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45" windowHeight="13200" firstSheet="10" activeTab="12"/>
  </bookViews>
  <sheets>
    <sheet name="表紙" sheetId="1" r:id="rId1"/>
    <sheet name="特記事項" sheetId="2" r:id="rId2"/>
    <sheet name="目次" sheetId="3" r:id="rId3"/>
    <sheet name="分類" sheetId="4" r:id="rId4"/>
    <sheet name="所有形態、建物の概要" sheetId="5" r:id="rId5"/>
    <sheet name="平均築年数" sheetId="6" r:id="rId6"/>
    <sheet name="長期修繕費用、地震リスク" sheetId="7" r:id="rId7"/>
    <sheet name="価格関係一覧" sheetId="8" r:id="rId8"/>
    <sheet name="期末空室面積、稼働率" sheetId="9" r:id="rId9"/>
    <sheet name="賃貸事業収入、費用、NOI" sheetId="10" r:id="rId10"/>
    <sheet name="減価償却費、償却後利益等" sheetId="11" r:id="rId11"/>
    <sheet name="NOI推移" sheetId="12" r:id="rId12"/>
    <sheet name="ROA推移" sheetId="13" r:id="rId13"/>
    <sheet name="個別物件収益" sheetId="14" r:id="rId14"/>
    <sheet name="ポート収益" sheetId="15" r:id="rId15"/>
  </sheets>
  <definedNames>
    <definedName name="_xlnm.Print_Area" localSheetId="11">'NOI推移'!$A$1:$S$85</definedName>
    <definedName name="_xlnm.Print_Area" localSheetId="12">'ROA推移'!$A$1:$S$85</definedName>
    <definedName name="_xlnm.Print_Area" localSheetId="14">'ポート収益'!$A$1:$CL$39</definedName>
    <definedName name="_xlnm.Print_Area" localSheetId="7">'価格関係一覧'!$A$1:$N$68</definedName>
    <definedName name="_xlnm.Print_Area" localSheetId="8">'期末空室面積、稼働率'!$A$1:$N$69</definedName>
    <definedName name="_xlnm.Print_Area" localSheetId="10">'減価償却費、償却後利益等'!$A$1:$N$86</definedName>
    <definedName name="_xlnm.Print_Area" localSheetId="13">'個別物件収益'!$A$1:$BM$39</definedName>
    <definedName name="_xlnm.Print_Area" localSheetId="4">'所有形態、建物の概要'!$A$1:$J$73</definedName>
    <definedName name="_xlnm.Print_Area" localSheetId="6">'長期修繕費用、地震リスク'!$A$1:$P$76</definedName>
    <definedName name="_xlnm.Print_Area" localSheetId="9">'賃貸事業収入、費用、NOI'!$A$1:$K$86</definedName>
    <definedName name="_xlnm.Print_Area" localSheetId="1">'特記事項'!$A$1:$M$14</definedName>
    <definedName name="_xlnm.Print_Area" localSheetId="0">'表紙'!$A$1:$P$34</definedName>
    <definedName name="_xlnm.Print_Area" localSheetId="3">'分類'!$A$1:$J$85</definedName>
    <definedName name="_xlnm.Print_Area" localSheetId="5">'平均築年数'!$A$1:$I$72</definedName>
    <definedName name="_xlnm.Print_Area" localSheetId="2">'目次'!$A$1:$E$16</definedName>
    <definedName name="_xlnm.Print_Titles" localSheetId="11">'NOI推移'!$1:$3</definedName>
    <definedName name="_xlnm.Print_Titles" localSheetId="12">'ROA推移'!$1:$3</definedName>
    <definedName name="_xlnm.Print_Titles" localSheetId="7">'価格関係一覧'!$1:$5</definedName>
    <definedName name="_xlnm.Print_Titles" localSheetId="8">'期末空室面積、稼働率'!$1:$4</definedName>
    <definedName name="_xlnm.Print_Titles" localSheetId="10">'減価償却費、償却後利益等'!$1:$5</definedName>
    <definedName name="_xlnm.Print_Titles" localSheetId="13">'個別物件収益'!$A:$C</definedName>
    <definedName name="_xlnm.Print_Titles" localSheetId="4">'所有形態、建物の概要'!$1:$3</definedName>
    <definedName name="_xlnm.Print_Titles" localSheetId="6">'長期修繕費用、地震リスク'!$2:$6</definedName>
    <definedName name="_xlnm.Print_Titles" localSheetId="9">'賃貸事業収入、費用、NOI'!$1:$5</definedName>
    <definedName name="_xlnm.Print_Titles" localSheetId="3">'分類'!$1:$4</definedName>
    <definedName name="_xlnm.Print_Titles" localSheetId="5">'平均築年数'!$2:$6</definedName>
  </definedNames>
  <calcPr fullCalcOnLoad="1"/>
</workbook>
</file>

<file path=xl/sharedStrings.xml><?xml version="1.0" encoding="utf-8"?>
<sst xmlns="http://schemas.openxmlformats.org/spreadsheetml/2006/main" count="2397" uniqueCount="806">
  <si>
    <t>組入不動産に係る期末空室面積及び稼働率の推移</t>
  </si>
  <si>
    <t>組入不動産に係るＮＯＩの推移</t>
  </si>
  <si>
    <t>組入不動産に係るＲＯＡの推移</t>
  </si>
  <si>
    <t>組入不動産の長期修繕費用見積合計（15年）と地震リスク</t>
  </si>
  <si>
    <t>組入不動産に係る価格関係一覧</t>
  </si>
  <si>
    <t>＜　目　　次　＞</t>
  </si>
  <si>
    <t>表題</t>
  </si>
  <si>
    <t>担当</t>
  </si>
  <si>
    <t>組入不動産の分類</t>
  </si>
  <si>
    <t>組入不動産の所有形態、建物の概要</t>
  </si>
  <si>
    <t>組入不動産の平均築年数</t>
  </si>
  <si>
    <t>日本プライムリアルティ投資法人</t>
  </si>
  <si>
    <t>～</t>
  </si>
  <si>
    <t>個別物件の収益状況（当期末保有物件）</t>
  </si>
  <si>
    <t>ポートフォリオの収益状況</t>
  </si>
  <si>
    <t>＜特記事項＞</t>
  </si>
  <si>
    <t>特に記載のない限り、記載未満の数値について、金額は切捨て、比率は四捨五入により記載しています。</t>
  </si>
  <si>
    <t>不動産等の名称</t>
  </si>
  <si>
    <t>地域区分</t>
  </si>
  <si>
    <t>用途</t>
  </si>
  <si>
    <t>運用における位置付け</t>
  </si>
  <si>
    <t>事務所ビルの分類</t>
  </si>
  <si>
    <t>事務所</t>
  </si>
  <si>
    <t>商業施設</t>
  </si>
  <si>
    <t>コア不動産</t>
  </si>
  <si>
    <t>バリューアップ型</t>
  </si>
  <si>
    <t>大規模</t>
  </si>
  <si>
    <t>大型</t>
  </si>
  <si>
    <t>中型</t>
  </si>
  <si>
    <t>小型</t>
  </si>
  <si>
    <t>兼松ビル</t>
  </si>
  <si>
    <t>東京都心</t>
  </si>
  <si>
    <t>○</t>
  </si>
  <si>
    <t>兼松ビル別館</t>
  </si>
  <si>
    <t>ＪＰＲ人形町ビル</t>
  </si>
  <si>
    <t>新麹町ビル</t>
  </si>
  <si>
    <t>ＪＰＲクレスト竹橋ビル</t>
  </si>
  <si>
    <t>ＭＳ芝浦ビル</t>
  </si>
  <si>
    <t>五反田ファーストビル</t>
  </si>
  <si>
    <t>福岡ビル</t>
  </si>
  <si>
    <t>ＪＰＲ市ヶ谷ビル</t>
  </si>
  <si>
    <t>オーバルコート大崎マークウエスト</t>
  </si>
  <si>
    <t>新宿スクエアタワー</t>
  </si>
  <si>
    <t>ビッグス新宿ビル</t>
  </si>
  <si>
    <t>アクロス新川ビル・アネックス</t>
  </si>
  <si>
    <t>新宿センタービル</t>
  </si>
  <si>
    <t>南麻布ビル</t>
  </si>
  <si>
    <t>○</t>
  </si>
  <si>
    <t>品川キャナルビル</t>
  </si>
  <si>
    <t>六番町ビル</t>
  </si>
  <si>
    <t>ＪＰＲ原宿ビル</t>
  </si>
  <si>
    <t>東京建物京橋ビル</t>
  </si>
  <si>
    <t>ＪＰＲ日本橋堀留ビル</t>
  </si>
  <si>
    <t>ＪＰＲ千駄ヶ谷ビル</t>
  </si>
  <si>
    <t>銀座三和ビル</t>
  </si>
  <si>
    <t>ＪＰＲ渋谷タワーレコードビル</t>
  </si>
  <si>
    <t>ＪＰＲ代官山</t>
  </si>
  <si>
    <t>ＪＰＲ神宮前４３２</t>
  </si>
  <si>
    <t>新宿三丁目イーストビル</t>
  </si>
  <si>
    <t>有楽町駅前ビルディング（有楽町イトシア）</t>
  </si>
  <si>
    <t>東京周辺部</t>
  </si>
  <si>
    <t>ＪＰＲ千葉ビル</t>
  </si>
  <si>
    <t>ＪＰＲ横浜日本大通ビル</t>
  </si>
  <si>
    <t>新横浜第二センタービル</t>
  </si>
  <si>
    <t>川口センタービル</t>
  </si>
  <si>
    <t>ＪＰＲ上野イーストビル</t>
  </si>
  <si>
    <t>立川ビジネスセンタービル</t>
  </si>
  <si>
    <t>ライズアリーナビル</t>
  </si>
  <si>
    <t>ゆめおおおかオフィスタワー</t>
  </si>
  <si>
    <t>オリナスタワー</t>
  </si>
  <si>
    <t>東京建物横浜ビル</t>
  </si>
  <si>
    <t>大宮プライムイースト</t>
  </si>
  <si>
    <t>田無アスタ</t>
  </si>
  <si>
    <t>キュポ・ラ本館棟</t>
  </si>
  <si>
    <t>ＪＰＲ武蔵小杉ビル</t>
  </si>
  <si>
    <t>武蔵浦和ショッピングスクエア</t>
  </si>
  <si>
    <t>川崎ダイスビル</t>
  </si>
  <si>
    <t>新潟駅南センタービル</t>
  </si>
  <si>
    <t>地方</t>
  </si>
  <si>
    <t>東京建物本町ビル</t>
  </si>
  <si>
    <t>ＪＰＲ博多ビル</t>
  </si>
  <si>
    <t>ＪＰＲ那覇ビル</t>
  </si>
  <si>
    <t>損保ジャパン仙台ビル</t>
  </si>
  <si>
    <t>損保ジャパン和歌山ビル</t>
  </si>
  <si>
    <t>天神１２１ビル</t>
  </si>
  <si>
    <t>ＪＰＲ堂島ビル</t>
  </si>
  <si>
    <t>ＪＰＲ名古屋伏見ビル</t>
  </si>
  <si>
    <t>薬院ビジネスガーデン</t>
  </si>
  <si>
    <t>ＪＰＲ梅田ロフトビル</t>
  </si>
  <si>
    <t>ベネトン心斎橋ビル</t>
  </si>
  <si>
    <t>ハウジング・デザイン・センター神戸</t>
  </si>
  <si>
    <t>ＪＰＲ茶屋町ビル</t>
  </si>
  <si>
    <t>物件数</t>
  </si>
  <si>
    <t>取得年月日</t>
  </si>
  <si>
    <t>所在地</t>
  </si>
  <si>
    <t>建物所有割合</t>
  </si>
  <si>
    <t>建物の概要</t>
  </si>
  <si>
    <t>土地</t>
  </si>
  <si>
    <t>建物</t>
  </si>
  <si>
    <t>構造
階数</t>
  </si>
  <si>
    <t>竣工年月</t>
  </si>
  <si>
    <t>東京都中央区京橋</t>
  </si>
  <si>
    <t>所有権（共有：持分割合79.4％）</t>
  </si>
  <si>
    <t>S・RC・SRC             B2/13F</t>
  </si>
  <si>
    <t>H5.2</t>
  </si>
  <si>
    <t>SRC                                   B1/8F</t>
  </si>
  <si>
    <t>所有権</t>
  </si>
  <si>
    <t>SRC・RC                      B1/8F</t>
  </si>
  <si>
    <t>東京都千代田区麹町</t>
  </si>
  <si>
    <t>所有権（共有：持分割合77.2％）</t>
  </si>
  <si>
    <t>区分所有権</t>
  </si>
  <si>
    <t>SRC                 B1/9F</t>
  </si>
  <si>
    <t>S59.10</t>
  </si>
  <si>
    <t xml:space="preserve">SRC                       B1/9F </t>
  </si>
  <si>
    <t>H11.9</t>
  </si>
  <si>
    <t>東京都港区芝浦</t>
  </si>
  <si>
    <t>所有権・賃借権（準共有：持分割合36.0％）</t>
  </si>
  <si>
    <t>S63.2</t>
  </si>
  <si>
    <t>東京都品川区西五反田</t>
  </si>
  <si>
    <t>所有権（共有：持分割合61.8％）</t>
  </si>
  <si>
    <t>区分所有権・
区分所有権（共有：持分割合81.9％）</t>
  </si>
  <si>
    <t>区分所有権</t>
  </si>
  <si>
    <t>東京都千代田区九段南</t>
  </si>
  <si>
    <t>東京都品川区東五反田</t>
  </si>
  <si>
    <t>区分所有権</t>
  </si>
  <si>
    <t>東京都新宿区西新宿</t>
  </si>
  <si>
    <t>東京都新宿区新宿</t>
  </si>
  <si>
    <t>所有権</t>
  </si>
  <si>
    <t>東京都中央区新川</t>
  </si>
  <si>
    <t>東京都新宿区西新宿</t>
  </si>
  <si>
    <t>所有権（共有：持分割合40.0％）</t>
  </si>
  <si>
    <t>区分所有権（共有：持分割合40.0％）</t>
  </si>
  <si>
    <t>東京都港区南麻布</t>
  </si>
  <si>
    <t>東京都港区港南</t>
  </si>
  <si>
    <t>所有権（共有：持分割合45.6％）</t>
  </si>
  <si>
    <t>東京都千代田区六番町</t>
  </si>
  <si>
    <t>区分所有権（注４）</t>
  </si>
  <si>
    <t>東京都渋谷区神宮前</t>
  </si>
  <si>
    <t>東京都中央区京橋</t>
  </si>
  <si>
    <t>所有権・賃借権</t>
  </si>
  <si>
    <t>東京都中央区日本橋堀留町</t>
  </si>
  <si>
    <t>東京都渋谷区千駄ヶ谷</t>
  </si>
  <si>
    <t>東京都中央区銀座</t>
  </si>
  <si>
    <t>所有権（共有：持分割合64.7％）</t>
  </si>
  <si>
    <t>区分所有権（共有：持分割合35.4％）</t>
  </si>
  <si>
    <t>東京都千代田区大手町</t>
  </si>
  <si>
    <t>－</t>
  </si>
  <si>
    <t>東京都千代田区四番町</t>
  </si>
  <si>
    <t>S・SRC・RC
B2/12F</t>
  </si>
  <si>
    <t>H7.2</t>
  </si>
  <si>
    <t>東京都港区芝大門</t>
  </si>
  <si>
    <t>S・SRC
B1/10F</t>
  </si>
  <si>
    <t>H5.7</t>
  </si>
  <si>
    <t>東京都渋谷区神南</t>
  </si>
  <si>
    <t>H4.2</t>
  </si>
  <si>
    <t>東京都渋谷区代官山町</t>
  </si>
  <si>
    <t>東京都渋谷区神宮前</t>
  </si>
  <si>
    <t>東京都新宿区新宿</t>
  </si>
  <si>
    <t>区分所有権（共有：持分割合21.0％）</t>
  </si>
  <si>
    <t>東京都千代田区有楽町</t>
  </si>
  <si>
    <t>所有権（共有：持分割合1.9％）</t>
  </si>
  <si>
    <t>区分所有権（共有：持分割合4.3％）</t>
  </si>
  <si>
    <t>東京都墨田区錦糸</t>
  </si>
  <si>
    <t>所有権（共有：持分割合41.1％）</t>
  </si>
  <si>
    <t>S・SRC                      B3/19F</t>
  </si>
  <si>
    <t>H9.3</t>
  </si>
  <si>
    <t>S・SRC                 B1/13F</t>
  </si>
  <si>
    <t>H3.1</t>
  </si>
  <si>
    <t>SRC                 B1/11F</t>
  </si>
  <si>
    <t>神奈川県横浜市港北区新横浜</t>
  </si>
  <si>
    <t>埼玉県川口市本町</t>
  </si>
  <si>
    <t>所有権・所有権（共有：持分割合86.5％）</t>
  </si>
  <si>
    <t>H6.2</t>
  </si>
  <si>
    <t>東京都台東区松が谷</t>
  </si>
  <si>
    <t>H4.10</t>
  </si>
  <si>
    <t>東京都立川市曙町</t>
  </si>
  <si>
    <t>ライズアリーナビル（注５）</t>
  </si>
  <si>
    <t>東京都豊島区東池袋</t>
  </si>
  <si>
    <t>所有権（共有：持分割合15.9％）</t>
  </si>
  <si>
    <t>神奈川県横浜市港南区上大岡西</t>
  </si>
  <si>
    <t>所有権（共有：持分割合19.7%）</t>
  </si>
  <si>
    <t>東京都墨田区太平</t>
  </si>
  <si>
    <t>SRC・RC・S                B2/45F</t>
  </si>
  <si>
    <t>神奈川県横浜市西区北幸</t>
  </si>
  <si>
    <t>埼玉県さいたま市大宮区下町</t>
  </si>
  <si>
    <t>所有権（共有：持分割合42.1％）</t>
  </si>
  <si>
    <t>区分所有権（共有：持分割合52.9％）</t>
  </si>
  <si>
    <t>SRC                   B2/17F</t>
  </si>
  <si>
    <t>埼玉県川口市川口</t>
  </si>
  <si>
    <t>所有権（共有：持分割合7.3％）</t>
  </si>
  <si>
    <t>神奈川県川崎市中原区小杉町</t>
  </si>
  <si>
    <t>埼玉県さいたま市南区別所</t>
  </si>
  <si>
    <t>所有権
（不動産信託受益権の準共有：持分割合50.0％）</t>
  </si>
  <si>
    <t>神奈川県川崎市川崎区駅前本町</t>
  </si>
  <si>
    <t>新潟県新潟市中央区米山</t>
  </si>
  <si>
    <t>所有権（共有：持分割合52.7％）</t>
  </si>
  <si>
    <t>S・SRC                       B1/10F</t>
  </si>
  <si>
    <t>H8.3</t>
  </si>
  <si>
    <t>所有権（共有：持分割合64.3％）</t>
  </si>
  <si>
    <t>SRC                      B3/9F</t>
  </si>
  <si>
    <t>S45.2</t>
  </si>
  <si>
    <t>ＪＰＲ博多ビル（注７）</t>
  </si>
  <si>
    <t>S60.6
H15.11増築</t>
  </si>
  <si>
    <t>沖縄県那覇市松山</t>
  </si>
  <si>
    <t>H3.10</t>
  </si>
  <si>
    <t>SRC                       B1/12F</t>
  </si>
  <si>
    <t>H9.12</t>
  </si>
  <si>
    <t>H8.7</t>
  </si>
  <si>
    <t>所有権（共有：持分割合52.2％）</t>
  </si>
  <si>
    <t>H12.7</t>
  </si>
  <si>
    <t>SRC                       8F</t>
  </si>
  <si>
    <t>愛知県名古屋市中区栄</t>
  </si>
  <si>
    <t>H3.3</t>
  </si>
  <si>
    <t>H2.4</t>
  </si>
  <si>
    <t>ベネトン心斎橋ビル</t>
  </si>
  <si>
    <t>H15.2
H17.1増築</t>
  </si>
  <si>
    <t>兵庫県神戸市中央区東川崎町</t>
  </si>
  <si>
    <t>大阪府大阪市北区茶屋町</t>
  </si>
  <si>
    <t>（注１）</t>
  </si>
  <si>
    <t>「所有形態」に記載の「持分割合」は小数第二位以下を四捨五入しています。</t>
  </si>
  <si>
    <t>（注２）</t>
  </si>
  <si>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</si>
  <si>
    <t>（注３）</t>
  </si>
  <si>
    <t>（注４）</t>
  </si>
  <si>
    <t>六番町ビル、ＪＰＲ原宿ビル、東京建物京橋ビルは、区分所有権をすべて取得しており、他の区分所有者はいません。</t>
  </si>
  <si>
    <t>（注５）</t>
  </si>
  <si>
    <t>ライズアリーナビルは住宅棟を含め一棟として登記しており、業務棟部分は地下２階付15階建です。</t>
  </si>
  <si>
    <t>（注６）</t>
  </si>
  <si>
    <t>オリナスタワーは商業棟、住宅棟を含め一棟として登記しており、業務棟部分は地下２階付31階建です。</t>
  </si>
  <si>
    <t>（注７）</t>
  </si>
  <si>
    <t>ＪＰＲ博多ビルは平成15年11月に立体駐車場を新設しています。</t>
  </si>
  <si>
    <t>ライズアリーナビル</t>
  </si>
  <si>
    <t>①取得価格</t>
  </si>
  <si>
    <t>竣工年月日</t>
  </si>
  <si>
    <t>築年数</t>
  </si>
  <si>
    <t>取得価額
積数</t>
  </si>
  <si>
    <t>基準竣工日</t>
  </si>
  <si>
    <t>③当期末
における
経過日数</t>
  </si>
  <si>
    <t>（千円）</t>
  </si>
  <si>
    <t>（日）</t>
  </si>
  <si>
    <t>兼松ビル</t>
  </si>
  <si>
    <t>兼松ビル別館</t>
  </si>
  <si>
    <t>ＪＰＲ人形町ビル</t>
  </si>
  <si>
    <t>平成元年12月28日</t>
  </si>
  <si>
    <t>新麹町ビル</t>
  </si>
  <si>
    <t>ＪＰＲクレスト竹橋ビル</t>
  </si>
  <si>
    <t>ＭＳ芝浦ビル</t>
  </si>
  <si>
    <t>五反田ファーストビル</t>
  </si>
  <si>
    <t>平成元年7月28日</t>
  </si>
  <si>
    <t>福岡ビル</t>
  </si>
  <si>
    <t>ＪＰＲ市ヶ谷ビル</t>
  </si>
  <si>
    <t>オーバルコート大崎マークウエスト</t>
  </si>
  <si>
    <t>新宿スクエアタワー</t>
  </si>
  <si>
    <t>ビッグス新宿ビル</t>
  </si>
  <si>
    <t>アクロス新川ビル・アネックス</t>
  </si>
  <si>
    <t>平成元年3月15日</t>
  </si>
  <si>
    <t>ＪＰＲ日本橋堀留ビル</t>
  </si>
  <si>
    <t>ＪＰＲ渋谷タワーレコードビル</t>
  </si>
  <si>
    <t>ＪＰＲ代官山</t>
  </si>
  <si>
    <t>アルカイースト</t>
  </si>
  <si>
    <t>ＪＰＲ千葉ビル</t>
  </si>
  <si>
    <t>ＪＰＲ横浜日本大通ビル</t>
  </si>
  <si>
    <t>平成元年10月31日</t>
  </si>
  <si>
    <t>新横浜第二センタービル</t>
  </si>
  <si>
    <t>川口センタービル</t>
  </si>
  <si>
    <t>ＪＰＲ上野イーストビル</t>
  </si>
  <si>
    <t>オリナスタワー</t>
  </si>
  <si>
    <t>田無アスタ</t>
  </si>
  <si>
    <t>ＪＰＲ武蔵小杉ビル</t>
  </si>
  <si>
    <t>新潟駅南センタービル</t>
  </si>
  <si>
    <t>東京建物本町ビル</t>
  </si>
  <si>
    <t>ＪＰＲ博多ビル</t>
  </si>
  <si>
    <t>昭和60年6月26日
平成15年11月増築</t>
  </si>
  <si>
    <t>ＪＰＲ那覇ビル</t>
  </si>
  <si>
    <t>損保ジャパン仙台ビル</t>
  </si>
  <si>
    <t>損保ジャパン和歌山ビル</t>
  </si>
  <si>
    <t>天神１２１ビル</t>
  </si>
  <si>
    <t>合計</t>
  </si>
  <si>
    <t>建物の竣工年月日は建物登記簿の記載によっています。（東京建物本町ビルは閉鎖登記簿に記載）</t>
  </si>
  <si>
    <t>各物件ごとの平均築年数は基準日における経過日数を求め、これを365日で除して求めています。なお、竣工年数は計算上の端数がありますが、表示上は小数第２位以下を四捨五入しています。</t>
  </si>
  <si>
    <t>取得価格（千円）</t>
  </si>
  <si>
    <t>長期修繕費用見積合計（千円）</t>
  </si>
  <si>
    <t>新耐震
基準</t>
  </si>
  <si>
    <t>期末
ＰＭＬ</t>
  </si>
  <si>
    <t>地震
保険
の有無</t>
  </si>
  <si>
    <t>建物
価格</t>
  </si>
  <si>
    <t>建物
割合</t>
  </si>
  <si>
    <t>構成
割合</t>
  </si>
  <si>
    <t>　年平均額</t>
  </si>
  <si>
    <t>作成者</t>
  </si>
  <si>
    <t>作成年月</t>
  </si>
  <si>
    <t>対取得価格比率</t>
  </si>
  <si>
    <t>全体</t>
  </si>
  <si>
    <t>日建設計コンストラクション・マネジメント株式会社</t>
  </si>
  <si>
    <t>平成24年11月</t>
  </si>
  <si>
    <t>清水建設株式会社</t>
  </si>
  <si>
    <t>平成24年４月</t>
  </si>
  <si>
    <t>株式会社久米エンジニアリングシステム</t>
  </si>
  <si>
    <t>平成24年５月</t>
  </si>
  <si>
    <t>平成25年11月</t>
  </si>
  <si>
    <t>清水建設株式会社</t>
  </si>
  <si>
    <t>平成25年９月</t>
  </si>
  <si>
    <t>平成25年５月</t>
  </si>
  <si>
    <t>株式会社イー・アール・エス</t>
  </si>
  <si>
    <t>平成25年9月</t>
  </si>
  <si>
    <t>ＪＰＲ日本橋堀留ビル</t>
  </si>
  <si>
    <t>平成23年7月</t>
  </si>
  <si>
    <t>平成25年６月</t>
  </si>
  <si>
    <t>平成23年５月</t>
  </si>
  <si>
    <t>平成24年６月</t>
  </si>
  <si>
    <t>清水建設株式会社</t>
  </si>
  <si>
    <t>平成24年10月</t>
  </si>
  <si>
    <t>日建設計コンストラクション・マネジメント株式会社</t>
  </si>
  <si>
    <t>株式会社東京カンテイ</t>
  </si>
  <si>
    <t>東京建物横浜ビル</t>
  </si>
  <si>
    <t>平成25年３月</t>
  </si>
  <si>
    <t>日建設計コンストラクション・マネジメント株式会社</t>
  </si>
  <si>
    <t>ＪＰＲ堂島ビル</t>
  </si>
  <si>
    <t>ＪＰＲ博多中央ビル</t>
  </si>
  <si>
    <t>株式会社ERIソリューション</t>
  </si>
  <si>
    <t>ＪＰＲ梅田ロフトビル</t>
  </si>
  <si>
    <t>②期末帳簿価額</t>
  </si>
  <si>
    <t>③期末評価額</t>
  </si>
  <si>
    <t>（期末保有物件分）</t>
  </si>
  <si>
    <t>構成割合</t>
  </si>
  <si>
    <t>対各種価格比率</t>
  </si>
  <si>
    <t>評価損益</t>
  </si>
  <si>
    <t>対取得
価格</t>
  </si>
  <si>
    <t>対帳簿
価額</t>
  </si>
  <si>
    <t>対取得価格</t>
  </si>
  <si>
    <t>対帳簿価額</t>
  </si>
  <si>
    <t>③－①</t>
  </si>
  <si>
    <t>③－②</t>
  </si>
  <si>
    <t>（円）</t>
  </si>
  <si>
    <t>③／①</t>
  </si>
  <si>
    <t>③／②</t>
  </si>
  <si>
    <t>新宿スクエアタワー（第14期追加取得分）</t>
  </si>
  <si>
    <t>ビッグス新宿ビル</t>
  </si>
  <si>
    <t>南麻布ビル</t>
  </si>
  <si>
    <t>東京建物京橋ビル</t>
  </si>
  <si>
    <t>ＪＰＲ日本橋堀留ビル</t>
  </si>
  <si>
    <t>芝大門センタービル</t>
  </si>
  <si>
    <t>ＪＰＲ池袋ビル</t>
  </si>
  <si>
    <t>ツルミフーガ１</t>
  </si>
  <si>
    <t>安田生命天六ビル</t>
  </si>
  <si>
    <t>ＪＰＲ博多中央ビル</t>
  </si>
  <si>
    <t>ＪＰＲ茶屋町ビル</t>
  </si>
  <si>
    <t>合計</t>
  </si>
  <si>
    <t>＜カテゴリー別＞</t>
  </si>
  <si>
    <t>地域別</t>
  </si>
  <si>
    <t>東京都心合計</t>
  </si>
  <si>
    <t>東京周辺部合計</t>
  </si>
  <si>
    <t>地方合計</t>
  </si>
  <si>
    <t>用途別</t>
  </si>
  <si>
    <t>事務所合計</t>
  </si>
  <si>
    <t>商業施設合計</t>
  </si>
  <si>
    <t>事務所規模別</t>
  </si>
  <si>
    <t>大規模ビル</t>
  </si>
  <si>
    <t>大型ビル</t>
  </si>
  <si>
    <t>中型ビル</t>
  </si>
  <si>
    <t>小型ビル</t>
  </si>
  <si>
    <t>期末空室面積</t>
  </si>
  <si>
    <t>商業施設</t>
  </si>
  <si>
    <t>期末稼働率</t>
  </si>
  <si>
    <t>地域区分</t>
  </si>
  <si>
    <t>用途</t>
  </si>
  <si>
    <t>①</t>
  </si>
  <si>
    <t>②</t>
  </si>
  <si>
    <t>③</t>
  </si>
  <si>
    <t>④</t>
  </si>
  <si>
    <t>⑤</t>
  </si>
  <si>
    <t>⑥</t>
  </si>
  <si>
    <t>⑦</t>
  </si>
  <si>
    <t>賃貸事業収入</t>
  </si>
  <si>
    <t>賃貸事業費用</t>
  </si>
  <si>
    <t>ＮＯＩ</t>
  </si>
  <si>
    <t>減価償却費</t>
  </si>
  <si>
    <t>償却後利益</t>
  </si>
  <si>
    <t>資本的支出</t>
  </si>
  <si>
    <t>ＮＣＦ</t>
  </si>
  <si>
    <t>=③－④</t>
  </si>
  <si>
    <t>（円）</t>
  </si>
  <si>
    <t>品川キャナルビル</t>
  </si>
  <si>
    <t>六番町ビル（注）</t>
  </si>
  <si>
    <t>ＪＰＲ原宿ビル</t>
  </si>
  <si>
    <t>ＪＰＲ千駄ヶ谷ビル</t>
  </si>
  <si>
    <t>大手町タワー（底地）</t>
  </si>
  <si>
    <t>サイエンスプラザ・四番町プラザ</t>
  </si>
  <si>
    <t>新宿三丁目イーストビル（注）</t>
  </si>
  <si>
    <t>立川ビジネスセンタービル（第11期追加取得分）</t>
  </si>
  <si>
    <t>キュポ・ラ本館棟（注）</t>
  </si>
  <si>
    <t>ＪＰＲ武蔵小杉ビル（注）</t>
  </si>
  <si>
    <t>武蔵浦和ショッピングスクエア</t>
  </si>
  <si>
    <t>薬院ビジネスガーデン</t>
  </si>
  <si>
    <t>ベネトン心斎橋ビル（注）</t>
  </si>
  <si>
    <t>ハウジング・デザイン・センター神戸（注）</t>
  </si>
  <si>
    <t>（注）</t>
  </si>
  <si>
    <t>本物件の賃貸事業収入及び賃貸事業費用については、やむを得ない事情により開示していません。</t>
  </si>
  <si>
    <t>＜カテゴリー別＞</t>
  </si>
  <si>
    <t>地域別</t>
  </si>
  <si>
    <t>東京都心合計</t>
  </si>
  <si>
    <t>事務所</t>
  </si>
  <si>
    <t>商業施設</t>
  </si>
  <si>
    <t>東京周辺部合計</t>
  </si>
  <si>
    <t>地方合計</t>
  </si>
  <si>
    <t>用途別</t>
  </si>
  <si>
    <t>事務所合計</t>
  </si>
  <si>
    <t>商業施設合計</t>
  </si>
  <si>
    <t>大規模ビル</t>
  </si>
  <si>
    <t>大型ビル</t>
  </si>
  <si>
    <t>中型ビル</t>
  </si>
  <si>
    <t>小型ビル</t>
  </si>
  <si>
    <t>ＮＯＩ</t>
  </si>
  <si>
    <t>償却後利益</t>
  </si>
  <si>
    <t>売上高
経費率</t>
  </si>
  <si>
    <t>売上高
利益率</t>
  </si>
  <si>
    <t>取得価格
ベース</t>
  </si>
  <si>
    <t>期中平均
簿価ベース</t>
  </si>
  <si>
    <t>期末帳簿
価額ベース</t>
  </si>
  <si>
    <t>新宿三丁目イーストビル</t>
  </si>
  <si>
    <t>立川ビジネスセンタービル（第11期取追加得分）</t>
  </si>
  <si>
    <t>地域区分</t>
  </si>
  <si>
    <t>東京都心</t>
  </si>
  <si>
    <t>東京都心</t>
  </si>
  <si>
    <t>東京周辺部</t>
  </si>
  <si>
    <t>地方</t>
  </si>
  <si>
    <t>地域別</t>
  </si>
  <si>
    <t>用途別</t>
  </si>
  <si>
    <t>用途</t>
  </si>
  <si>
    <t>事務所</t>
  </si>
  <si>
    <t>事務所</t>
  </si>
  <si>
    <t>商業施設</t>
  </si>
  <si>
    <t>商業施設</t>
  </si>
  <si>
    <t>不動産の名称</t>
  </si>
  <si>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</si>
  <si>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</si>
  <si>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</si>
  <si>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</si>
  <si>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</si>
  <si>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</si>
  <si>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</si>
  <si>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</si>
  <si>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</si>
  <si>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</si>
  <si>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</si>
  <si>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</si>
  <si>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</si>
  <si>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</si>
  <si>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</si>
  <si>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</si>
  <si>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</si>
  <si>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</si>
  <si>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</si>
  <si>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</si>
  <si>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</si>
  <si>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</si>
  <si>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</si>
  <si>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</si>
  <si>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</si>
  <si>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</si>
  <si>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</si>
  <si>
    <t>キュポ・ラ本館棟</t>
  </si>
  <si>
    <t>ＪＰＲ武蔵小杉ビル</t>
  </si>
  <si>
    <t>武蔵浦和ショッピングスクエア</t>
  </si>
  <si>
    <t>川崎ダイスビル</t>
  </si>
  <si>
    <t>新潟駅南センター
ビル</t>
  </si>
  <si>
    <t>明治安田生命
大阪梅田ビル</t>
  </si>
  <si>
    <t>J P Rパーク
ウエスト高 松</t>
  </si>
  <si>
    <t>ＪＰＲ高 松ビル</t>
  </si>
  <si>
    <t>損保ジャパン
仙台ビル</t>
  </si>
  <si>
    <t>損保ジャパン 
和歌山ビル</t>
  </si>
  <si>
    <t>天神１２１ビル</t>
  </si>
  <si>
    <t>ＳＫ広 島ビル</t>
  </si>
  <si>
    <t>ＪＰＲ名古屋
伏見ビル</t>
  </si>
  <si>
    <t>薬院ビジネス
ガーデン</t>
  </si>
  <si>
    <t>ＪＰＲ梅田ロフト
ビル</t>
  </si>
  <si>
    <t>ハウジング・デザイン・センター神戸</t>
  </si>
  <si>
    <t>ＪＰＲ茶屋町ビル</t>
  </si>
  <si>
    <t>価格情報</t>
  </si>
  <si>
    <t>取得価格（円）</t>
  </si>
  <si>
    <t>投資比率</t>
  </si>
  <si>
    <t>土地（円）</t>
  </si>
  <si>
    <t>建物等（円）</t>
  </si>
  <si>
    <t>取得時評価額（円）</t>
  </si>
  <si>
    <t>期末評価額（円）</t>
  </si>
  <si>
    <t>期末帳簿価額（円）</t>
  </si>
  <si>
    <t>賃貸借情報</t>
  </si>
  <si>
    <t>期末テナント数</t>
  </si>
  <si>
    <t>期末総賃貸可能面積（㎡）</t>
  </si>
  <si>
    <t>期末総賃貸面積（㎡）</t>
  </si>
  <si>
    <t>稼働率</t>
  </si>
  <si>
    <t>期末稼働率</t>
  </si>
  <si>
    <t>月末稼働率の期中平均</t>
  </si>
  <si>
    <t>損益情報</t>
  </si>
  <si>
    <t>①賃貸事業収入合計（円）</t>
  </si>
  <si>
    <t>賃料等収入（円）</t>
  </si>
  <si>
    <t>その他賃貸事業収入（円）</t>
  </si>
  <si>
    <t>②賃貸事業費用合計（円）</t>
  </si>
  <si>
    <t>外注委託費（円）</t>
  </si>
  <si>
    <t>水道光熱費（円）</t>
  </si>
  <si>
    <t>公租公課（円）</t>
  </si>
  <si>
    <t>保険料（円）</t>
  </si>
  <si>
    <t>修繕工事費（円）</t>
  </si>
  <si>
    <t>管理委託料（円）</t>
  </si>
  <si>
    <t>管理組合費（円）</t>
  </si>
  <si>
    <t>その他賃貸事業費用（円）</t>
  </si>
  <si>
    <t>④減価償却費（円）</t>
  </si>
  <si>
    <t>⑤賃貸事業損益（＝③－④）（円）</t>
  </si>
  <si>
    <t>⑥資本的支出（円）</t>
  </si>
  <si>
    <t>（参考情報）</t>
  </si>
  <si>
    <t>年換算ＮＯＩ利回り（対取得価格）</t>
  </si>
  <si>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</si>
  <si>
    <t>平成25年10月</t>
  </si>
  <si>
    <t>償却後利益</t>
  </si>
  <si>
    <t>償却後利益の対前期変動率</t>
  </si>
  <si>
    <t>ＲＯＡ
（年換算償却後利益の平均帳簿価額に対する割合）</t>
  </si>
  <si>
    <t>ＮＯＩの対前期変動率</t>
  </si>
  <si>
    <t>所有権（共有：持分割合21.8％）</t>
  </si>
  <si>
    <t>②＝③/365</t>
  </si>
  <si>
    <t>④＝①×②</t>
  </si>
  <si>
    <t>サイエンスプラザ
・四番町プラザ</t>
  </si>
  <si>
    <t>千代田区、中央区、港区、新宿区、渋谷区、品川区</t>
  </si>
  <si>
    <t>東京都のうち、「東京都心」以外、千葉県、神奈川県、埼玉県</t>
  </si>
  <si>
    <t>その他の地域</t>
  </si>
  <si>
    <t>（注1）本表における「東京都心」、「東京周辺部」、「地方」の区分は次の通りです。（以下同様です。）</t>
  </si>
  <si>
    <t>延面積30,000㎡以上</t>
  </si>
  <si>
    <t>延面積10,000㎡以上、30,000㎡未満</t>
  </si>
  <si>
    <t>延面積3,000㎡以上、10,000㎡未満</t>
  </si>
  <si>
    <t>延面積3,000㎡未満</t>
  </si>
  <si>
    <t>・取得時の稼働率が概ね80％以下の物件</t>
  </si>
  <si>
    <t>③ＮＯＩ（＝①－②）（円）</t>
  </si>
  <si>
    <t>⑦ＮＣＦ（＝③－⑥）（円）</t>
  </si>
  <si>
    <t>J P Rスクエア
 博 多イースト・ウエスト</t>
  </si>
  <si>
    <t>ＮＯＲＴＨ３３
ビル</t>
  </si>
  <si>
    <t>パークイースト
札 幌</t>
  </si>
  <si>
    <t>ＪＰＲ名古屋栄
ビル</t>
  </si>
  <si>
    <t>シュトラッセ
一番町</t>
  </si>
  <si>
    <t>ページ</t>
  </si>
  <si>
    <t>所有権（共有：持分割合46.7％）</t>
  </si>
  <si>
    <t>株式会社ＥＲＩソリューション</t>
  </si>
  <si>
    <t>清水建設株式会社</t>
  </si>
  <si>
    <t>株式会社東京カンテイ</t>
  </si>
  <si>
    <t>平成26年３月</t>
  </si>
  <si>
    <t>平成26年10月</t>
  </si>
  <si>
    <t>平成26年11月</t>
  </si>
  <si>
    <t>平成26年10月</t>
  </si>
  <si>
    <t>平成26年７月</t>
  </si>
  <si>
    <t>第25期</t>
  </si>
  <si>
    <t>第26期</t>
  </si>
  <si>
    <t xml:space="preserve">「構造・階数」の略称は、それぞれ次を表しています。  Ｓ：鉄骨造、ＲＣ：鉄筋コンクリート造、ＳＲＣ：鉄骨鉄筋コンクリート造
</t>
  </si>
  <si>
    <t>物件データブック</t>
  </si>
  <si>
    <t>・修繕等の投資効果が十分に見込める物件</t>
  </si>
  <si>
    <t>第27期</t>
  </si>
  <si>
    <t>「所在地」、「構造・階数」及び「竣工年月」は、登記簿上の記載に基づいています。</t>
  </si>
  <si>
    <t>区分所有権・
区分所有権（共有：持分割合1.8％）・
区分所有権（共有：持分割合37.8％）</t>
  </si>
  <si>
    <t>平成27年３月</t>
  </si>
  <si>
    <t>ＮＯＩ利回り
（年換算NOIの取得価格に対する割合）</t>
  </si>
  <si>
    <t>ＲＯＡ</t>
  </si>
  <si>
    <t>平成27年10月</t>
  </si>
  <si>
    <t>平成27年11月</t>
  </si>
  <si>
    <t>第28期</t>
  </si>
  <si>
    <t>福岡ビル（注）</t>
  </si>
  <si>
    <t>南麻布ビル（注）</t>
  </si>
  <si>
    <t>ＪＰＲ日本橋堀留ビル</t>
  </si>
  <si>
    <t>ＪＰＲ渋谷タワーレコードビル（注）</t>
  </si>
  <si>
    <t>新宿三丁目イーストビル（注）</t>
  </si>
  <si>
    <t>有楽町駅前ビルディング（有楽町イトシア）（注）</t>
  </si>
  <si>
    <t>ライズアリーナビル（注）</t>
  </si>
  <si>
    <t>ゆめおおおかオフィスタワー</t>
  </si>
  <si>
    <t>田無アスタ（注）</t>
  </si>
  <si>
    <t>ＪＰＲ梅田ロフトビル（注）</t>
  </si>
  <si>
    <t>ベネトン心斎橋ビル（注）</t>
  </si>
  <si>
    <t>ハウジング・デザイン・センター神戸（注）</t>
  </si>
  <si>
    <t>第28期の営業日数</t>
  </si>
  <si>
    <t>本物件の売上高経費率及び売上高利益率については、やむを得ない事情により開示していません。</t>
  </si>
  <si>
    <t>組入不動産に係る賃貸事業収入、賃貸事業費用、ＮＯＩ等</t>
  </si>
  <si>
    <t>組入不動産に係る減価償却費、償却後利益と各種比率</t>
  </si>
  <si>
    <t>事務所規模別</t>
  </si>
  <si>
    <t>（減価償却費を除く）</t>
  </si>
  <si>
    <t>=①－②</t>
  </si>
  <si>
    <t>=③－⑥</t>
  </si>
  <si>
    <t>所有形態</t>
  </si>
  <si>
    <r>
      <rPr>
        <sz val="48"/>
        <rFont val="Meiryo UI"/>
        <family val="3"/>
      </rPr>
      <t xml:space="preserve">第29期
</t>
    </r>
    <r>
      <rPr>
        <sz val="26"/>
        <rFont val="Meiryo UI"/>
        <family val="3"/>
      </rPr>
      <t>（H28.1.1～H28.6.30）</t>
    </r>
  </si>
  <si>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</si>
  <si>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また、「テナント数」は、転借人の数を記載しています。なお、賃料配分率は、第28期の追加取得により64.88799％から69.72217％になりました。
</t>
  </si>
  <si>
    <t xml:space="preserve">新宿センタービル、サイエンスプラザ・四番町プラザの住居部分、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</si>
  <si>
    <t>兼松ビル別館、福岡ビル、南麻布ビル、六番町ビル、ＪＰＲ渋谷タワーレコードビル、新宿三丁目イーストビル、有楽町駅前ビルディング（有楽町イトシア）、ライズアリーナビル、田無アスタ、キュポ・ラ本館棟、ＪＰＲ武蔵小杉ビル、ＪＰＲ梅田ロフトビル、ベネトン心斎橋ビル、ハウジング・デザイン・センター神戸の賃貸事業収入合計等及び賃貸事業費用合計等については、やむを得ない事情により開示していません。</t>
  </si>
  <si>
    <t>大手町タワー（底地）は、底地（地上権が付着した土地の所有権）であるため、土地のみの所有となり建物は所有しておりません。</t>
  </si>
  <si>
    <t>ベネトン心斎橋ビルは、平成28年7月30日付で商業施設から事務所に用途変更しておりますが、本書では期末日時点の用途に区分しています。</t>
  </si>
  <si>
    <t>サイエンスプラザ・四番町プラザ</t>
  </si>
  <si>
    <t>芝大門センタービル</t>
  </si>
  <si>
    <t>大手町タワー（底地）</t>
  </si>
  <si>
    <t>（注３）コア不動産とは、事務所ビルのうち、次のバリューアップ不動産以外の物件をいいます。</t>
  </si>
  <si>
    <t xml:space="preserve">        バリューアップ不動産とは、独自の管理基準により収益性の向上と資産価値増大が見込める物件で、取得時の収益性が確保されており、かつ次のいずれかに該当する物件をいいます。</t>
  </si>
  <si>
    <t>（注４）大手町タワー（底地）は、立地・用途を勘案し、用途を「事務所」に、運用における位置付けを「コア不動産」に、事務所ビルの分類を「大規模」にそれぞれ分類しています。</t>
  </si>
  <si>
    <t>東京都中央区日本橋人形町</t>
  </si>
  <si>
    <t>H1.12</t>
  </si>
  <si>
    <t>H13.11.16
H14.11.21
H16.11.12</t>
  </si>
  <si>
    <t>77.2%
(87.4%)</t>
  </si>
  <si>
    <t>東京都千代田区神田錦町</t>
  </si>
  <si>
    <t>区分所有権・
区分所有権（共有：持分割合58.0％）</t>
  </si>
  <si>
    <t xml:space="preserve">SRC・RC・S                       B2/13F </t>
  </si>
  <si>
    <t>SRC・RC
B2/11F</t>
  </si>
  <si>
    <t>H1.7</t>
  </si>
  <si>
    <t>H15.10.15
H17.4.15</t>
  </si>
  <si>
    <t>東京都中央区八重洲</t>
  </si>
  <si>
    <t>SRC
B2/10F</t>
  </si>
  <si>
    <t>H2.5</t>
  </si>
  <si>
    <t>SRC
B1/9F</t>
  </si>
  <si>
    <t>H1.3</t>
  </si>
  <si>
    <t>所有権（共有：持分割合27.1％）</t>
  </si>
  <si>
    <t>S・SRC
B2/17F</t>
  </si>
  <si>
    <t>H13.6</t>
  </si>
  <si>
    <t>H16.7.2
H20.9.26
H27.3.25
H27.10.21</t>
  </si>
  <si>
    <t>所有権（共有：持分割合51.4％）</t>
  </si>
  <si>
    <t>区分所有権・
区分所有権（共有：持分割合50.7％）</t>
  </si>
  <si>
    <t>S・RC・SRC             B4/30F</t>
  </si>
  <si>
    <t>H6.10</t>
  </si>
  <si>
    <t>H16.11.9
H17.4.12
H22.7.13</t>
  </si>
  <si>
    <t xml:space="preserve">SRC                       B2/14F </t>
  </si>
  <si>
    <t>S60.4</t>
  </si>
  <si>
    <t>S・SRC
B2/10F</t>
  </si>
  <si>
    <t>H6.6</t>
  </si>
  <si>
    <t xml:space="preserve">SRC・RC・S                       B5/54F </t>
  </si>
  <si>
    <t>S54.10</t>
  </si>
  <si>
    <t xml:space="preserve">S　　                       9F </t>
  </si>
  <si>
    <t>H4.6</t>
  </si>
  <si>
    <t xml:space="preserve">S　　                       B1/8F </t>
  </si>
  <si>
    <t>H20.7</t>
  </si>
  <si>
    <t xml:space="preserve">SRC                       B3/7F </t>
  </si>
  <si>
    <t>SRC                    B1/10F</t>
  </si>
  <si>
    <t>S56.1</t>
  </si>
  <si>
    <t>H14.6</t>
  </si>
  <si>
    <t>S             8F</t>
  </si>
  <si>
    <t>H21.5</t>
  </si>
  <si>
    <t xml:space="preserve">SRC                       B2/9F </t>
  </si>
  <si>
    <t>S57.10</t>
  </si>
  <si>
    <t>H25.12.6
H26.7.30</t>
  </si>
  <si>
    <t>所有権・
所有権（共有：持分割合27.7％）・
所有権（共有：持分割合24.9％）</t>
  </si>
  <si>
    <t xml:space="preserve">SRC・S                       B3/8F </t>
  </si>
  <si>
    <t>RC
B2/2F</t>
  </si>
  <si>
    <t>H14.7</t>
  </si>
  <si>
    <t>S・SRC
B1/7F</t>
  </si>
  <si>
    <t>H18.2</t>
  </si>
  <si>
    <t>H19.3.14
H20.4.24</t>
  </si>
  <si>
    <t>S・SRC・RC
B3/14F</t>
  </si>
  <si>
    <t>H19.1</t>
  </si>
  <si>
    <t>1.9%
(2.1%)</t>
  </si>
  <si>
    <t>S・SRC
B4/20F</t>
  </si>
  <si>
    <t>H19.10</t>
  </si>
  <si>
    <t>千葉県千葉市中央区新町</t>
  </si>
  <si>
    <t>神奈川県横浜市中区日本大通</t>
  </si>
  <si>
    <t>H1.10</t>
  </si>
  <si>
    <t>H14.9.25
H25.3.28</t>
  </si>
  <si>
    <t>S・SRC
B2/12F</t>
  </si>
  <si>
    <t>H3.8</t>
  </si>
  <si>
    <t>S・SRC
B2/15F</t>
  </si>
  <si>
    <t>S・SRC
B1/8F</t>
  </si>
  <si>
    <t>H17.9.30
H19.2.28</t>
  </si>
  <si>
    <t>S・SRC
B1/12F</t>
  </si>
  <si>
    <t>H6.12</t>
  </si>
  <si>
    <t>区分所有権・
区分所有権（共有：持分割合95.5％）</t>
  </si>
  <si>
    <t>RC・SRC・S                      B3/42F</t>
  </si>
  <si>
    <t>S・SRC・RC
B3/27F</t>
  </si>
  <si>
    <t>オリナスタワー（注６）</t>
  </si>
  <si>
    <t>SRC                B1/9F</t>
  </si>
  <si>
    <t>S56.5</t>
  </si>
  <si>
    <t>S
9F</t>
  </si>
  <si>
    <t>H21.2</t>
  </si>
  <si>
    <t>東京都西東京市田無町</t>
  </si>
  <si>
    <t>43.6%
（51.3%）</t>
  </si>
  <si>
    <t>16.7%
(19.2%)</t>
  </si>
  <si>
    <t>S・RC・SRC             B2/10F</t>
  </si>
  <si>
    <t>H18.1</t>
  </si>
  <si>
    <t xml:space="preserve">SRC・RC・S                       B1/6F </t>
  </si>
  <si>
    <t>S58.3</t>
  </si>
  <si>
    <r>
      <t>区分所有権
　</t>
    </r>
    <r>
      <rPr>
        <sz val="10.5"/>
        <rFont val="ＭＳ 明朝"/>
        <family val="1"/>
      </rPr>
      <t>（不動産信託受益権の準共有：持分割合50.0％）</t>
    </r>
  </si>
  <si>
    <t>S                      B1/4F</t>
  </si>
  <si>
    <t>H17.10</t>
  </si>
  <si>
    <t>所有権（不動産信託受益権の準共有：持分割合52.0％）、
地上権（準共有：持分割合83.8％）
　　　（不動産信託受益権の準共有：持分割合52.0％）、
地上権（準共有：持分割合13.1％）
　　　（不動産信託受益権の準共有：持分割合12.6％）</t>
  </si>
  <si>
    <t>区分所有権
　（不動産信託受益権の準共有：持分割合52.0％）、
区分所有権
　（不動産信託受益権の準共有：持分割合12.6％）</t>
  </si>
  <si>
    <t>S・SRC・RC
B2/11F</t>
  </si>
  <si>
    <t>H15.8</t>
  </si>
  <si>
    <t>32.9%
(58.0%)</t>
  </si>
  <si>
    <t>大阪府大阪市中央区本町</t>
  </si>
  <si>
    <t>区分所有権・
区分所有権（共有：持分割合82.9%）</t>
  </si>
  <si>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</si>
  <si>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</si>
  <si>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</si>
  <si>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</si>
  <si>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</si>
  <si>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</si>
  <si>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</si>
  <si>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</si>
  <si>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</si>
  <si>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</si>
  <si>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H5.10</t>
  </si>
  <si>
    <t>福岡県福岡市中央区薬院</t>
  </si>
  <si>
    <t>SRC
14F</t>
  </si>
  <si>
    <t>H21.1</t>
  </si>
  <si>
    <t>H15.5.15
H15.7.16</t>
  </si>
  <si>
    <t>SRC
B1/8F</t>
  </si>
  <si>
    <t>大阪府大阪市中央区南船場</t>
  </si>
  <si>
    <t>S                 B2/10F</t>
  </si>
  <si>
    <t>SRC･S
B2/11F</t>
  </si>
  <si>
    <t>S・SRC
9F</t>
  </si>
  <si>
    <t>平成元年3月31日</t>
  </si>
  <si>
    <t>ＪＰＲ名古屋伏見ビル</t>
  </si>
  <si>
    <t>平成27年９月</t>
  </si>
  <si>
    <t>平成27年２月</t>
  </si>
  <si>
    <t>平成28年３月</t>
  </si>
  <si>
    <t>平成28年４月</t>
  </si>
  <si>
    <t>○</t>
  </si>
  <si>
    <t>－</t>
  </si>
  <si>
    <t>平成26年３月</t>
  </si>
  <si>
    <t>平成28年４月</t>
  </si>
  <si>
    <t>（注５）</t>
  </si>
  <si>
    <t>平成23年11月</t>
  </si>
  <si>
    <t>平成23年12月</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</si>
  <si>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</si>
  <si>
    <t>区分所有ビル、共有ビルの長期修繕費用見積額については持分に対応した金額を記載しています。</t>
  </si>
  <si>
    <t>新耐震基準に基づき建築された建物ではありませんが、現在の耐震設計と概ね同様の手法を用いて耐震安全性の検討を行い、当時の建設大臣に建築基準法第38条の規定に基づく認定を受けた建物です。</t>
  </si>
  <si>
    <t>新耐震基準に基づき建築された建物ではありませんが、耐震工事を実施し、新耐震基準と同等の耐震レベルの認定を取得しています。</t>
  </si>
  <si>
    <t>新耐震基準に基づき建築された建物ではありませんが、耐震工事を実施し、新耐震基準と同程度の耐震性能が確保された建物です。</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</si>
  <si>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ケアマネジメント株式会社作成のポートフォリオ地震ＰＭＬ評価報告書に記載された数値を小数第２位以下切捨てで記載しています。</t>
  </si>
  <si>
    <t>新宿センタービル</t>
  </si>
  <si>
    <t>南麻布ビル</t>
  </si>
  <si>
    <t>品川キャナルビル</t>
  </si>
  <si>
    <t>六番町ビル</t>
  </si>
  <si>
    <t>ＪＰＲ原宿ビル</t>
  </si>
  <si>
    <t>東京建物京橋ビル</t>
  </si>
  <si>
    <t>ＪＰＲ千駄ヶ谷ビル</t>
  </si>
  <si>
    <t>銀座三和ビル</t>
  </si>
  <si>
    <t>大手町タワー（底地）</t>
  </si>
  <si>
    <t>サイエンスプラザ・四番町プラザ</t>
  </si>
  <si>
    <t>芝大門センタービル</t>
  </si>
  <si>
    <t>ＪＰＲ神宮前４３２</t>
  </si>
  <si>
    <t>新宿三丁目イーストビル</t>
  </si>
  <si>
    <t>有楽町駅前ビルディング（有楽町イトシア）</t>
  </si>
  <si>
    <t>立川ビジネスセンタービル</t>
  </si>
  <si>
    <t>東京建物横浜ビル</t>
  </si>
  <si>
    <t>大宮プライムイースト</t>
  </si>
  <si>
    <t>キュポ・ラ本館棟</t>
  </si>
  <si>
    <t>ＪＰＲ武蔵小杉ビル</t>
  </si>
  <si>
    <t>武蔵浦和ショッピングスクエア</t>
  </si>
  <si>
    <t>川崎ダイスビル</t>
  </si>
  <si>
    <t>ＪＰＲ博多中央ビル</t>
  </si>
  <si>
    <t>ＪＰＲ名古屋伏見ビル</t>
  </si>
  <si>
    <t>薬院ビジネスガーデン</t>
  </si>
  <si>
    <t>ハウジング･デザイン・センター神戸</t>
  </si>
  <si>
    <t>ＪＰＲ茶屋町ビル</t>
  </si>
  <si>
    <t>新宿スクエアタワー（第14期追加取得分）</t>
  </si>
  <si>
    <t>立川ビジネスセンタービル（第11期追加取得分）</t>
  </si>
  <si>
    <t>ハウジング・デザイン・センター神戸</t>
  </si>
  <si>
    <t>第29期</t>
  </si>
  <si>
    <t>（㎡）</t>
  </si>
  <si>
    <t>ＪＰＲ日本橋堀留ビル</t>
  </si>
  <si>
    <t>ＪＰＲ渋谷タワーレコードビル</t>
  </si>
  <si>
    <t>ＪＰＲ代官山</t>
  </si>
  <si>
    <t>アルカイースト</t>
  </si>
  <si>
    <t>ＪＰＲ千葉ビル</t>
  </si>
  <si>
    <t>ＪＰＲ横浜日本大通ビル</t>
  </si>
  <si>
    <t>新横浜第二センタービル</t>
  </si>
  <si>
    <t>川口センタービル</t>
  </si>
  <si>
    <t>ＪＰＲ上野イーストビル</t>
  </si>
  <si>
    <t>ライズアリーナビル</t>
  </si>
  <si>
    <t>ゆめおおおかオフィスタワー</t>
  </si>
  <si>
    <t>オリナスタワー</t>
  </si>
  <si>
    <t>田無アスタ</t>
  </si>
  <si>
    <t>新潟駅南センタービル</t>
  </si>
  <si>
    <t>東京建物本町ビル</t>
  </si>
  <si>
    <t>ＪＰＲ博多ビル</t>
  </si>
  <si>
    <t>ＪＰＲ那覇ビル</t>
  </si>
  <si>
    <t>損保ジャパン仙台ビル</t>
  </si>
  <si>
    <t>損保ジャパン和歌山ビル</t>
  </si>
  <si>
    <t>天神１２１ビル</t>
  </si>
  <si>
    <t>ＪＰＲ堂島ビル</t>
  </si>
  <si>
    <t>ＪＰＲ梅田ロフトビル</t>
  </si>
  <si>
    <t>ベネトン心斎橋ビル</t>
  </si>
  <si>
    <t>兼松ビル別館（注）</t>
  </si>
  <si>
    <t>五反田ファーストビル</t>
  </si>
  <si>
    <t>福岡ビル（注）</t>
  </si>
  <si>
    <t>ビッグス新宿ビル</t>
  </si>
  <si>
    <t>南麻布ビル（注）</t>
  </si>
  <si>
    <t>東京建物京橋ビル</t>
  </si>
  <si>
    <t>ＪＰＲ日本橋堀留ビル</t>
  </si>
  <si>
    <t>ＪＰＲ渋谷タワーレコードビル（注）</t>
  </si>
  <si>
    <t>有楽町駅前ビルディング（有楽町イトシア）（注）</t>
  </si>
  <si>
    <t>ライズアリーナビル（注）</t>
  </si>
  <si>
    <t>ゆめおおおかオフィスタワー</t>
  </si>
  <si>
    <t>オリナスタワー</t>
  </si>
  <si>
    <t>田無アスタ（注）</t>
  </si>
  <si>
    <t>天神１２１ビル</t>
  </si>
  <si>
    <t>ＪＰＲ堂島ビル</t>
  </si>
  <si>
    <t>ＪＰＲ梅田ロフトビル（注）</t>
  </si>
  <si>
    <t>第29期：平成28年1月１日～平成28年6月30日</t>
  </si>
  <si>
    <t>第29期：平成28年1月１日～平成28年6月30日</t>
  </si>
  <si>
    <t>兼松ビル別館（注）</t>
  </si>
  <si>
    <t>第25期</t>
  </si>
  <si>
    <t>第26期</t>
  </si>
  <si>
    <t>第27期</t>
  </si>
  <si>
    <t>第28期</t>
  </si>
  <si>
    <t>第29期</t>
  </si>
  <si>
    <t>第25期</t>
  </si>
  <si>
    <t>(注）</t>
  </si>
  <si>
    <t>（注２）本表における「大規模ビル」、「大型ビル」、「中型ビル」、「小型ビル」の区分は以下の通りです。（以下、同様です。）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</si>
</sst>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quot;△&quot;\ #,##0"/>
    <numFmt numFmtId="179" formatCode="0.0%;&quot;△&quot;\ 0.0%"/>
    <numFmt numFmtId="180" formatCode="[$-411]ggge&quot;年&quot;m&quot;月&quot;d&quot;日現在&quot;"/>
    <numFmt numFmtId="181" formatCode="#,##0_ "/>
    <numFmt numFmtId="182" formatCode="#,##0_);[Red]\(#,##0\)"/>
    <numFmt numFmtId="183" formatCode="[$-411]ggge&quot;年&quot;m&quot;月&quot;d&quot;日&quot;;@"/>
    <numFmt numFmtId="184" formatCode="#,##0;[Red]#,##0"/>
    <numFmt numFmtId="185" formatCode="#,##0;&quot;▲ &quot;#,##0"/>
    <numFmt numFmtId="186" formatCode="#,##0;&quot;△ &quot;#,##0"/>
    <numFmt numFmtId="187" formatCode="yyyy/mm"/>
    <numFmt numFmtId="188" formatCode="#,##0.0%;&quot;△&quot;\ #,##0.0%"/>
    <numFmt numFmtId="189" formatCode="&quot;第&quot;#,##0&quot;期&quot;"/>
    <numFmt numFmtId="190" formatCode="yyyy/m"/>
    <numFmt numFmtId="191" formatCode="0_ "/>
    <numFmt numFmtId="192" formatCode="#,###\ ;&quot;△&quot;#,###\ ;_ * &quot;-&quot;_ ;_ @_ "/>
    <numFmt numFmtId="193" formatCode="#,##0.000;[Red]\-#,##0.000"/>
    <numFmt numFmtId="194" formatCode="0.000000000000000000%"/>
    <numFmt numFmtId="195" formatCode="0_);[Red]\(0\)"/>
    <numFmt numFmtId="196" formatCode="#,###,"/>
    <numFmt numFmtId="197" formatCode="#,##0.0_ "/>
    <numFmt numFmtId="198" formatCode="#,##0.00%;&quot;△&quot;\ #,##0.00%"/>
    <numFmt numFmtId="199" formatCode="#,##0%;&quot;△&quot;\ #,##0%"/>
  </numFmts>
  <fonts count="63">
    <font>
      <sz val="11"/>
      <name val="ＭＳ Ｐゴシック"/>
      <family val="3"/>
    </font>
    <font>
      <b/>
      <sz val="24"/>
      <name val="ＭＳ 明朝"/>
      <family val="1"/>
    </font>
    <font>
      <sz val="6"/>
      <name val="ＭＳ Ｐゴシック"/>
      <family val="3"/>
    </font>
    <font>
      <u val="single"/>
      <sz val="7.7"/>
      <color indexed="12"/>
      <name val="ＭＳ Ｐゴシック"/>
      <family val="3"/>
    </font>
    <font>
      <sz val="9"/>
      <name val="ＭＳ Ｐゴシック"/>
      <family val="3"/>
    </font>
    <font>
      <u val="single"/>
      <sz val="7.7"/>
      <color indexed="36"/>
      <name val="ＭＳ Ｐゴシック"/>
      <family val="3"/>
    </font>
    <font>
      <sz val="10"/>
      <name val="Arial"/>
      <family val="2"/>
    </font>
    <font>
      <sz val="11"/>
      <name val="ＭＳ 明朝"/>
      <family val="1"/>
    </font>
    <font>
      <sz val="9"/>
      <name val="Meiryo UI"/>
      <family val="3"/>
    </font>
    <font>
      <sz val="20"/>
      <name val="Meiryo UI"/>
      <family val="3"/>
    </font>
    <font>
      <sz val="56"/>
      <name val="Meiryo UI"/>
      <family val="3"/>
    </font>
    <font>
      <sz val="24"/>
      <name val="Meiryo UI"/>
      <family val="3"/>
    </font>
    <font>
      <sz val="12"/>
      <name val="Meiryo UI"/>
      <family val="3"/>
    </font>
    <font>
      <sz val="11"/>
      <name val="Meiryo UI"/>
      <family val="3"/>
    </font>
    <font>
      <sz val="14"/>
      <name val="Meiryo UI"/>
      <family val="3"/>
    </font>
    <font>
      <sz val="10"/>
      <name val="Meiryo UI"/>
      <family val="3"/>
    </font>
    <font>
      <sz val="13"/>
      <name val="Meiryo UI"/>
      <family val="3"/>
    </font>
    <font>
      <sz val="12.5"/>
      <name val="Meiryo UI"/>
      <family val="3"/>
    </font>
    <font>
      <b/>
      <sz val="14"/>
      <name val="Meiryo UI"/>
      <family val="3"/>
    </font>
    <font>
      <b/>
      <sz val="12"/>
      <name val="Meiryo UI"/>
      <family val="3"/>
    </font>
    <font>
      <sz val="18"/>
      <name val="Meiryo UI"/>
      <family val="3"/>
    </font>
    <font>
      <b/>
      <sz val="24"/>
      <name val="Meiryo UI"/>
      <family val="3"/>
    </font>
    <font>
      <sz val="15"/>
      <name val="Meiryo UI"/>
      <family val="3"/>
    </font>
    <font>
      <sz val="22"/>
      <name val="Meiryo UI"/>
      <family val="3"/>
    </font>
    <font>
      <sz val="48"/>
      <name val="Meiryo UI"/>
      <family val="3"/>
    </font>
    <font>
      <sz val="26"/>
      <name val="Meiryo UI"/>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Meiryo U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43"/>
        <bgColor indexed="64"/>
      </patternFill>
    </fill>
    <fill>
      <patternFill patternType="solid">
        <fgColor indexed="8"/>
        <bgColor indexed="64"/>
      </patternFill>
    </fill>
    <fill>
      <patternFill patternType="solid">
        <fgColor theme="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top style="hair"/>
      <bottom style="hair"/>
    </border>
    <border>
      <left/>
      <right/>
      <top style="hair"/>
      <bottom style="hair"/>
    </border>
    <border>
      <left style="thin"/>
      <right style="thin"/>
      <top style="hair"/>
      <bottom style="hair"/>
    </border>
    <border>
      <left style="thin"/>
      <right/>
      <top/>
      <bottom style="hair"/>
    </border>
    <border>
      <left/>
      <right/>
      <top/>
      <bottom style="hair"/>
    </border>
    <border>
      <left style="thin"/>
      <right style="thin"/>
      <top/>
      <bottom style="hair"/>
    </border>
    <border>
      <left style="thin"/>
      <right/>
      <top style="hair"/>
      <bottom/>
    </border>
    <border>
      <left/>
      <right/>
      <top style="hair"/>
      <bottom/>
    </border>
    <border>
      <left style="thin"/>
      <right style="thin"/>
      <top style="hair"/>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diagonalUp="1">
      <left style="thin"/>
      <right style="thin"/>
      <top>
        <color indexed="63"/>
      </top>
      <bottom style="thin"/>
      <diagonal style="thin"/>
    </border>
    <border>
      <left>
        <color indexed="63"/>
      </left>
      <right style="thin"/>
      <top style="dotted"/>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style="thin"/>
      <bottom style="thin"/>
    </border>
    <border diagonalUp="1">
      <left/>
      <right style="thin"/>
      <top style="thin"/>
      <bottom style="thin"/>
      <diagonal style="thin"/>
    </border>
    <border diagonalUp="1">
      <left style="thin"/>
      <right style="thin"/>
      <top style="thin"/>
      <bottom style="thin"/>
      <diagonal style="thin"/>
    </border>
    <border diagonalUp="1">
      <left style="thin"/>
      <right/>
      <top style="thin"/>
      <bottom style="thin"/>
      <diagonal style="thin"/>
    </border>
    <border>
      <left style="double"/>
      <right style="double"/>
      <top style="thin"/>
      <bottom style="thin"/>
    </border>
    <border>
      <left style="thin"/>
      <right style="thin"/>
      <top style="thin"/>
      <bottom style="thin">
        <color indexed="9"/>
      </bottom>
    </border>
    <border diagonalUp="1">
      <left>
        <color indexed="63"/>
      </left>
      <right>
        <color indexed="63"/>
      </right>
      <top style="thin"/>
      <bottom style="thin"/>
      <diagonal style="thin"/>
    </border>
    <border diagonalUp="1">
      <left style="double"/>
      <right>
        <color indexed="63"/>
      </right>
      <top style="thin"/>
      <bottom>
        <color indexed="63"/>
      </bottom>
      <diagonal style="thin"/>
    </border>
    <border diagonalUp="1">
      <left>
        <color indexed="63"/>
      </left>
      <right style="double"/>
      <top style="thin"/>
      <bottom>
        <color indexed="63"/>
      </bottom>
      <diagonal style="thin"/>
    </border>
    <border diagonalUp="1">
      <left style="double"/>
      <right>
        <color indexed="63"/>
      </right>
      <top>
        <color indexed="63"/>
      </top>
      <bottom>
        <color indexed="63"/>
      </bottom>
      <diagonal style="thin"/>
    </border>
    <border diagonalUp="1">
      <left>
        <color indexed="63"/>
      </left>
      <right style="double"/>
      <top>
        <color indexed="63"/>
      </top>
      <bottom>
        <color indexed="63"/>
      </bottom>
      <diagonal style="thin"/>
    </border>
    <border diagonalUp="1">
      <left style="double"/>
      <right>
        <color indexed="63"/>
      </right>
      <top>
        <color indexed="63"/>
      </top>
      <bottom style="thin"/>
      <diagonal style="thin"/>
    </border>
    <border diagonalUp="1">
      <left>
        <color indexed="63"/>
      </left>
      <right style="double"/>
      <top>
        <color indexed="63"/>
      </top>
      <bottom style="thin"/>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6" fillId="0" borderId="0" applyNumberFormat="0" applyFill="0" applyBorder="0" applyAlignment="0">
      <protection/>
    </xf>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7"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818">
    <xf numFmtId="0" fontId="0" fillId="0" borderId="0" xfId="0" applyAlignment="1">
      <alignment/>
    </xf>
    <xf numFmtId="0" fontId="8" fillId="0" borderId="0" xfId="87" applyFont="1">
      <alignment/>
      <protection/>
    </xf>
    <xf numFmtId="0" fontId="9" fillId="0" borderId="0" xfId="87" applyFont="1" applyAlignment="1">
      <alignment horizontal="center"/>
      <protection/>
    </xf>
    <xf numFmtId="0" fontId="11" fillId="0" borderId="0" xfId="87" applyFont="1" applyAlignment="1">
      <alignment horizontal="center"/>
      <protection/>
    </xf>
    <xf numFmtId="0" fontId="8" fillId="0" borderId="0" xfId="87" applyFont="1" applyAlignment="1">
      <alignment horizontal="left" wrapText="1"/>
      <protection/>
    </xf>
    <xf numFmtId="0" fontId="13" fillId="33" borderId="0" xfId="0" applyFont="1" applyFill="1" applyAlignment="1" applyProtection="1">
      <alignment/>
      <protection locked="0"/>
    </xf>
    <xf numFmtId="0" fontId="13" fillId="33" borderId="0" xfId="0" applyFont="1" applyFill="1" applyBorder="1" applyAlignment="1" applyProtection="1">
      <alignment/>
      <protection locked="0"/>
    </xf>
    <xf numFmtId="0" fontId="13" fillId="33" borderId="0" xfId="0" applyFont="1" applyFill="1" applyAlignment="1" applyProtection="1">
      <alignment vertical="center"/>
      <protection locked="0"/>
    </xf>
    <xf numFmtId="0" fontId="12" fillId="33" borderId="0" xfId="0" applyFont="1" applyFill="1" applyAlignment="1" applyProtection="1">
      <alignment vertical="center"/>
      <protection locked="0"/>
    </xf>
    <xf numFmtId="0" fontId="14" fillId="33" borderId="10" xfId="0" applyFont="1" applyFill="1" applyBorder="1" applyAlignment="1" applyProtection="1">
      <alignment horizontal="center" vertical="center"/>
      <protection locked="0"/>
    </xf>
    <xf numFmtId="0" fontId="14" fillId="33" borderId="0" xfId="0" applyFont="1" applyFill="1" applyAlignment="1" applyProtection="1">
      <alignment/>
      <protection locked="0"/>
    </xf>
    <xf numFmtId="0" fontId="14" fillId="33" borderId="0" xfId="0" applyFont="1" applyFill="1" applyBorder="1" applyAlignment="1" applyProtection="1">
      <alignment/>
      <protection locked="0"/>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shrinkToFit="1"/>
      <protection locked="0"/>
    </xf>
    <xf numFmtId="0" fontId="14" fillId="33" borderId="11" xfId="0" applyFont="1" applyFill="1" applyBorder="1" applyAlignment="1" applyProtection="1">
      <alignment horizontal="center" vertical="center" wrapText="1"/>
      <protection locked="0"/>
    </xf>
    <xf numFmtId="0" fontId="14" fillId="33" borderId="12" xfId="0" applyFont="1" applyFill="1" applyBorder="1" applyAlignment="1" applyProtection="1">
      <alignment horizontal="center" vertical="center" shrinkToFit="1"/>
      <protection locked="0"/>
    </xf>
    <xf numFmtId="0" fontId="14" fillId="33" borderId="13" xfId="0" applyFont="1" applyFill="1" applyBorder="1" applyAlignment="1" applyProtection="1">
      <alignment vertical="center"/>
      <protection/>
    </xf>
    <xf numFmtId="0" fontId="14" fillId="33" borderId="14" xfId="0" applyFont="1" applyFill="1" applyBorder="1" applyAlignment="1" applyProtection="1">
      <alignment vertical="center"/>
      <protection/>
    </xf>
    <xf numFmtId="41" fontId="14" fillId="33" borderId="12" xfId="53" applyNumberFormat="1" applyFont="1" applyFill="1" applyBorder="1" applyAlignment="1" applyProtection="1">
      <alignment vertical="center"/>
      <protection/>
    </xf>
    <xf numFmtId="41" fontId="14" fillId="33" borderId="0" xfId="0" applyNumberFormat="1" applyFont="1" applyFill="1" applyAlignment="1" applyProtection="1">
      <alignment/>
      <protection locked="0"/>
    </xf>
    <xf numFmtId="41" fontId="14" fillId="33" borderId="0" xfId="0" applyNumberFormat="1" applyFont="1" applyFill="1" applyBorder="1" applyAlignment="1" applyProtection="1">
      <alignment/>
      <protection locked="0"/>
    </xf>
    <xf numFmtId="38" fontId="13" fillId="33" borderId="0" xfId="0" applyNumberFormat="1" applyFont="1" applyFill="1" applyAlignment="1" applyProtection="1">
      <alignment vertical="center"/>
      <protection locked="0"/>
    </xf>
    <xf numFmtId="0" fontId="14" fillId="33" borderId="15" xfId="0" applyFont="1" applyFill="1" applyBorder="1" applyAlignment="1" applyProtection="1">
      <alignment vertical="center"/>
      <protection/>
    </xf>
    <xf numFmtId="0" fontId="14" fillId="33" borderId="0" xfId="0" applyFont="1" applyFill="1" applyBorder="1" applyAlignment="1" applyProtection="1">
      <alignment vertical="center"/>
      <protection/>
    </xf>
    <xf numFmtId="177" fontId="14" fillId="33" borderId="16" xfId="43" applyNumberFormat="1" applyFont="1" applyFill="1" applyBorder="1" applyAlignment="1" applyProtection="1">
      <alignment vertical="center"/>
      <protection/>
    </xf>
    <xf numFmtId="38" fontId="14" fillId="33" borderId="16" xfId="53" applyFont="1" applyFill="1" applyBorder="1" applyAlignment="1" applyProtection="1">
      <alignment vertical="center"/>
      <protection/>
    </xf>
    <xf numFmtId="41" fontId="14" fillId="33" borderId="16" xfId="53" applyNumberFormat="1"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18" xfId="0" applyFont="1" applyFill="1" applyBorder="1" applyAlignment="1" applyProtection="1">
      <alignment vertical="center"/>
      <protection/>
    </xf>
    <xf numFmtId="41" fontId="14" fillId="33" borderId="19" xfId="53" applyNumberFormat="1" applyFont="1" applyFill="1" applyBorder="1" applyAlignment="1" applyProtection="1">
      <alignment vertical="center"/>
      <protection/>
    </xf>
    <xf numFmtId="0" fontId="14" fillId="33" borderId="15" xfId="0" applyFont="1" applyFill="1" applyBorder="1" applyAlignment="1" applyProtection="1">
      <alignment vertical="center"/>
      <protection locked="0"/>
    </xf>
    <xf numFmtId="0" fontId="14" fillId="33" borderId="0" xfId="0" applyFont="1" applyFill="1" applyBorder="1" applyAlignment="1" applyProtection="1">
      <alignment vertical="center"/>
      <protection locked="0"/>
    </xf>
    <xf numFmtId="41" fontId="14" fillId="33" borderId="16" xfId="53" applyNumberFormat="1" applyFont="1" applyFill="1" applyBorder="1" applyAlignment="1" applyProtection="1">
      <alignment vertical="center"/>
      <protection locked="0"/>
    </xf>
    <xf numFmtId="0" fontId="14" fillId="33" borderId="20" xfId="0" applyFont="1" applyFill="1" applyBorder="1" applyAlignment="1" applyProtection="1">
      <alignment vertical="center"/>
      <protection locked="0"/>
    </xf>
    <xf numFmtId="0" fontId="14" fillId="33" borderId="21" xfId="0" applyFont="1" applyFill="1" applyBorder="1" applyAlignment="1" applyProtection="1">
      <alignment vertical="center"/>
      <protection locked="0"/>
    </xf>
    <xf numFmtId="177" fontId="14" fillId="33" borderId="22" xfId="43" applyNumberFormat="1" applyFont="1" applyFill="1" applyBorder="1" applyAlignment="1" applyProtection="1">
      <alignment vertical="center"/>
      <protection locked="0"/>
    </xf>
    <xf numFmtId="38" fontId="14" fillId="33" borderId="22" xfId="53" applyFont="1" applyFill="1" applyBorder="1" applyAlignment="1" applyProtection="1">
      <alignment vertical="center"/>
      <protection locked="0"/>
    </xf>
    <xf numFmtId="0" fontId="14" fillId="33" borderId="13" xfId="0" applyNumberFormat="1" applyFont="1" applyFill="1" applyBorder="1" applyAlignment="1" applyProtection="1">
      <alignment vertical="center"/>
      <protection locked="0"/>
    </xf>
    <xf numFmtId="0" fontId="14" fillId="33" borderId="14" xfId="0" applyNumberFormat="1" applyFont="1" applyFill="1" applyBorder="1" applyAlignment="1" applyProtection="1">
      <alignment vertical="center"/>
      <protection locked="0"/>
    </xf>
    <xf numFmtId="186" fontId="14" fillId="33" borderId="12" xfId="0" applyNumberFormat="1" applyFon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0" fontId="14" fillId="33" borderId="24" xfId="0" applyFont="1" applyFill="1" applyBorder="1" applyAlignment="1" applyProtection="1">
      <alignment vertical="center"/>
      <protection locked="0"/>
    </xf>
    <xf numFmtId="43" fontId="14" fillId="33" borderId="25" xfId="0" applyNumberFormat="1" applyFont="1" applyFill="1" applyBorder="1" applyAlignment="1" applyProtection="1">
      <alignment vertical="center"/>
      <protection locked="0"/>
    </xf>
    <xf numFmtId="43" fontId="14" fillId="33" borderId="0" xfId="0" applyNumberFormat="1" applyFont="1" applyFill="1" applyAlignment="1" applyProtection="1">
      <alignment/>
      <protection locked="0"/>
    </xf>
    <xf numFmtId="43" fontId="14" fillId="33" borderId="0" xfId="0" applyNumberFormat="1" applyFont="1" applyFill="1" applyBorder="1" applyAlignment="1" applyProtection="1">
      <alignment/>
      <protection locked="0"/>
    </xf>
    <xf numFmtId="43" fontId="14" fillId="33" borderId="22" xfId="0" applyNumberFormat="1" applyFont="1" applyFill="1" applyBorder="1" applyAlignment="1" applyProtection="1">
      <alignment vertical="center"/>
      <protection locked="0"/>
    </xf>
    <xf numFmtId="40" fontId="14" fillId="33" borderId="16" xfId="0" applyNumberFormat="1" applyFont="1" applyFill="1" applyBorder="1" applyAlignment="1" applyProtection="1">
      <alignment vertical="center"/>
      <protection locked="0"/>
    </xf>
    <xf numFmtId="177" fontId="14" fillId="33" borderId="16" xfId="43" applyNumberFormat="1" applyFont="1" applyFill="1" applyBorder="1" applyAlignment="1" applyProtection="1">
      <alignment vertical="center"/>
      <protection locked="0"/>
    </xf>
    <xf numFmtId="0" fontId="14" fillId="33" borderId="26" xfId="0" applyFont="1" applyFill="1" applyBorder="1" applyAlignment="1" applyProtection="1">
      <alignment vertical="center"/>
      <protection locked="0"/>
    </xf>
    <xf numFmtId="0" fontId="14" fillId="0" borderId="0" xfId="0" applyNumberFormat="1" applyFont="1" applyFill="1" applyBorder="1" applyAlignment="1" applyProtection="1">
      <alignment vertical="center"/>
      <protection locked="0"/>
    </xf>
    <xf numFmtId="191" fontId="14" fillId="33" borderId="12" xfId="0" applyNumberFormat="1" applyFont="1" applyFill="1" applyBorder="1" applyAlignment="1" applyProtection="1">
      <alignment horizontal="right" vertical="center"/>
      <protection locked="0"/>
    </xf>
    <xf numFmtId="191" fontId="14" fillId="34" borderId="12" xfId="0" applyNumberFormat="1" applyFont="1" applyFill="1" applyBorder="1" applyAlignment="1" applyProtection="1">
      <alignment horizontal="right" vertical="center"/>
      <protection locked="0"/>
    </xf>
    <xf numFmtId="0" fontId="14" fillId="34" borderId="12" xfId="0" applyNumberFormat="1" applyFont="1" applyFill="1" applyBorder="1" applyAlignment="1" applyProtection="1">
      <alignment horizontal="right" vertical="center"/>
      <protection locked="0"/>
    </xf>
    <xf numFmtId="192" fontId="14" fillId="33" borderId="16" xfId="53" applyNumberFormat="1" applyFont="1" applyFill="1" applyBorder="1" applyAlignment="1" applyProtection="1">
      <alignment horizontal="right" vertical="center"/>
      <protection locked="0"/>
    </xf>
    <xf numFmtId="192" fontId="14" fillId="33" borderId="15" xfId="53" applyNumberFormat="1" applyFont="1" applyFill="1" applyBorder="1" applyAlignment="1" applyProtection="1">
      <alignment horizontal="right" vertical="center"/>
      <protection locked="0"/>
    </xf>
    <xf numFmtId="192" fontId="14" fillId="33" borderId="0" xfId="53" applyNumberFormat="1" applyFont="1" applyFill="1" applyBorder="1" applyAlignment="1" applyProtection="1">
      <alignment horizontal="right" vertical="center"/>
      <protection locked="0"/>
    </xf>
    <xf numFmtId="0" fontId="14" fillId="33" borderId="13" xfId="0" applyFont="1" applyFill="1" applyBorder="1" applyAlignment="1" applyProtection="1">
      <alignment/>
      <protection locked="0"/>
    </xf>
    <xf numFmtId="0" fontId="14" fillId="33" borderId="14" xfId="0" applyFont="1" applyFill="1" applyBorder="1" applyAlignment="1" applyProtection="1">
      <alignment vertical="center"/>
      <protection locked="0"/>
    </xf>
    <xf numFmtId="186" fontId="14" fillId="33" borderId="12" xfId="53" applyNumberFormat="1" applyFont="1" applyFill="1" applyBorder="1" applyAlignment="1" applyProtection="1">
      <alignment horizontal="right" vertical="center"/>
      <protection locked="0"/>
    </xf>
    <xf numFmtId="179" fontId="14" fillId="33" borderId="27" xfId="0" applyNumberFormat="1" applyFont="1" applyFill="1" applyBorder="1" applyAlignment="1" applyProtection="1">
      <alignment horizontal="right" vertical="center"/>
      <protection locked="0"/>
    </xf>
    <xf numFmtId="0" fontId="14" fillId="33" borderId="26" xfId="0" applyFont="1" applyFill="1" applyBorder="1" applyAlignment="1" applyProtection="1">
      <alignment/>
      <protection locked="0"/>
    </xf>
    <xf numFmtId="38" fontId="15" fillId="33" borderId="0" xfId="53" applyFont="1" applyFill="1" applyAlignment="1" applyProtection="1">
      <alignment/>
      <protection locked="0"/>
    </xf>
    <xf numFmtId="38" fontId="15" fillId="33" borderId="0" xfId="53" applyFont="1" applyFill="1" applyBorder="1" applyAlignment="1" applyProtection="1">
      <alignment vertical="center"/>
      <protection locked="0"/>
    </xf>
    <xf numFmtId="186" fontId="12" fillId="33" borderId="0" xfId="53" applyNumberFormat="1" applyFont="1" applyFill="1" applyBorder="1" applyAlignment="1" applyProtection="1">
      <alignment vertical="center" shrinkToFit="1"/>
      <protection locked="0"/>
    </xf>
    <xf numFmtId="177" fontId="15" fillId="33" borderId="0" xfId="43" applyNumberFormat="1" applyFont="1" applyFill="1" applyAlignment="1" applyProtection="1">
      <alignment/>
      <protection locked="0"/>
    </xf>
    <xf numFmtId="0" fontId="15" fillId="33" borderId="0" xfId="0" applyFont="1" applyFill="1" applyAlignment="1" applyProtection="1">
      <alignment/>
      <protection locked="0"/>
    </xf>
    <xf numFmtId="193" fontId="13" fillId="33" borderId="0" xfId="53" applyNumberFormat="1" applyFont="1" applyFill="1" applyAlignment="1" applyProtection="1">
      <alignment vertical="center"/>
      <protection locked="0"/>
    </xf>
    <xf numFmtId="194" fontId="15" fillId="33" borderId="0" xfId="0" applyNumberFormat="1" applyFont="1" applyFill="1" applyAlignment="1" applyProtection="1">
      <alignment/>
      <protection locked="0"/>
    </xf>
    <xf numFmtId="177" fontId="13" fillId="33" borderId="0" xfId="43" applyNumberFormat="1" applyFont="1" applyFill="1" applyAlignment="1" applyProtection="1">
      <alignment vertical="center"/>
      <protection locked="0"/>
    </xf>
    <xf numFmtId="0" fontId="16" fillId="33" borderId="10" xfId="0" applyFont="1" applyFill="1" applyBorder="1" applyAlignment="1" applyProtection="1">
      <alignment horizontal="center" vertical="center"/>
      <protection locked="0"/>
    </xf>
    <xf numFmtId="0" fontId="16" fillId="33" borderId="0" xfId="0" applyFont="1" applyFill="1" applyAlignment="1" applyProtection="1">
      <alignment vertical="center"/>
      <protection locked="0"/>
    </xf>
    <xf numFmtId="0" fontId="16" fillId="33" borderId="0" xfId="0" applyFont="1" applyFill="1" applyAlignment="1" applyProtection="1">
      <alignment/>
      <protection locked="0"/>
    </xf>
    <xf numFmtId="0" fontId="17" fillId="33" borderId="10" xfId="0" applyFont="1" applyFill="1" applyBorder="1" applyAlignment="1" applyProtection="1">
      <alignment horizontal="center" vertical="center"/>
      <protection locked="0"/>
    </xf>
    <xf numFmtId="0" fontId="17" fillId="33" borderId="12" xfId="0" applyFont="1" applyFill="1" applyBorder="1" applyAlignment="1" applyProtection="1">
      <alignment horizontal="center" vertical="center" wrapText="1"/>
      <protection locked="0"/>
    </xf>
    <xf numFmtId="0" fontId="17" fillId="33" borderId="10" xfId="0" applyFont="1" applyFill="1" applyBorder="1" applyAlignment="1" applyProtection="1">
      <alignment horizontal="center" vertical="center" wrapText="1"/>
      <protection locked="0"/>
    </xf>
    <xf numFmtId="0" fontId="17" fillId="33" borderId="10" xfId="0" applyFont="1" applyFill="1" applyBorder="1" applyAlignment="1" applyProtection="1">
      <alignment horizontal="center" vertical="center" shrinkToFit="1"/>
      <protection locked="0"/>
    </xf>
    <xf numFmtId="0" fontId="17" fillId="33" borderId="11" xfId="0" applyFont="1" applyFill="1" applyBorder="1" applyAlignment="1" applyProtection="1">
      <alignment horizontal="center" vertical="center" wrapText="1"/>
      <protection locked="0"/>
    </xf>
    <xf numFmtId="0" fontId="17" fillId="33" borderId="12" xfId="0" applyFont="1" applyFill="1" applyBorder="1" applyAlignment="1" applyProtection="1">
      <alignment horizontal="center" vertical="center" shrinkToFit="1"/>
      <protection locked="0"/>
    </xf>
    <xf numFmtId="0" fontId="16" fillId="33" borderId="13" xfId="0" applyFont="1" applyFill="1" applyBorder="1" applyAlignment="1" applyProtection="1">
      <alignment vertical="center"/>
      <protection/>
    </xf>
    <xf numFmtId="0" fontId="16" fillId="33" borderId="14" xfId="0" applyFont="1" applyFill="1" applyBorder="1" applyAlignment="1" applyProtection="1">
      <alignment vertical="center"/>
      <protection/>
    </xf>
    <xf numFmtId="38" fontId="16" fillId="33" borderId="0" xfId="0" applyNumberFormat="1" applyFont="1" applyFill="1" applyAlignment="1" applyProtection="1">
      <alignment vertical="center"/>
      <protection locked="0"/>
    </xf>
    <xf numFmtId="0" fontId="16" fillId="33" borderId="15"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16" fillId="33" borderId="17" xfId="0" applyFont="1" applyFill="1" applyBorder="1" applyAlignment="1" applyProtection="1">
      <alignment vertical="center"/>
      <protection/>
    </xf>
    <xf numFmtId="0" fontId="16" fillId="33" borderId="18" xfId="0" applyFont="1" applyFill="1" applyBorder="1" applyAlignment="1" applyProtection="1">
      <alignment vertical="center"/>
      <protection/>
    </xf>
    <xf numFmtId="0" fontId="16" fillId="33" borderId="15" xfId="0" applyFont="1" applyFill="1" applyBorder="1" applyAlignment="1" applyProtection="1">
      <alignment vertical="center"/>
      <protection locked="0"/>
    </xf>
    <xf numFmtId="0" fontId="16" fillId="33" borderId="0" xfId="0" applyFont="1" applyFill="1" applyBorder="1" applyAlignment="1" applyProtection="1">
      <alignment vertical="center"/>
      <protection locked="0"/>
    </xf>
    <xf numFmtId="0" fontId="16" fillId="33" borderId="20" xfId="0" applyFont="1" applyFill="1" applyBorder="1" applyAlignment="1" applyProtection="1">
      <alignment vertical="center"/>
      <protection locked="0"/>
    </xf>
    <xf numFmtId="0" fontId="16" fillId="33" borderId="21" xfId="0" applyFont="1" applyFill="1" applyBorder="1" applyAlignment="1" applyProtection="1">
      <alignment vertical="center"/>
      <protection locked="0"/>
    </xf>
    <xf numFmtId="0" fontId="16" fillId="33" borderId="13" xfId="0" applyNumberFormat="1" applyFont="1" applyFill="1" applyBorder="1" applyAlignment="1" applyProtection="1">
      <alignment vertical="center"/>
      <protection locked="0"/>
    </xf>
    <xf numFmtId="0" fontId="16" fillId="33" borderId="14" xfId="0" applyNumberFormat="1" applyFont="1" applyFill="1" applyBorder="1" applyAlignment="1" applyProtection="1">
      <alignment vertical="center"/>
      <protection locked="0"/>
    </xf>
    <xf numFmtId="0" fontId="16" fillId="33" borderId="23" xfId="0" applyFont="1" applyFill="1" applyBorder="1" applyAlignment="1" applyProtection="1">
      <alignment vertical="center"/>
      <protection locked="0"/>
    </xf>
    <xf numFmtId="0" fontId="16" fillId="33" borderId="24" xfId="0" applyFont="1" applyFill="1" applyBorder="1" applyAlignment="1" applyProtection="1">
      <alignment vertical="center"/>
      <protection locked="0"/>
    </xf>
    <xf numFmtId="0" fontId="16" fillId="33" borderId="26" xfId="0" applyFont="1" applyFill="1" applyBorder="1" applyAlignment="1" applyProtection="1">
      <alignment vertical="center"/>
      <protection locked="0"/>
    </xf>
    <xf numFmtId="0" fontId="16" fillId="0" borderId="0" xfId="0" applyNumberFormat="1" applyFont="1" applyFill="1" applyBorder="1" applyAlignment="1" applyProtection="1">
      <alignment vertical="center"/>
      <protection locked="0"/>
    </xf>
    <xf numFmtId="0" fontId="16" fillId="33" borderId="13" xfId="0" applyFont="1" applyFill="1" applyBorder="1" applyAlignment="1" applyProtection="1">
      <alignment/>
      <protection locked="0"/>
    </xf>
    <xf numFmtId="0" fontId="16" fillId="33" borderId="14" xfId="0" applyFont="1" applyFill="1" applyBorder="1" applyAlignment="1" applyProtection="1">
      <alignment vertical="center"/>
      <protection locked="0"/>
    </xf>
    <xf numFmtId="0" fontId="12" fillId="0" borderId="0" xfId="0" applyFont="1" applyAlignment="1">
      <alignment vertical="center"/>
    </xf>
    <xf numFmtId="0" fontId="12" fillId="0" borderId="0" xfId="0" applyFont="1" applyFill="1" applyAlignment="1">
      <alignment vertical="center"/>
    </xf>
    <xf numFmtId="0" fontId="14" fillId="35" borderId="15" xfId="0" applyFont="1" applyFill="1" applyBorder="1" applyAlignment="1">
      <alignment horizontal="center" vertical="center" wrapText="1"/>
    </xf>
    <xf numFmtId="0" fontId="16" fillId="35" borderId="28" xfId="0" applyFont="1" applyFill="1" applyBorder="1" applyAlignment="1">
      <alignment horizontal="center" vertical="center"/>
    </xf>
    <xf numFmtId="0" fontId="16" fillId="35" borderId="27" xfId="0" applyFont="1" applyFill="1" applyBorder="1" applyAlignment="1">
      <alignment horizontal="center" vertical="center"/>
    </xf>
    <xf numFmtId="0" fontId="12" fillId="36" borderId="0" xfId="0" applyFont="1" applyFill="1" applyAlignment="1">
      <alignment vertical="center"/>
    </xf>
    <xf numFmtId="0" fontId="14" fillId="0" borderId="0" xfId="0" applyFont="1" applyAlignment="1">
      <alignment vertical="center"/>
    </xf>
    <xf numFmtId="38" fontId="14" fillId="0" borderId="0" xfId="53" applyFont="1" applyFill="1" applyAlignment="1">
      <alignment vertical="center"/>
    </xf>
    <xf numFmtId="0" fontId="18" fillId="0" borderId="10" xfId="0" applyFont="1" applyBorder="1" applyAlignment="1">
      <alignment vertical="center"/>
    </xf>
    <xf numFmtId="0" fontId="14" fillId="0" borderId="10" xfId="0" applyFont="1" applyBorder="1" applyAlignment="1">
      <alignment vertical="center"/>
    </xf>
    <xf numFmtId="0" fontId="14" fillId="0" borderId="29" xfId="0" applyFont="1" applyBorder="1" applyAlignment="1">
      <alignment vertical="center"/>
    </xf>
    <xf numFmtId="0" fontId="14" fillId="0" borderId="11" xfId="0" applyFont="1" applyBorder="1" applyAlignment="1">
      <alignment vertical="center"/>
    </xf>
    <xf numFmtId="38" fontId="14" fillId="0" borderId="10" xfId="53" applyFont="1" applyFill="1" applyBorder="1" applyAlignment="1">
      <alignment vertical="center"/>
    </xf>
    <xf numFmtId="0" fontId="14" fillId="0" borderId="14" xfId="0" applyFont="1" applyBorder="1" applyAlignment="1">
      <alignment horizontal="left" vertical="center" indent="1"/>
    </xf>
    <xf numFmtId="0" fontId="14" fillId="0" borderId="30" xfId="0" applyFont="1" applyBorder="1" applyAlignment="1">
      <alignment horizontal="centerContinuous" vertical="center"/>
    </xf>
    <xf numFmtId="0" fontId="14" fillId="0" borderId="0" xfId="0" applyFont="1" applyBorder="1" applyAlignment="1">
      <alignment horizontal="left" vertical="center" indent="1"/>
    </xf>
    <xf numFmtId="0" fontId="14" fillId="0" borderId="13" xfId="0" applyFont="1" applyBorder="1" applyAlignment="1">
      <alignment horizontal="left" vertical="center" indent="1"/>
    </xf>
    <xf numFmtId="0" fontId="14" fillId="0" borderId="31" xfId="0" applyFont="1" applyBorder="1" applyAlignment="1">
      <alignment horizontal="left" vertical="center" indent="1"/>
    </xf>
    <xf numFmtId="0" fontId="14" fillId="0" borderId="11" xfId="0" applyFont="1" applyBorder="1" applyAlignment="1">
      <alignment horizontal="centerContinuous" vertical="center"/>
    </xf>
    <xf numFmtId="0" fontId="14" fillId="0" borderId="30" xfId="0" applyFont="1" applyBorder="1" applyAlignment="1">
      <alignment vertical="center"/>
    </xf>
    <xf numFmtId="0" fontId="14" fillId="0" borderId="26" xfId="0" applyFont="1" applyBorder="1" applyAlignment="1">
      <alignment horizontal="left" vertical="center" indent="1"/>
    </xf>
    <xf numFmtId="0" fontId="14" fillId="0" borderId="29" xfId="0" applyFont="1" applyBorder="1" applyAlignment="1">
      <alignment horizontal="centerContinuous" vertical="center"/>
    </xf>
    <xf numFmtId="0" fontId="14" fillId="0" borderId="29" xfId="0" applyFont="1" applyBorder="1" applyAlignment="1">
      <alignment horizontal="left" vertical="center" indent="1"/>
    </xf>
    <xf numFmtId="0" fontId="14" fillId="0" borderId="13" xfId="0" applyFont="1" applyFill="1" applyBorder="1" applyAlignment="1">
      <alignment horizontal="left" vertical="center" indent="1"/>
    </xf>
    <xf numFmtId="0" fontId="14" fillId="0" borderId="14" xfId="0"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31" xfId="0" applyFont="1" applyFill="1" applyBorder="1" applyAlignment="1">
      <alignment horizontal="left" vertical="center" indent="1"/>
    </xf>
    <xf numFmtId="0" fontId="14" fillId="0" borderId="29" xfId="0" applyFont="1" applyFill="1" applyBorder="1" applyAlignment="1">
      <alignment horizontal="center" vertical="center"/>
    </xf>
    <xf numFmtId="0" fontId="12" fillId="0" borderId="0" xfId="0" applyFont="1" applyBorder="1" applyAlignment="1">
      <alignment horizontal="left" vertical="center" indent="2"/>
    </xf>
    <xf numFmtId="0" fontId="12" fillId="0" borderId="0" xfId="0" applyFont="1" applyBorder="1" applyAlignment="1">
      <alignment horizontal="centerContinuous" vertical="center"/>
    </xf>
    <xf numFmtId="0" fontId="12" fillId="0" borderId="0" xfId="0" applyFont="1" applyFill="1" applyBorder="1" applyAlignment="1">
      <alignment vertical="center"/>
    </xf>
    <xf numFmtId="57" fontId="14" fillId="35" borderId="16" xfId="0" applyNumberFormat="1" applyFont="1" applyFill="1" applyBorder="1" applyAlignment="1">
      <alignment horizontal="center" vertical="center" wrapText="1"/>
    </xf>
    <xf numFmtId="0" fontId="14" fillId="35" borderId="16" xfId="0" applyFont="1" applyFill="1" applyBorder="1" applyAlignment="1">
      <alignment horizontal="center" vertical="center" wrapText="1"/>
    </xf>
    <xf numFmtId="57" fontId="14" fillId="35" borderId="16" xfId="0" applyNumberFormat="1" applyFont="1" applyFill="1" applyBorder="1" applyAlignment="1">
      <alignment horizontal="center" vertical="center"/>
    </xf>
    <xf numFmtId="0" fontId="14" fillId="35" borderId="32" xfId="0" applyFont="1" applyFill="1" applyBorder="1" applyAlignment="1">
      <alignment horizontal="center" vertical="center" wrapText="1"/>
    </xf>
    <xf numFmtId="0" fontId="14" fillId="35" borderId="27" xfId="0" applyFont="1" applyFill="1" applyBorder="1" applyAlignment="1">
      <alignment horizontal="center" vertical="center"/>
    </xf>
    <xf numFmtId="0" fontId="14" fillId="35" borderId="32" xfId="0" applyFont="1" applyFill="1" applyBorder="1" applyAlignment="1">
      <alignment horizontal="center" vertical="center"/>
    </xf>
    <xf numFmtId="0" fontId="12" fillId="37" borderId="0" xfId="0" applyFont="1" applyFill="1" applyAlignment="1">
      <alignment vertical="center"/>
    </xf>
    <xf numFmtId="38" fontId="14" fillId="0" borderId="0" xfId="53" applyFont="1" applyFill="1" applyBorder="1" applyAlignment="1">
      <alignment vertical="center"/>
    </xf>
    <xf numFmtId="0" fontId="12" fillId="0" borderId="14" xfId="0" applyFont="1" applyBorder="1" applyAlignment="1">
      <alignment horizontal="centerContinuous" vertical="center"/>
    </xf>
    <xf numFmtId="0" fontId="12" fillId="0" borderId="15" xfId="0" applyFont="1" applyFill="1" applyBorder="1" applyAlignment="1">
      <alignment vertical="center"/>
    </xf>
    <xf numFmtId="57" fontId="14" fillId="35" borderId="13" xfId="0" applyNumberFormat="1" applyFont="1" applyFill="1" applyBorder="1" applyAlignment="1">
      <alignment horizontal="center" vertical="center"/>
    </xf>
    <xf numFmtId="57" fontId="14" fillId="35" borderId="14" xfId="0" applyNumberFormat="1" applyFont="1" applyFill="1" applyBorder="1" applyAlignment="1">
      <alignment horizontal="centerContinuous" vertical="center" wrapText="1"/>
    </xf>
    <xf numFmtId="57" fontId="14" fillId="35" borderId="11" xfId="0" applyNumberFormat="1" applyFont="1" applyFill="1" applyBorder="1" applyAlignment="1">
      <alignment horizontal="centerContinuous" vertical="center" wrapText="1"/>
    </xf>
    <xf numFmtId="57" fontId="14" fillId="35" borderId="15" xfId="0" applyNumberFormat="1" applyFont="1" applyFill="1" applyBorder="1" applyAlignment="1">
      <alignment horizontal="center" vertical="center" wrapText="1"/>
    </xf>
    <xf numFmtId="57" fontId="14" fillId="35" borderId="15" xfId="0" applyNumberFormat="1" applyFont="1" applyFill="1" applyBorder="1" applyAlignment="1">
      <alignment horizontal="left" vertical="center" wrapText="1" indent="1"/>
    </xf>
    <xf numFmtId="57" fontId="14" fillId="35" borderId="27" xfId="0" applyNumberFormat="1" applyFont="1" applyFill="1" applyBorder="1" applyAlignment="1">
      <alignment horizontal="center" vertical="center" wrapText="1"/>
    </xf>
    <xf numFmtId="38" fontId="12" fillId="0" borderId="0" xfId="0" applyNumberFormat="1" applyFont="1" applyAlignment="1">
      <alignment vertical="center"/>
    </xf>
    <xf numFmtId="38" fontId="12" fillId="0" borderId="0" xfId="0" applyNumberFormat="1" applyFont="1" applyFill="1" applyAlignment="1">
      <alignment vertical="center"/>
    </xf>
    <xf numFmtId="0" fontId="19" fillId="0" borderId="10" xfId="0" applyFont="1" applyBorder="1" applyAlignment="1">
      <alignment vertical="center"/>
    </xf>
    <xf numFmtId="0" fontId="18" fillId="0" borderId="10"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1" xfId="0" applyFont="1" applyBorder="1" applyAlignment="1">
      <alignment horizontal="center" vertical="center" wrapText="1"/>
    </xf>
    <xf numFmtId="0" fontId="12" fillId="0" borderId="0" xfId="0" applyFont="1" applyBorder="1" applyAlignment="1">
      <alignment vertical="center"/>
    </xf>
    <xf numFmtId="0" fontId="14" fillId="0" borderId="14" xfId="0" applyFont="1" applyFill="1" applyBorder="1" applyAlignment="1">
      <alignment horizontal="left" vertical="center" indent="1"/>
    </xf>
    <xf numFmtId="0" fontId="14" fillId="0" borderId="30" xfId="0" applyFont="1" applyFill="1" applyBorder="1" applyAlignment="1">
      <alignment horizontal="centerContinuous" vertical="center"/>
    </xf>
    <xf numFmtId="38" fontId="14" fillId="0" borderId="10" xfId="53" applyFont="1" applyFill="1" applyBorder="1" applyAlignment="1">
      <alignment horizontal="right" vertical="center"/>
    </xf>
    <xf numFmtId="0" fontId="14" fillId="0" borderId="11" xfId="0" applyFont="1" applyFill="1" applyBorder="1" applyAlignment="1">
      <alignment horizontal="centerContinuous" vertical="center"/>
    </xf>
    <xf numFmtId="0" fontId="14" fillId="0" borderId="30" xfId="0" applyFont="1" applyFill="1" applyBorder="1" applyAlignment="1">
      <alignment vertical="center"/>
    </xf>
    <xf numFmtId="0" fontId="14" fillId="0" borderId="11" xfId="0" applyFont="1" applyFill="1" applyBorder="1" applyAlignment="1">
      <alignment vertical="center"/>
    </xf>
    <xf numFmtId="0" fontId="14" fillId="0" borderId="29" xfId="0" applyFont="1" applyFill="1" applyBorder="1" applyAlignment="1">
      <alignment horizontal="centerContinuous" vertical="center"/>
    </xf>
    <xf numFmtId="0" fontId="14" fillId="0" borderId="29" xfId="0" applyFont="1" applyFill="1" applyBorder="1" applyAlignment="1">
      <alignment horizontal="left" vertical="center" indent="1"/>
    </xf>
    <xf numFmtId="0" fontId="14" fillId="0" borderId="29" xfId="0" applyFont="1" applyFill="1" applyBorder="1" applyAlignment="1">
      <alignment vertical="center"/>
    </xf>
    <xf numFmtId="57" fontId="14" fillId="35" borderId="12" xfId="0" applyNumberFormat="1" applyFont="1" applyFill="1" applyBorder="1" applyAlignment="1">
      <alignment horizontal="center" vertical="center"/>
    </xf>
    <xf numFmtId="57" fontId="14" fillId="35" borderId="15" xfId="0" applyNumberFormat="1" applyFont="1" applyFill="1" applyBorder="1" applyAlignment="1">
      <alignment horizontal="center" vertical="center"/>
    </xf>
    <xf numFmtId="57" fontId="14" fillId="35" borderId="16" xfId="0" applyNumberFormat="1" applyFont="1" applyFill="1" applyBorder="1" applyAlignment="1" quotePrefix="1">
      <alignment horizontal="center" vertical="center" wrapText="1"/>
    </xf>
    <xf numFmtId="38" fontId="14" fillId="0" borderId="10" xfId="53" applyFont="1" applyFill="1" applyBorder="1" applyAlignment="1">
      <alignment horizontal="right" vertical="center" wrapText="1"/>
    </xf>
    <xf numFmtId="38" fontId="14" fillId="0" borderId="10" xfId="53" applyFont="1" applyBorder="1" applyAlignment="1">
      <alignment vertical="center"/>
    </xf>
    <xf numFmtId="0" fontId="13" fillId="0" borderId="0" xfId="0" applyFont="1" applyAlignment="1">
      <alignment vertical="center"/>
    </xf>
    <xf numFmtId="0" fontId="13" fillId="0" borderId="0" xfId="0" applyFont="1" applyFill="1" applyAlignment="1">
      <alignment vertical="center"/>
    </xf>
    <xf numFmtId="0" fontId="14" fillId="35" borderId="27" xfId="0" applyFont="1" applyFill="1" applyBorder="1" applyAlignment="1">
      <alignment horizontal="center" vertical="center" wrapText="1"/>
    </xf>
    <xf numFmtId="177" fontId="14" fillId="0" borderId="10" xfId="43" applyNumberFormat="1" applyFont="1" applyFill="1" applyBorder="1" applyAlignment="1">
      <alignment horizontal="right" vertical="center" wrapText="1"/>
    </xf>
    <xf numFmtId="0" fontId="13" fillId="15" borderId="0" xfId="0" applyFont="1" applyFill="1" applyAlignment="1">
      <alignment vertical="center"/>
    </xf>
    <xf numFmtId="0" fontId="8" fillId="0" borderId="0" xfId="0" applyFont="1" applyAlignment="1">
      <alignment horizontal="left" vertical="center" indent="15"/>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184" fontId="8" fillId="0" borderId="0" xfId="0" applyNumberFormat="1" applyFont="1" applyFill="1" applyAlignment="1">
      <alignment vertical="center"/>
    </xf>
    <xf numFmtId="0" fontId="8" fillId="36" borderId="0" xfId="0" applyFont="1" applyFill="1" applyAlignment="1">
      <alignment vertical="center"/>
    </xf>
    <xf numFmtId="0" fontId="8" fillId="15" borderId="0" xfId="0" applyFont="1" applyFill="1" applyAlignment="1">
      <alignment vertical="center"/>
    </xf>
    <xf numFmtId="38" fontId="8" fillId="0" borderId="0" xfId="0" applyNumberFormat="1" applyFont="1" applyAlignment="1">
      <alignment vertical="center"/>
    </xf>
    <xf numFmtId="0" fontId="14" fillId="0" borderId="0" xfId="0" applyFont="1" applyFill="1" applyBorder="1" applyAlignment="1">
      <alignment vertical="center"/>
    </xf>
    <xf numFmtId="38" fontId="14" fillId="0" borderId="0" xfId="53" applyFont="1" applyFill="1" applyBorder="1" applyAlignment="1">
      <alignment horizontal="right" vertical="center"/>
    </xf>
    <xf numFmtId="177" fontId="14" fillId="0" borderId="0" xfId="43" applyNumberFormat="1" applyFont="1" applyFill="1" applyBorder="1" applyAlignment="1">
      <alignment horizontal="right" vertical="center"/>
    </xf>
    <xf numFmtId="178" fontId="14" fillId="0" borderId="0" xfId="0" applyNumberFormat="1" applyFont="1" applyFill="1" applyBorder="1" applyAlignment="1">
      <alignment vertical="center"/>
    </xf>
    <xf numFmtId="0" fontId="14" fillId="0" borderId="0" xfId="0" applyFont="1" applyFill="1" applyBorder="1" applyAlignment="1">
      <alignment/>
    </xf>
    <xf numFmtId="0" fontId="14" fillId="0" borderId="0" xfId="0" applyFont="1" applyBorder="1" applyAlignment="1">
      <alignment/>
    </xf>
    <xf numFmtId="0" fontId="8" fillId="0" borderId="0" xfId="0" applyFont="1" applyBorder="1" applyAlignment="1">
      <alignment/>
    </xf>
    <xf numFmtId="0" fontId="8" fillId="0" borderId="0" xfId="84" applyFont="1" applyAlignment="1">
      <alignment vertical="center"/>
      <protection/>
    </xf>
    <xf numFmtId="0" fontId="8" fillId="0" borderId="0" xfId="84" applyFont="1" applyAlignment="1">
      <alignment horizontal="left" vertical="center"/>
      <protection/>
    </xf>
    <xf numFmtId="0" fontId="8" fillId="0" borderId="0" xfId="84" applyFont="1" applyAlignment="1">
      <alignment horizontal="center" vertical="center"/>
      <protection/>
    </xf>
    <xf numFmtId="0" fontId="12" fillId="0" borderId="0" xfId="84" applyFont="1" applyAlignment="1">
      <alignment vertical="center"/>
      <protection/>
    </xf>
    <xf numFmtId="0" fontId="14" fillId="35" borderId="16" xfId="84" applyFont="1" applyFill="1" applyBorder="1" applyAlignment="1">
      <alignment horizontal="center" vertical="center" wrapText="1"/>
      <protection/>
    </xf>
    <xf numFmtId="0" fontId="14" fillId="35" borderId="12" xfId="84" applyFont="1" applyFill="1" applyBorder="1" applyAlignment="1">
      <alignment horizontal="center" vertical="center"/>
      <protection/>
    </xf>
    <xf numFmtId="0" fontId="14" fillId="35" borderId="15" xfId="84" applyFont="1" applyFill="1" applyBorder="1" applyAlignment="1">
      <alignment horizontal="center" vertical="center" wrapText="1"/>
      <protection/>
    </xf>
    <xf numFmtId="0" fontId="14" fillId="35" borderId="16" xfId="84" applyFont="1" applyFill="1" applyBorder="1" applyAlignment="1">
      <alignment horizontal="left" vertical="center" indent="1"/>
      <protection/>
    </xf>
    <xf numFmtId="0" fontId="14" fillId="35" borderId="16" xfId="84" applyFont="1" applyFill="1" applyBorder="1" applyAlignment="1">
      <alignment horizontal="center" vertical="center"/>
      <protection/>
    </xf>
    <xf numFmtId="0" fontId="14" fillId="35" borderId="27" xfId="84" applyFont="1" applyFill="1" applyBorder="1" applyAlignment="1">
      <alignment horizontal="center" vertical="center" wrapText="1"/>
      <protection/>
    </xf>
    <xf numFmtId="0" fontId="14" fillId="35" borderId="27" xfId="84" applyFont="1" applyFill="1" applyBorder="1" applyAlignment="1">
      <alignment horizontal="center" vertical="center"/>
      <protection/>
    </xf>
    <xf numFmtId="0" fontId="14" fillId="35" borderId="28" xfId="84" applyFont="1" applyFill="1" applyBorder="1" applyAlignment="1">
      <alignment horizontal="center" vertical="center" wrapText="1"/>
      <protection/>
    </xf>
    <xf numFmtId="0" fontId="14" fillId="0" borderId="31" xfId="84" applyFont="1" applyFill="1" applyBorder="1" applyAlignment="1">
      <alignment horizontal="left" vertical="center" wrapText="1"/>
      <protection/>
    </xf>
    <xf numFmtId="181" fontId="14" fillId="0" borderId="10" xfId="84" applyNumberFormat="1" applyFont="1" applyFill="1" applyBorder="1" applyAlignment="1">
      <alignment horizontal="right" vertical="center" wrapText="1"/>
      <protection/>
    </xf>
    <xf numFmtId="177" fontId="14" fillId="0" borderId="10" xfId="43" applyNumberFormat="1" applyFont="1" applyFill="1" applyBorder="1" applyAlignment="1">
      <alignment vertical="center"/>
    </xf>
    <xf numFmtId="38" fontId="14" fillId="0" borderId="10" xfId="53" applyNumberFormat="1" applyFont="1" applyFill="1" applyBorder="1" applyAlignment="1">
      <alignment vertical="center"/>
    </xf>
    <xf numFmtId="38" fontId="16" fillId="0" borderId="10" xfId="53" applyFont="1" applyFill="1" applyBorder="1" applyAlignment="1">
      <alignment vertical="center" shrinkToFit="1"/>
    </xf>
    <xf numFmtId="38" fontId="14" fillId="0" borderId="10" xfId="53" applyFont="1" applyFill="1" applyBorder="1" applyAlignment="1">
      <alignment horizontal="center" vertical="center"/>
    </xf>
    <xf numFmtId="177" fontId="14" fillId="0" borderId="10" xfId="43" applyNumberFormat="1" applyFont="1" applyFill="1" applyBorder="1" applyAlignment="1">
      <alignment horizontal="center" vertical="center"/>
    </xf>
    <xf numFmtId="0" fontId="14" fillId="0" borderId="28" xfId="84" applyFont="1" applyFill="1" applyBorder="1" applyAlignment="1">
      <alignment horizontal="left" vertical="center" wrapText="1"/>
      <protection/>
    </xf>
    <xf numFmtId="177" fontId="16" fillId="0" borderId="10" xfId="43" applyNumberFormat="1" applyFont="1" applyFill="1" applyBorder="1" applyAlignment="1">
      <alignment vertical="center"/>
    </xf>
    <xf numFmtId="177" fontId="14" fillId="0" borderId="10" xfId="43" applyNumberFormat="1" applyFont="1" applyFill="1" applyBorder="1" applyAlignment="1">
      <alignment horizontal="right" vertical="center"/>
    </xf>
    <xf numFmtId="177" fontId="16" fillId="0" borderId="10" xfId="43" applyNumberFormat="1" applyFont="1" applyFill="1" applyBorder="1" applyAlignment="1">
      <alignment horizontal="center" vertical="center"/>
    </xf>
    <xf numFmtId="0" fontId="12" fillId="0" borderId="0" xfId="84" applyFont="1" applyFill="1" applyAlignment="1">
      <alignment vertical="center"/>
      <protection/>
    </xf>
    <xf numFmtId="0" fontId="14" fillId="0" borderId="13" xfId="84" applyFont="1" applyFill="1" applyBorder="1" applyAlignment="1">
      <alignment horizontal="left" vertical="center" wrapText="1"/>
      <protection/>
    </xf>
    <xf numFmtId="38" fontId="14" fillId="0" borderId="10" xfId="53" applyFont="1" applyFill="1" applyBorder="1" applyAlignment="1">
      <alignment horizontal="right" vertical="center" wrapText="1" shrinkToFit="1"/>
    </xf>
    <xf numFmtId="0" fontId="14" fillId="0" borderId="10" xfId="84" applyFont="1" applyFill="1" applyBorder="1" applyAlignment="1">
      <alignment horizontal="left" vertical="center" wrapText="1"/>
      <protection/>
    </xf>
    <xf numFmtId="0" fontId="16" fillId="38" borderId="11" xfId="84" applyFont="1" applyFill="1" applyBorder="1" applyAlignment="1">
      <alignment horizontal="center" vertical="center" wrapText="1"/>
      <protection/>
    </xf>
    <xf numFmtId="0" fontId="14" fillId="38" borderId="11" xfId="84" applyFont="1" applyFill="1" applyBorder="1" applyAlignment="1">
      <alignment horizontal="center" vertical="center" wrapText="1"/>
      <protection/>
    </xf>
    <xf numFmtId="0" fontId="14" fillId="38" borderId="10" xfId="84" applyFont="1" applyFill="1" applyBorder="1" applyAlignment="1">
      <alignment horizontal="center" vertical="center" wrapText="1"/>
      <protection/>
    </xf>
    <xf numFmtId="177" fontId="14" fillId="38" borderId="10" xfId="43" applyNumberFormat="1" applyFont="1" applyFill="1" applyBorder="1" applyAlignment="1">
      <alignment horizontal="center" vertical="center"/>
    </xf>
    <xf numFmtId="0" fontId="16" fillId="0" borderId="0" xfId="84" applyFont="1" applyBorder="1" applyAlignment="1">
      <alignment horizontal="right" vertical="top" wrapText="1"/>
      <protection/>
    </xf>
    <xf numFmtId="0" fontId="8" fillId="0" borderId="0" xfId="84" applyFont="1" applyAlignment="1">
      <alignment horizontal="left" vertical="center" wrapText="1"/>
      <protection/>
    </xf>
    <xf numFmtId="0" fontId="8" fillId="0" borderId="0" xfId="84" applyFont="1" applyAlignment="1">
      <alignment vertical="center" wrapText="1"/>
      <protection/>
    </xf>
    <xf numFmtId="0" fontId="8" fillId="0" borderId="0" xfId="84" applyFont="1" applyAlignment="1">
      <alignment horizontal="center" vertical="center" wrapText="1"/>
      <protection/>
    </xf>
    <xf numFmtId="0" fontId="14" fillId="35" borderId="30" xfId="84" applyFont="1" applyFill="1" applyBorder="1" applyAlignment="1">
      <alignment vertical="center" wrapText="1"/>
      <protection/>
    </xf>
    <xf numFmtId="0" fontId="16" fillId="0" borderId="0" xfId="84" applyFont="1" applyAlignment="1">
      <alignment vertical="center"/>
      <protection/>
    </xf>
    <xf numFmtId="0" fontId="14" fillId="35" borderId="33" xfId="84" applyFont="1" applyFill="1" applyBorder="1" applyAlignment="1">
      <alignment vertical="center" wrapText="1"/>
      <protection/>
    </xf>
    <xf numFmtId="38" fontId="14" fillId="0" borderId="27" xfId="53" applyFont="1" applyFill="1" applyBorder="1" applyAlignment="1">
      <alignment horizontal="right" vertical="center" wrapText="1"/>
    </xf>
    <xf numFmtId="0" fontId="14" fillId="0" borderId="0" xfId="84" applyFont="1" applyAlignment="1">
      <alignment vertical="center"/>
      <protection/>
    </xf>
    <xf numFmtId="58" fontId="14" fillId="0" borderId="15" xfId="84" applyNumberFormat="1" applyFont="1" applyBorder="1" applyAlignment="1">
      <alignment horizontal="center" vertical="center" wrapText="1" shrinkToFit="1"/>
      <protection/>
    </xf>
    <xf numFmtId="183" fontId="14" fillId="0" borderId="32" xfId="84" applyNumberFormat="1" applyFont="1" applyFill="1" applyBorder="1" applyAlignment="1">
      <alignment horizontal="center" vertical="center" wrapText="1" shrinkToFit="1"/>
      <protection/>
    </xf>
    <xf numFmtId="58" fontId="14" fillId="0" borderId="15" xfId="84" applyNumberFormat="1" applyFont="1" applyFill="1" applyBorder="1" applyAlignment="1">
      <alignment horizontal="center" vertical="center" wrapText="1" shrinkToFit="1"/>
      <protection/>
    </xf>
    <xf numFmtId="0" fontId="8" fillId="0" borderId="0" xfId="84" applyFont="1" applyFill="1" applyAlignment="1">
      <alignment vertical="center"/>
      <protection/>
    </xf>
    <xf numFmtId="0" fontId="14" fillId="0" borderId="15" xfId="84" applyFont="1" applyBorder="1" applyAlignment="1">
      <alignment vertical="center"/>
      <protection/>
    </xf>
    <xf numFmtId="0" fontId="14" fillId="0" borderId="0" xfId="84" applyFont="1" applyFill="1" applyAlignment="1">
      <alignment vertical="center"/>
      <protection/>
    </xf>
    <xf numFmtId="38" fontId="14" fillId="0" borderId="16" xfId="53" applyFont="1" applyFill="1" applyBorder="1" applyAlignment="1">
      <alignment horizontal="right" vertical="center" wrapText="1"/>
    </xf>
    <xf numFmtId="58" fontId="14" fillId="0" borderId="0" xfId="84" applyNumberFormat="1" applyFont="1" applyBorder="1" applyAlignment="1">
      <alignment horizontal="center" vertical="center" wrapText="1" shrinkToFit="1"/>
      <protection/>
    </xf>
    <xf numFmtId="0" fontId="14" fillId="0" borderId="29" xfId="84" applyFont="1" applyFill="1" applyBorder="1" applyAlignment="1">
      <alignment horizontal="center" vertical="center" textRotation="255"/>
      <protection/>
    </xf>
    <xf numFmtId="0" fontId="14" fillId="38" borderId="34" xfId="84" applyFont="1" applyFill="1" applyBorder="1" applyAlignment="1">
      <alignment horizontal="center" vertical="center" wrapText="1"/>
      <protection/>
    </xf>
    <xf numFmtId="176" fontId="14" fillId="38" borderId="34" xfId="84" applyNumberFormat="1" applyFont="1" applyFill="1" applyBorder="1" applyAlignment="1">
      <alignment horizontal="center" vertical="center" wrapText="1"/>
      <protection/>
    </xf>
    <xf numFmtId="57" fontId="17" fillId="0" borderId="12" xfId="84" applyNumberFormat="1" applyFont="1" applyFill="1" applyBorder="1" applyAlignment="1">
      <alignment horizontal="center" vertical="center" wrapText="1"/>
      <protection/>
    </xf>
    <xf numFmtId="0" fontId="17" fillId="0" borderId="11" xfId="84" applyFont="1" applyFill="1" applyBorder="1" applyAlignment="1">
      <alignment horizontal="left" vertical="center" wrapText="1" shrinkToFit="1"/>
      <protection/>
    </xf>
    <xf numFmtId="0" fontId="12" fillId="0" borderId="11" xfId="84" applyFont="1" applyFill="1" applyBorder="1" applyAlignment="1">
      <alignment horizontal="left" vertical="center" wrapText="1" shrinkToFit="1"/>
      <protection/>
    </xf>
    <xf numFmtId="177" fontId="12" fillId="0" borderId="11" xfId="86" applyNumberFormat="1" applyFont="1" applyFill="1" applyBorder="1" applyAlignment="1">
      <alignment horizontal="center" vertical="center" wrapText="1" shrinkToFit="1"/>
      <protection/>
    </xf>
    <xf numFmtId="0" fontId="12" fillId="0" borderId="11" xfId="84" applyFont="1" applyFill="1" applyBorder="1" applyAlignment="1">
      <alignment horizontal="center" vertical="center" wrapText="1" shrinkToFit="1"/>
      <protection/>
    </xf>
    <xf numFmtId="57" fontId="17" fillId="0" borderId="10" xfId="84" applyNumberFormat="1" applyFont="1" applyFill="1" applyBorder="1" applyAlignment="1">
      <alignment horizontal="center" vertical="center" wrapText="1"/>
      <protection/>
    </xf>
    <xf numFmtId="0" fontId="17" fillId="0" borderId="32" xfId="84" applyFont="1" applyFill="1" applyBorder="1" applyAlignment="1">
      <alignment horizontal="left" vertical="center" wrapText="1" shrinkToFit="1"/>
      <protection/>
    </xf>
    <xf numFmtId="177" fontId="12" fillId="0" borderId="32" xfId="86" applyNumberFormat="1" applyFont="1" applyFill="1" applyBorder="1" applyAlignment="1">
      <alignment horizontal="center" vertical="center" wrapText="1" shrinkToFit="1"/>
      <protection/>
    </xf>
    <xf numFmtId="0" fontId="12" fillId="0" borderId="32" xfId="84" applyFont="1" applyFill="1" applyBorder="1" applyAlignment="1">
      <alignment horizontal="center" vertical="center" wrapText="1" shrinkToFit="1"/>
      <protection/>
    </xf>
    <xf numFmtId="0" fontId="12" fillId="0" borderId="32" xfId="84" applyFont="1" applyFill="1" applyBorder="1" applyAlignment="1">
      <alignment horizontal="left" vertical="center" wrapText="1" shrinkToFit="1"/>
      <protection/>
    </xf>
    <xf numFmtId="0" fontId="17" fillId="0" borderId="10" xfId="84" applyFont="1" applyFill="1" applyBorder="1" applyAlignment="1">
      <alignment horizontal="left" vertical="center" wrapText="1" shrinkToFit="1"/>
      <protection/>
    </xf>
    <xf numFmtId="0" fontId="12" fillId="0" borderId="10" xfId="84" applyFont="1" applyFill="1" applyBorder="1" applyAlignment="1">
      <alignment horizontal="left" vertical="center" wrapText="1" shrinkToFit="1"/>
      <protection/>
    </xf>
    <xf numFmtId="177" fontId="12" fillId="0" borderId="10" xfId="86" applyNumberFormat="1" applyFont="1" applyFill="1" applyBorder="1" applyAlignment="1">
      <alignment horizontal="center" vertical="center" wrapText="1" shrinkToFit="1"/>
      <protection/>
    </xf>
    <xf numFmtId="0" fontId="12" fillId="0" borderId="10" xfId="84" applyFont="1" applyFill="1" applyBorder="1" applyAlignment="1">
      <alignment horizontal="center" vertical="center" wrapText="1" shrinkToFit="1"/>
      <protection/>
    </xf>
    <xf numFmtId="57" fontId="17" fillId="0" borderId="27" xfId="84" applyNumberFormat="1" applyFont="1" applyFill="1" applyBorder="1" applyAlignment="1">
      <alignment horizontal="center" vertical="center" wrapText="1"/>
      <protection/>
    </xf>
    <xf numFmtId="0" fontId="17" fillId="0" borderId="10" xfId="84" applyFont="1" applyFill="1" applyBorder="1" applyAlignment="1">
      <alignment horizontal="left" vertical="center" shrinkToFit="1"/>
      <protection/>
    </xf>
    <xf numFmtId="0" fontId="12" fillId="0" borderId="12" xfId="84" applyNumberFormat="1" applyFont="1" applyFill="1" applyBorder="1" applyAlignment="1">
      <alignment horizontal="center" vertical="center"/>
      <protection/>
    </xf>
    <xf numFmtId="57" fontId="12" fillId="0" borderId="10" xfId="0" applyNumberFormat="1" applyFont="1" applyFill="1" applyBorder="1" applyAlignment="1" quotePrefix="1">
      <alignment horizontal="center" vertical="center" wrapText="1"/>
    </xf>
    <xf numFmtId="0" fontId="17" fillId="0" borderId="12" xfId="84" applyFont="1" applyFill="1" applyBorder="1" applyAlignment="1">
      <alignment vertical="center" shrinkToFit="1"/>
      <protection/>
    </xf>
    <xf numFmtId="0" fontId="12" fillId="0" borderId="10" xfId="84" applyNumberFormat="1" applyFont="1" applyFill="1" applyBorder="1" applyAlignment="1">
      <alignment horizontal="center" vertical="center"/>
      <protection/>
    </xf>
    <xf numFmtId="0" fontId="12" fillId="0" borderId="27" xfId="84" applyFont="1" applyFill="1" applyBorder="1" applyAlignment="1">
      <alignment horizontal="center" vertical="center" wrapText="1" shrinkToFit="1"/>
      <protection/>
    </xf>
    <xf numFmtId="0" fontId="17" fillId="0" borderId="32" xfId="84" applyFont="1" applyFill="1" applyBorder="1" applyAlignment="1">
      <alignment horizontal="left" vertical="center" shrinkToFit="1"/>
      <protection/>
    </xf>
    <xf numFmtId="0" fontId="12" fillId="0" borderId="32" xfId="84" applyNumberFormat="1" applyFont="1" applyFill="1" applyBorder="1" applyAlignment="1">
      <alignment horizontal="center" vertical="center"/>
      <protection/>
    </xf>
    <xf numFmtId="57" fontId="17" fillId="0" borderId="10" xfId="84" applyNumberFormat="1" applyFont="1" applyFill="1" applyBorder="1" applyAlignment="1" quotePrefix="1">
      <alignment horizontal="center" vertical="center" wrapText="1"/>
      <protection/>
    </xf>
    <xf numFmtId="57" fontId="12" fillId="0" borderId="10" xfId="84" applyNumberFormat="1" applyFont="1" applyFill="1" applyBorder="1" applyAlignment="1">
      <alignment horizontal="center" vertical="center" wrapText="1"/>
      <protection/>
    </xf>
    <xf numFmtId="57" fontId="12" fillId="0" borderId="16" xfId="84" applyNumberFormat="1" applyFont="1" applyFill="1" applyBorder="1" applyAlignment="1">
      <alignment horizontal="center" vertical="center" wrapText="1"/>
      <protection/>
    </xf>
    <xf numFmtId="0" fontId="12" fillId="0" borderId="10" xfId="84" applyFont="1" applyFill="1" applyBorder="1" applyAlignment="1">
      <alignment horizontal="left" vertical="center" shrinkToFit="1"/>
      <protection/>
    </xf>
    <xf numFmtId="0" fontId="12" fillId="0" borderId="10" xfId="84" applyFont="1" applyFill="1" applyBorder="1" applyAlignment="1">
      <alignment vertical="center" shrinkToFit="1"/>
      <protection/>
    </xf>
    <xf numFmtId="0" fontId="12" fillId="0" borderId="10" xfId="84" applyFont="1" applyFill="1" applyBorder="1" applyAlignment="1">
      <alignment vertical="center" wrapText="1" shrinkToFit="1"/>
      <protection/>
    </xf>
    <xf numFmtId="57" fontId="12" fillId="0" borderId="27" xfId="84" applyNumberFormat="1" applyFont="1" applyFill="1" applyBorder="1" applyAlignment="1">
      <alignment horizontal="center" vertical="center" wrapText="1"/>
      <protection/>
    </xf>
    <xf numFmtId="0" fontId="12" fillId="0" borderId="27" xfId="84" applyFont="1" applyFill="1" applyBorder="1" applyAlignment="1">
      <alignment horizontal="left" vertical="center" shrinkToFit="1"/>
      <protection/>
    </xf>
    <xf numFmtId="0" fontId="12" fillId="0" borderId="32" xfId="84" applyFont="1" applyFill="1" applyBorder="1" applyAlignment="1">
      <alignment horizontal="left" vertical="center" shrinkToFit="1"/>
      <protection/>
    </xf>
    <xf numFmtId="0" fontId="12" fillId="0" borderId="35" xfId="84" applyFont="1" applyFill="1" applyBorder="1" applyAlignment="1">
      <alignment horizontal="left" vertical="center" wrapText="1" shrinkToFit="1"/>
      <protection/>
    </xf>
    <xf numFmtId="57" fontId="12" fillId="0" borderId="12" xfId="84" applyNumberFormat="1" applyFont="1" applyFill="1" applyBorder="1" applyAlignment="1">
      <alignment horizontal="center" vertical="center" wrapText="1"/>
      <protection/>
    </xf>
    <xf numFmtId="0" fontId="12" fillId="0" borderId="12" xfId="84" applyFont="1" applyFill="1" applyBorder="1" applyAlignment="1">
      <alignment horizontal="left" vertical="center" wrapText="1" shrinkToFit="1"/>
      <protection/>
    </xf>
    <xf numFmtId="0" fontId="16" fillId="0" borderId="0" xfId="84" applyFont="1" applyAlignment="1">
      <alignment vertical="top"/>
      <protection/>
    </xf>
    <xf numFmtId="0" fontId="16" fillId="0" borderId="0" xfId="84" applyFont="1" applyAlignment="1">
      <alignment horizontal="left" vertical="top"/>
      <protection/>
    </xf>
    <xf numFmtId="0" fontId="16" fillId="0" borderId="0" xfId="84" applyFont="1" applyAlignment="1">
      <alignment horizontal="left" vertical="top" wrapText="1"/>
      <protection/>
    </xf>
    <xf numFmtId="0" fontId="14" fillId="0" borderId="11" xfId="90" applyFont="1" applyFill="1" applyBorder="1" applyAlignment="1">
      <alignment horizontal="center" vertical="center"/>
      <protection/>
    </xf>
    <xf numFmtId="0" fontId="14" fillId="0" borderId="31" xfId="84" applyFont="1" applyFill="1" applyBorder="1" applyAlignment="1">
      <alignment horizontal="center" vertical="center" textRotation="255"/>
      <protection/>
    </xf>
    <xf numFmtId="0" fontId="14" fillId="0" borderId="36" xfId="90" applyFont="1" applyFill="1" applyBorder="1" applyAlignment="1">
      <alignment horizontal="center" vertical="center"/>
      <protection/>
    </xf>
    <xf numFmtId="0" fontId="14" fillId="0" borderId="37" xfId="90" applyFont="1" applyFill="1" applyBorder="1" applyAlignment="1">
      <alignment horizontal="center" vertical="center"/>
      <protection/>
    </xf>
    <xf numFmtId="0" fontId="14" fillId="0" borderId="36" xfId="84" applyFont="1" applyFill="1" applyBorder="1" applyAlignment="1">
      <alignment horizontal="center" vertical="center" textRotation="255"/>
      <protection/>
    </xf>
    <xf numFmtId="0" fontId="14" fillId="0" borderId="10" xfId="84" applyFont="1" applyFill="1" applyBorder="1" applyAlignment="1">
      <alignment horizontal="center" vertical="center" textRotation="255"/>
      <protection/>
    </xf>
    <xf numFmtId="0" fontId="14" fillId="0" borderId="38" xfId="90" applyFont="1" applyFill="1" applyBorder="1" applyAlignment="1">
      <alignment horizontal="center" vertical="center"/>
      <protection/>
    </xf>
    <xf numFmtId="0" fontId="14" fillId="0" borderId="39" xfId="90" applyFont="1" applyFill="1" applyBorder="1" applyAlignment="1">
      <alignment horizontal="center" vertical="center"/>
      <protection/>
    </xf>
    <xf numFmtId="0" fontId="14" fillId="0" borderId="40" xfId="84" applyFont="1" applyFill="1" applyBorder="1" applyAlignment="1">
      <alignment horizontal="center" vertical="center" textRotation="255"/>
      <protection/>
    </xf>
    <xf numFmtId="0" fontId="14" fillId="0" borderId="30" xfId="84" applyFont="1" applyFill="1" applyBorder="1" applyAlignment="1">
      <alignment horizontal="center" vertical="center" textRotation="255"/>
      <protection/>
    </xf>
    <xf numFmtId="0" fontId="14" fillId="0" borderId="29" xfId="90" applyFont="1" applyFill="1" applyBorder="1" applyAlignment="1">
      <alignment horizontal="center" vertical="center"/>
      <protection/>
    </xf>
    <xf numFmtId="0" fontId="14" fillId="0" borderId="11" xfId="84" applyFont="1" applyFill="1" applyBorder="1" applyAlignment="1">
      <alignment horizontal="center" vertical="center" textRotation="255"/>
      <protection/>
    </xf>
    <xf numFmtId="0" fontId="14" fillId="0" borderId="41" xfId="90" applyFont="1" applyFill="1" applyBorder="1" applyAlignment="1">
      <alignment horizontal="center" vertical="center"/>
      <protection/>
    </xf>
    <xf numFmtId="0" fontId="14" fillId="0" borderId="38" xfId="84" applyFont="1" applyFill="1" applyBorder="1" applyAlignment="1">
      <alignment horizontal="center" vertical="center" textRotation="255"/>
      <protection/>
    </xf>
    <xf numFmtId="0" fontId="14" fillId="0" borderId="37" xfId="84" applyFont="1" applyFill="1" applyBorder="1" applyAlignment="1">
      <alignment horizontal="left" vertical="center" wrapText="1"/>
      <protection/>
    </xf>
    <xf numFmtId="0" fontId="14" fillId="0" borderId="28" xfId="84" applyFont="1" applyFill="1" applyBorder="1" applyAlignment="1">
      <alignment horizontal="center" vertical="center" textRotation="255"/>
      <protection/>
    </xf>
    <xf numFmtId="0" fontId="14" fillId="0" borderId="32" xfId="90" applyFont="1" applyFill="1" applyBorder="1" applyAlignment="1">
      <alignment horizontal="center" vertical="center"/>
      <protection/>
    </xf>
    <xf numFmtId="0" fontId="14" fillId="0" borderId="32" xfId="84" applyFont="1" applyFill="1" applyBorder="1" applyAlignment="1">
      <alignment horizontal="center" vertical="center" textRotation="255"/>
      <protection/>
    </xf>
    <xf numFmtId="0" fontId="12" fillId="0" borderId="0" xfId="84" applyFont="1" applyFill="1" applyBorder="1" applyAlignment="1">
      <alignment horizontal="center" vertical="center"/>
      <protection/>
    </xf>
    <xf numFmtId="0" fontId="12" fillId="0" borderId="0" xfId="84" applyFont="1" applyFill="1" applyBorder="1" applyAlignment="1">
      <alignment horizontal="center" vertical="center" wrapText="1"/>
      <protection/>
    </xf>
    <xf numFmtId="0" fontId="16" fillId="0" borderId="10" xfId="84" applyFont="1" applyFill="1" applyBorder="1" applyAlignment="1">
      <alignment horizontal="center"/>
      <protection/>
    </xf>
    <xf numFmtId="0" fontId="16" fillId="0" borderId="29" xfId="84" applyFont="1" applyFill="1" applyBorder="1" applyAlignment="1">
      <alignment horizontal="left" vertical="center"/>
      <protection/>
    </xf>
    <xf numFmtId="0" fontId="16" fillId="0" borderId="29" xfId="84" applyFont="1" applyFill="1" applyBorder="1" applyAlignment="1">
      <alignment horizontal="center" vertical="center"/>
      <protection/>
    </xf>
    <xf numFmtId="0" fontId="16" fillId="0" borderId="11" xfId="84" applyFont="1" applyFill="1" applyBorder="1" applyAlignment="1">
      <alignment horizontal="center" vertical="center"/>
      <protection/>
    </xf>
    <xf numFmtId="0" fontId="16" fillId="0" borderId="0" xfId="84" applyFont="1" applyFill="1" applyBorder="1" applyAlignment="1">
      <alignment horizontal="center" vertical="center"/>
      <protection/>
    </xf>
    <xf numFmtId="0" fontId="16" fillId="0" borderId="0" xfId="84" applyFont="1" applyBorder="1" applyAlignment="1">
      <alignment horizontal="left" vertical="center" indent="1"/>
      <protection/>
    </xf>
    <xf numFmtId="0" fontId="8" fillId="0" borderId="0" xfId="84" applyFont="1" applyBorder="1" applyAlignment="1">
      <alignment horizontal="left" vertical="center" indent="1"/>
      <protection/>
    </xf>
    <xf numFmtId="0" fontId="16" fillId="0" borderId="0" xfId="84" applyFont="1" applyBorder="1" applyAlignment="1">
      <alignment horizontal="left"/>
      <protection/>
    </xf>
    <xf numFmtId="0" fontId="16" fillId="0" borderId="0" xfId="84" applyFont="1" applyBorder="1" applyAlignment="1">
      <alignment vertical="center"/>
      <protection/>
    </xf>
    <xf numFmtId="0" fontId="8" fillId="0" borderId="0" xfId="84" applyFont="1" applyAlignment="1">
      <alignment/>
      <protection/>
    </xf>
    <xf numFmtId="0" fontId="16" fillId="0" borderId="0" xfId="84" applyFont="1" applyFill="1" applyAlignment="1">
      <alignment horizontal="left"/>
      <protection/>
    </xf>
    <xf numFmtId="0" fontId="8" fillId="0" borderId="0" xfId="84" applyFont="1" applyBorder="1" applyAlignment="1">
      <alignment vertical="center"/>
      <protection/>
    </xf>
    <xf numFmtId="0" fontId="16" fillId="0" borderId="29" xfId="84" applyFont="1" applyBorder="1" applyAlignment="1">
      <alignment horizontal="left" vertical="center"/>
      <protection/>
    </xf>
    <xf numFmtId="0" fontId="16" fillId="0" borderId="29" xfId="84" applyFont="1" applyBorder="1" applyAlignment="1">
      <alignment horizontal="center" vertical="center"/>
      <protection/>
    </xf>
    <xf numFmtId="0" fontId="16" fillId="0" borderId="11" xfId="84" applyFont="1" applyBorder="1" applyAlignment="1">
      <alignment horizontal="center" vertical="center"/>
      <protection/>
    </xf>
    <xf numFmtId="0" fontId="16" fillId="0" borderId="0" xfId="84" applyFont="1" applyBorder="1" applyAlignment="1">
      <alignment horizontal="center" vertical="center"/>
      <protection/>
    </xf>
    <xf numFmtId="0" fontId="16" fillId="0" borderId="0" xfId="84" applyFont="1" applyAlignment="1">
      <alignment horizontal="center" vertical="center"/>
      <protection/>
    </xf>
    <xf numFmtId="0" fontId="8" fillId="0" borderId="0" xfId="84" applyFont="1" applyBorder="1" applyAlignment="1">
      <alignment horizontal="center" vertical="center"/>
      <protection/>
    </xf>
    <xf numFmtId="0" fontId="16" fillId="0" borderId="10" xfId="84" applyFont="1" applyBorder="1" applyAlignment="1">
      <alignment horizontal="center"/>
      <protection/>
    </xf>
    <xf numFmtId="0" fontId="16" fillId="0" borderId="0" xfId="84" applyFont="1" applyBorder="1" applyAlignment="1">
      <alignment horizontal="left" vertical="center"/>
      <protection/>
    </xf>
    <xf numFmtId="0" fontId="16" fillId="0" borderId="0" xfId="84" applyFont="1" applyAlignment="1">
      <alignment horizontal="left"/>
      <protection/>
    </xf>
    <xf numFmtId="0" fontId="16" fillId="0" borderId="0" xfId="84" applyFont="1" applyAlignment="1">
      <alignment horizontal="left" vertical="center" wrapText="1"/>
      <protection/>
    </xf>
    <xf numFmtId="0" fontId="16" fillId="0" borderId="0" xfId="84" applyFont="1" applyAlignment="1">
      <alignment horizontal="left" vertical="center" indent="3"/>
      <protection/>
    </xf>
    <xf numFmtId="0" fontId="16" fillId="0" borderId="0" xfId="84" applyFont="1" applyAlignment="1">
      <alignment horizontal="left" vertical="center"/>
      <protection/>
    </xf>
    <xf numFmtId="0" fontId="13" fillId="0" borderId="0" xfId="84" applyFont="1" applyFill="1" applyAlignment="1">
      <alignment vertical="center" wrapText="1"/>
      <protection/>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12" fillId="39" borderId="10" xfId="0" applyFont="1" applyFill="1" applyBorder="1" applyAlignment="1">
      <alignment horizontal="center" vertical="center"/>
    </xf>
    <xf numFmtId="0" fontId="12" fillId="37" borderId="10" xfId="0" applyFont="1" applyFill="1" applyBorder="1" applyAlignment="1">
      <alignment horizontal="center" vertical="center"/>
    </xf>
    <xf numFmtId="0" fontId="16" fillId="0" borderId="10" xfId="0" applyFont="1" applyBorder="1" applyAlignment="1">
      <alignment horizontal="left" vertical="center" indent="1"/>
    </xf>
    <xf numFmtId="0" fontId="16" fillId="0" borderId="29" xfId="0" applyFont="1" applyFill="1" applyBorder="1" applyAlignment="1">
      <alignment horizontal="right" vertical="center"/>
    </xf>
    <xf numFmtId="0" fontId="16" fillId="0" borderId="29" xfId="0" applyFont="1" applyFill="1" applyBorder="1" applyAlignment="1">
      <alignment horizontal="center" vertical="center"/>
    </xf>
    <xf numFmtId="0" fontId="16" fillId="0" borderId="11" xfId="0" applyFont="1" applyFill="1" applyBorder="1" applyAlignment="1">
      <alignment horizontal="left" vertical="center"/>
    </xf>
    <xf numFmtId="0" fontId="12" fillId="0" borderId="10" xfId="0" applyFont="1" applyBorder="1" applyAlignment="1">
      <alignment horizontal="center" vertical="center"/>
    </xf>
    <xf numFmtId="0" fontId="16" fillId="0" borderId="10" xfId="0" applyFont="1" applyBorder="1" applyAlignment="1">
      <alignment horizontal="left" vertical="center" wrapText="1" indent="1"/>
    </xf>
    <xf numFmtId="0" fontId="16" fillId="0" borderId="31" xfId="0" applyFont="1" applyFill="1" applyBorder="1" applyAlignment="1">
      <alignment horizontal="right" vertical="center"/>
    </xf>
    <xf numFmtId="0" fontId="22" fillId="0" borderId="0" xfId="0" applyFont="1" applyBorder="1" applyAlignment="1">
      <alignment horizontal="left" vertical="center"/>
    </xf>
    <xf numFmtId="0" fontId="22" fillId="0" borderId="14" xfId="0" applyFont="1" applyBorder="1" applyAlignment="1">
      <alignment vertical="center"/>
    </xf>
    <xf numFmtId="0" fontId="14" fillId="0" borderId="0" xfId="0" applyFont="1" applyAlignment="1">
      <alignment horizontal="left" vertical="center"/>
    </xf>
    <xf numFmtId="0" fontId="20" fillId="0" borderId="0" xfId="87" applyFont="1" applyAlignment="1">
      <alignment vertical="top"/>
      <protection/>
    </xf>
    <xf numFmtId="0" fontId="8" fillId="0" borderId="0" xfId="87" applyFont="1" applyAlignment="1">
      <alignment vertical="top"/>
      <protection/>
    </xf>
    <xf numFmtId="0" fontId="13" fillId="0" borderId="0" xfId="87" applyFont="1" applyAlignment="1">
      <alignment horizontal="center" vertical="top"/>
      <protection/>
    </xf>
    <xf numFmtId="0" fontId="13" fillId="0" borderId="0" xfId="87" applyFont="1" applyAlignment="1">
      <alignment vertical="top"/>
      <protection/>
    </xf>
    <xf numFmtId="0" fontId="15" fillId="0" borderId="0" xfId="87" applyFont="1" applyAlignment="1">
      <alignment vertical="top"/>
      <protection/>
    </xf>
    <xf numFmtId="0" fontId="13" fillId="0" borderId="0" xfId="87" applyFont="1" applyFill="1" applyAlignment="1">
      <alignment horizontal="center" vertical="top"/>
      <protection/>
    </xf>
    <xf numFmtId="0" fontId="8" fillId="0" borderId="0" xfId="87" applyFont="1" applyAlignment="1">
      <alignment horizontal="left" vertical="center" wrapText="1"/>
      <protection/>
    </xf>
    <xf numFmtId="0" fontId="17" fillId="0" borderId="31" xfId="84" applyFont="1" applyFill="1" applyBorder="1" applyAlignment="1">
      <alignment vertical="center" wrapText="1"/>
      <protection/>
    </xf>
    <xf numFmtId="0" fontId="17" fillId="0" borderId="28" xfId="84" applyFont="1" applyFill="1" applyBorder="1" applyAlignment="1">
      <alignment vertical="center" wrapText="1"/>
      <protection/>
    </xf>
    <xf numFmtId="0" fontId="17" fillId="0" borderId="12" xfId="84" applyFont="1" applyFill="1" applyBorder="1" applyAlignment="1">
      <alignment vertical="center" wrapText="1"/>
      <protection/>
    </xf>
    <xf numFmtId="0" fontId="17" fillId="0" borderId="10" xfId="84" applyFont="1" applyFill="1" applyBorder="1" applyAlignment="1">
      <alignment vertical="center" wrapText="1"/>
      <protection/>
    </xf>
    <xf numFmtId="0" fontId="12" fillId="0" borderId="31" xfId="84" applyFont="1" applyFill="1" applyBorder="1" applyAlignment="1">
      <alignment vertical="center" wrapText="1"/>
      <protection/>
    </xf>
    <xf numFmtId="0" fontId="12" fillId="0" borderId="28" xfId="84" applyFont="1" applyFill="1" applyBorder="1" applyAlignment="1">
      <alignment vertical="center" wrapText="1"/>
      <protection/>
    </xf>
    <xf numFmtId="0" fontId="12" fillId="0" borderId="10" xfId="84" applyFont="1" applyFill="1" applyBorder="1" applyAlignment="1">
      <alignment vertical="center" wrapText="1"/>
      <protection/>
    </xf>
    <xf numFmtId="0" fontId="12" fillId="0" borderId="13" xfId="84" applyFont="1" applyFill="1" applyBorder="1" applyAlignment="1">
      <alignment vertical="center" wrapText="1"/>
      <protection/>
    </xf>
    <xf numFmtId="0" fontId="16" fillId="33" borderId="0" xfId="0" applyFont="1" applyFill="1" applyBorder="1" applyAlignment="1" applyProtection="1">
      <alignment horizontal="center" vertical="center" textRotation="255"/>
      <protection locked="0"/>
    </xf>
    <xf numFmtId="179" fontId="16" fillId="0" borderId="0" xfId="0" applyNumberFormat="1" applyFont="1" applyFill="1" applyBorder="1" applyAlignment="1" applyProtection="1">
      <alignment horizontal="right" vertical="center"/>
      <protection locked="0"/>
    </xf>
    <xf numFmtId="0" fontId="8" fillId="0" borderId="0" xfId="87" applyFont="1" applyAlignment="1">
      <alignment vertical="center"/>
      <protection/>
    </xf>
    <xf numFmtId="58" fontId="14" fillId="0" borderId="32" xfId="84" applyNumberFormat="1" applyFont="1" applyFill="1" applyBorder="1" applyAlignment="1">
      <alignment horizontal="left" vertical="center" wrapText="1" indent="2" shrinkToFit="1"/>
      <protection/>
    </xf>
    <xf numFmtId="0" fontId="14" fillId="0" borderId="32" xfId="84" applyFont="1" applyFill="1" applyBorder="1" applyAlignment="1">
      <alignment horizontal="left" vertical="center" wrapText="1" indent="2" shrinkToFit="1"/>
      <protection/>
    </xf>
    <xf numFmtId="58" fontId="14" fillId="0" borderId="12" xfId="84" applyNumberFormat="1" applyFont="1" applyFill="1" applyBorder="1" applyAlignment="1">
      <alignment horizontal="left" vertical="center" wrapText="1" indent="2" shrinkToFit="1"/>
      <protection/>
    </xf>
    <xf numFmtId="58" fontId="14" fillId="0" borderId="11" xfId="84" applyNumberFormat="1" applyFont="1" applyFill="1" applyBorder="1" applyAlignment="1">
      <alignment horizontal="left" vertical="center" wrapText="1" indent="2" shrinkToFit="1"/>
      <protection/>
    </xf>
    <xf numFmtId="58" fontId="14" fillId="0" borderId="10" xfId="84" applyNumberFormat="1" applyFont="1" applyFill="1" applyBorder="1" applyAlignment="1">
      <alignment horizontal="left" vertical="center" wrapText="1" indent="2" shrinkToFit="1"/>
      <protection/>
    </xf>
    <xf numFmtId="183" fontId="14" fillId="0" borderId="32" xfId="84" applyNumberFormat="1" applyFont="1" applyFill="1" applyBorder="1" applyAlignment="1">
      <alignment horizontal="left" vertical="center" wrapText="1" indent="2" shrinkToFit="1"/>
      <protection/>
    </xf>
    <xf numFmtId="0" fontId="14" fillId="0" borderId="11" xfId="84" applyFont="1" applyFill="1" applyBorder="1" applyAlignment="1">
      <alignment horizontal="left" vertical="center" wrapText="1" indent="2" shrinkToFit="1"/>
      <protection/>
    </xf>
    <xf numFmtId="58" fontId="14" fillId="0" borderId="33" xfId="84" applyNumberFormat="1" applyFont="1" applyFill="1" applyBorder="1" applyAlignment="1">
      <alignment horizontal="left" vertical="center" wrapText="1" indent="2" shrinkToFit="1"/>
      <protection/>
    </xf>
    <xf numFmtId="0" fontId="16" fillId="0" borderId="0" xfId="84" applyFont="1" applyAlignment="1">
      <alignment horizontal="left" vertical="center" indent="1"/>
      <protection/>
    </xf>
    <xf numFmtId="0" fontId="12" fillId="35" borderId="27" xfId="84" applyFont="1" applyFill="1" applyBorder="1" applyAlignment="1">
      <alignment horizontal="center" vertical="center" wrapText="1"/>
      <protection/>
    </xf>
    <xf numFmtId="57" fontId="14" fillId="0" borderId="32" xfId="84" applyNumberFormat="1" applyFont="1" applyFill="1" applyBorder="1" applyAlignment="1">
      <alignment horizontal="left" vertical="center" wrapText="1" indent="1" shrinkToFit="1"/>
      <protection/>
    </xf>
    <xf numFmtId="57" fontId="14" fillId="0" borderId="12" xfId="84" applyNumberFormat="1" applyFont="1" applyFill="1" applyBorder="1" applyAlignment="1">
      <alignment horizontal="left" vertical="center" wrapText="1" indent="1" shrinkToFit="1"/>
      <protection/>
    </xf>
    <xf numFmtId="57" fontId="14" fillId="0" borderId="11" xfId="84" applyNumberFormat="1" applyFont="1" applyFill="1" applyBorder="1" applyAlignment="1">
      <alignment horizontal="left" vertical="center" wrapText="1" indent="1" shrinkToFit="1"/>
      <protection/>
    </xf>
    <xf numFmtId="57" fontId="14" fillId="0" borderId="10" xfId="84" applyNumberFormat="1" applyFont="1" applyFill="1" applyBorder="1" applyAlignment="1">
      <alignment horizontal="left" vertical="center" wrapText="1" indent="1" shrinkToFit="1"/>
      <protection/>
    </xf>
    <xf numFmtId="57" fontId="14" fillId="0" borderId="33" xfId="84" applyNumberFormat="1" applyFont="1" applyFill="1" applyBorder="1" applyAlignment="1">
      <alignment horizontal="left" vertical="center" wrapText="1" indent="1" shrinkToFit="1"/>
      <protection/>
    </xf>
    <xf numFmtId="0" fontId="16" fillId="0" borderId="0" xfId="84" applyFont="1" applyFill="1" applyAlignment="1">
      <alignment horizontal="left" vertical="center" indent="3"/>
      <protection/>
    </xf>
    <xf numFmtId="0" fontId="17" fillId="0" borderId="10" xfId="84" applyFont="1" applyFill="1" applyBorder="1" applyAlignment="1">
      <alignment vertical="center" shrinkToFit="1"/>
      <protection/>
    </xf>
    <xf numFmtId="177" fontId="14" fillId="38" borderId="11" xfId="43" applyNumberFormat="1" applyFont="1" applyFill="1" applyBorder="1" applyAlignment="1">
      <alignment horizontal="right" vertical="center" wrapText="1"/>
    </xf>
    <xf numFmtId="177" fontId="12" fillId="38" borderId="10" xfId="43" applyNumberFormat="1" applyFont="1" applyFill="1" applyBorder="1" applyAlignment="1">
      <alignment vertical="center"/>
    </xf>
    <xf numFmtId="177" fontId="14" fillId="38" borderId="10" xfId="43" applyNumberFormat="1" applyFont="1" applyFill="1" applyBorder="1" applyAlignment="1">
      <alignment vertical="center"/>
    </xf>
    <xf numFmtId="184" fontId="14" fillId="0" borderId="32" xfId="53" applyNumberFormat="1" applyFont="1" applyFill="1" applyBorder="1" applyAlignment="1">
      <alignment horizontal="right" vertical="center"/>
    </xf>
    <xf numFmtId="184" fontId="14" fillId="0" borderId="11" xfId="53" applyNumberFormat="1" applyFont="1" applyFill="1" applyBorder="1" applyAlignment="1">
      <alignment horizontal="right" vertical="center"/>
    </xf>
    <xf numFmtId="177" fontId="14" fillId="38" borderId="27" xfId="43" applyNumberFormat="1" applyFont="1" applyFill="1" applyBorder="1" applyAlignment="1">
      <alignment horizontal="right" vertical="center"/>
    </xf>
    <xf numFmtId="40" fontId="14" fillId="0" borderId="11" xfId="0" applyNumberFormat="1" applyFont="1" applyFill="1" applyBorder="1" applyAlignment="1">
      <alignment vertical="center" wrapText="1"/>
    </xf>
    <xf numFmtId="40" fontId="14" fillId="0" borderId="42" xfId="53" applyNumberFormat="1" applyFont="1" applyFill="1" applyBorder="1" applyAlignment="1">
      <alignment horizontal="right" vertical="center" wrapText="1"/>
    </xf>
    <xf numFmtId="40" fontId="14" fillId="38" borderId="28" xfId="0" applyNumberFormat="1" applyFont="1" applyFill="1" applyBorder="1" applyAlignment="1">
      <alignment vertical="center" wrapText="1"/>
    </xf>
    <xf numFmtId="177" fontId="14" fillId="38" borderId="10" xfId="43" applyNumberFormat="1" applyFont="1" applyFill="1" applyBorder="1" applyAlignment="1">
      <alignment horizontal="right" vertical="center" wrapText="1"/>
    </xf>
    <xf numFmtId="186" fontId="14" fillId="0" borderId="32" xfId="53" applyNumberFormat="1" applyFont="1" applyFill="1" applyBorder="1" applyAlignment="1">
      <alignment horizontal="right" vertical="center" wrapText="1"/>
    </xf>
    <xf numFmtId="186" fontId="14" fillId="0" borderId="11" xfId="53" applyNumberFormat="1" applyFont="1" applyFill="1" applyBorder="1" applyAlignment="1">
      <alignment horizontal="right" vertical="center" wrapText="1"/>
    </xf>
    <xf numFmtId="186" fontId="14" fillId="38" borderId="10" xfId="53" applyNumberFormat="1" applyFont="1" applyFill="1" applyBorder="1" applyAlignment="1">
      <alignment horizontal="right" vertical="center" wrapText="1"/>
    </xf>
    <xf numFmtId="186" fontId="14" fillId="0" borderId="10" xfId="0" applyNumberFormat="1" applyFont="1" applyFill="1" applyBorder="1" applyAlignment="1">
      <alignment vertical="center" wrapText="1"/>
    </xf>
    <xf numFmtId="188" fontId="14" fillId="0" borderId="11" xfId="43" applyNumberFormat="1" applyFont="1" applyFill="1" applyBorder="1" applyAlignment="1">
      <alignment horizontal="right" vertical="center" wrapText="1"/>
    </xf>
    <xf numFmtId="188" fontId="14" fillId="0" borderId="10" xfId="43" applyNumberFormat="1" applyFont="1" applyFill="1" applyBorder="1" applyAlignment="1">
      <alignment horizontal="right" vertical="center" wrapText="1"/>
    </xf>
    <xf numFmtId="0" fontId="18" fillId="0" borderId="29" xfId="0" applyFont="1" applyBorder="1" applyAlignment="1">
      <alignment vertical="center"/>
    </xf>
    <xf numFmtId="177" fontId="18" fillId="0" borderId="10" xfId="43" applyNumberFormat="1" applyFont="1" applyBorder="1" applyAlignment="1">
      <alignment horizontal="right" vertical="center" wrapText="1"/>
    </xf>
    <xf numFmtId="38" fontId="14" fillId="0" borderId="31" xfId="53" applyFont="1" applyFill="1" applyBorder="1" applyAlignment="1">
      <alignment horizontal="right" vertical="center"/>
    </xf>
    <xf numFmtId="188" fontId="14" fillId="0" borderId="10" xfId="43" applyNumberFormat="1" applyFont="1" applyFill="1" applyBorder="1" applyAlignment="1">
      <alignment vertical="center" wrapText="1"/>
    </xf>
    <xf numFmtId="186" fontId="14" fillId="0" borderId="43" xfId="0" applyNumberFormat="1" applyFont="1" applyFill="1" applyBorder="1" applyAlignment="1">
      <alignment vertical="center" wrapText="1"/>
    </xf>
    <xf numFmtId="188" fontId="14" fillId="0" borderId="43" xfId="43" applyNumberFormat="1" applyFont="1" applyFill="1" applyBorder="1" applyAlignment="1">
      <alignment vertical="center" wrapText="1"/>
    </xf>
    <xf numFmtId="177" fontId="14" fillId="0" borderId="43" xfId="43" applyNumberFormat="1" applyFont="1" applyFill="1" applyBorder="1" applyAlignment="1">
      <alignment vertical="center" wrapText="1"/>
    </xf>
    <xf numFmtId="179" fontId="14" fillId="0" borderId="10" xfId="43" applyNumberFormat="1" applyFont="1" applyFill="1" applyBorder="1" applyAlignment="1">
      <alignment vertical="center" wrapText="1"/>
    </xf>
    <xf numFmtId="38" fontId="14" fillId="0" borderId="10" xfId="53" applyFont="1" applyFill="1" applyBorder="1" applyAlignment="1">
      <alignment vertical="center" wrapText="1"/>
    </xf>
    <xf numFmtId="38" fontId="14" fillId="0" borderId="10" xfId="0" applyNumberFormat="1" applyFont="1" applyFill="1" applyBorder="1" applyAlignment="1">
      <alignment vertical="center" wrapText="1"/>
    </xf>
    <xf numFmtId="186" fontId="14" fillId="38" borderId="10" xfId="0" applyNumberFormat="1" applyFont="1" applyFill="1" applyBorder="1" applyAlignment="1">
      <alignment vertical="center" wrapText="1"/>
    </xf>
    <xf numFmtId="188" fontId="14" fillId="38" borderId="10" xfId="43" applyNumberFormat="1" applyFont="1" applyFill="1" applyBorder="1" applyAlignment="1">
      <alignment vertical="center" wrapText="1"/>
    </xf>
    <xf numFmtId="188" fontId="14" fillId="38" borderId="10" xfId="43" applyNumberFormat="1" applyFont="1" applyFill="1" applyBorder="1" applyAlignment="1">
      <alignment horizontal="right" vertical="center" wrapText="1"/>
    </xf>
    <xf numFmtId="188" fontId="14" fillId="0" borderId="31" xfId="43" applyNumberFormat="1" applyFont="1" applyFill="1" applyBorder="1" applyAlignment="1">
      <alignment vertical="center" wrapText="1"/>
    </xf>
    <xf numFmtId="179" fontId="14" fillId="0" borderId="10" xfId="43" applyNumberFormat="1" applyFont="1" applyFill="1" applyBorder="1" applyAlignment="1">
      <alignment horizontal="right" vertical="center" wrapText="1"/>
    </xf>
    <xf numFmtId="186" fontId="14" fillId="38" borderId="32" xfId="53" applyNumberFormat="1" applyFont="1" applyFill="1" applyBorder="1" applyAlignment="1">
      <alignment horizontal="right" vertical="center" wrapText="1"/>
    </xf>
    <xf numFmtId="188" fontId="14" fillId="38" borderId="28" xfId="43" applyNumberFormat="1" applyFont="1" applyFill="1" applyBorder="1" applyAlignment="1">
      <alignment vertical="center" wrapText="1"/>
    </xf>
    <xf numFmtId="38" fontId="14" fillId="0" borderId="31" xfId="53" applyFont="1" applyFill="1" applyBorder="1" applyAlignment="1">
      <alignment vertical="center"/>
    </xf>
    <xf numFmtId="179" fontId="14" fillId="0" borderId="10" xfId="53" applyNumberFormat="1" applyFont="1" applyFill="1" applyBorder="1" applyAlignment="1">
      <alignment vertical="center"/>
    </xf>
    <xf numFmtId="188" fontId="14" fillId="0" borderId="44" xfId="43" applyNumberFormat="1" applyFont="1" applyFill="1" applyBorder="1" applyAlignment="1">
      <alignment vertical="center" wrapText="1"/>
    </xf>
    <xf numFmtId="0" fontId="19" fillId="0" borderId="0" xfId="0" applyFont="1" applyFill="1" applyBorder="1" applyAlignment="1">
      <alignment horizontal="center" vertical="center"/>
    </xf>
    <xf numFmtId="0" fontId="14" fillId="0" borderId="33" xfId="84" applyFont="1" applyFill="1" applyBorder="1" applyAlignment="1">
      <alignment horizontal="center" vertical="center" textRotation="255"/>
      <protection/>
    </xf>
    <xf numFmtId="0" fontId="14" fillId="0" borderId="15" xfId="84" applyFont="1" applyFill="1" applyBorder="1" applyAlignment="1">
      <alignment horizontal="center" vertical="center" textRotation="255"/>
      <protection/>
    </xf>
    <xf numFmtId="0" fontId="14" fillId="40" borderId="31" xfId="84" applyFont="1" applyFill="1" applyBorder="1" applyAlignment="1">
      <alignment horizontal="center" vertical="center"/>
      <protection/>
    </xf>
    <xf numFmtId="0" fontId="14" fillId="40" borderId="45" xfId="84" applyFont="1" applyFill="1" applyBorder="1" applyAlignment="1">
      <alignment horizontal="center" vertical="center" wrapText="1"/>
      <protection/>
    </xf>
    <xf numFmtId="0" fontId="14" fillId="40" borderId="36" xfId="84" applyFont="1" applyFill="1" applyBorder="1" applyAlignment="1">
      <alignment horizontal="center" vertical="center" wrapText="1"/>
      <protection/>
    </xf>
    <xf numFmtId="0" fontId="14" fillId="40" borderId="37" xfId="84" applyFont="1" applyFill="1" applyBorder="1" applyAlignment="1">
      <alignment horizontal="center" vertical="center" wrapText="1"/>
      <protection/>
    </xf>
    <xf numFmtId="0" fontId="14" fillId="33" borderId="12"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14" fillId="38" borderId="31" xfId="84" applyFont="1" applyFill="1" applyBorder="1" applyAlignment="1">
      <alignment horizontal="center" vertical="center" wrapText="1"/>
      <protection/>
    </xf>
    <xf numFmtId="41" fontId="14" fillId="0" borderId="12" xfId="53" applyNumberFormat="1" applyFont="1" applyFill="1" applyBorder="1" applyAlignment="1" applyProtection="1">
      <alignment vertical="center"/>
      <protection locked="0"/>
    </xf>
    <xf numFmtId="41" fontId="14" fillId="0" borderId="12" xfId="53" applyNumberFormat="1" applyFont="1" applyFill="1" applyBorder="1" applyAlignment="1" applyProtection="1">
      <alignment vertical="center" shrinkToFit="1"/>
      <protection locked="0"/>
    </xf>
    <xf numFmtId="177" fontId="14" fillId="0" borderId="16" xfId="43" applyNumberFormat="1" applyFont="1" applyFill="1" applyBorder="1" applyAlignment="1" applyProtection="1">
      <alignment vertical="center"/>
      <protection locked="0"/>
    </xf>
    <xf numFmtId="177" fontId="14" fillId="0" borderId="16" xfId="43" applyNumberFormat="1" applyFont="1" applyFill="1" applyBorder="1" applyAlignment="1" applyProtection="1">
      <alignment vertical="center" shrinkToFit="1"/>
      <protection locked="0"/>
    </xf>
    <xf numFmtId="41" fontId="14" fillId="0" borderId="16" xfId="53" applyNumberFormat="1" applyFont="1" applyFill="1" applyBorder="1" applyAlignment="1" applyProtection="1">
      <alignment vertical="center"/>
      <protection locked="0"/>
    </xf>
    <xf numFmtId="41" fontId="14" fillId="0" borderId="16" xfId="53" applyNumberFormat="1" applyFont="1" applyFill="1" applyBorder="1" applyAlignment="1" applyProtection="1">
      <alignment vertical="center" shrinkToFit="1"/>
      <protection locked="0"/>
    </xf>
    <xf numFmtId="41" fontId="14" fillId="0" borderId="19" xfId="53" applyNumberFormat="1" applyFont="1" applyFill="1" applyBorder="1" applyAlignment="1" applyProtection="1">
      <alignment vertical="center"/>
      <protection locked="0"/>
    </xf>
    <xf numFmtId="41" fontId="14" fillId="0" borderId="19" xfId="53" applyNumberFormat="1" applyFont="1" applyFill="1" applyBorder="1" applyAlignment="1" applyProtection="1">
      <alignment vertical="center" shrinkToFit="1"/>
      <protection locked="0"/>
    </xf>
    <xf numFmtId="177" fontId="14" fillId="0" borderId="22" xfId="43" applyNumberFormat="1" applyFont="1" applyFill="1" applyBorder="1" applyAlignment="1" applyProtection="1">
      <alignment vertical="center"/>
      <protection locked="0"/>
    </xf>
    <xf numFmtId="177" fontId="14" fillId="0" borderId="22" xfId="43" applyNumberFormat="1" applyFont="1" applyFill="1" applyBorder="1" applyAlignment="1" applyProtection="1">
      <alignment vertical="center" shrinkToFit="1"/>
      <protection locked="0"/>
    </xf>
    <xf numFmtId="41" fontId="14" fillId="0" borderId="27" xfId="53" applyNumberFormat="1" applyFont="1" applyFill="1" applyBorder="1" applyAlignment="1" applyProtection="1">
      <alignment vertical="center"/>
      <protection locked="0"/>
    </xf>
    <xf numFmtId="41" fontId="14" fillId="0" borderId="27" xfId="53" applyNumberFormat="1" applyFont="1" applyFill="1" applyBorder="1" applyAlignment="1" applyProtection="1">
      <alignment vertical="center" shrinkToFit="1"/>
      <protection locked="0"/>
    </xf>
    <xf numFmtId="38" fontId="14" fillId="0" borderId="16" xfId="53" applyFont="1" applyFill="1" applyBorder="1" applyAlignment="1" applyProtection="1">
      <alignment vertical="center"/>
      <protection locked="0"/>
    </xf>
    <xf numFmtId="186" fontId="14" fillId="0" borderId="16" xfId="53" applyNumberFormat="1" applyFont="1" applyFill="1" applyBorder="1" applyAlignment="1" applyProtection="1">
      <alignment vertical="center" shrinkToFit="1"/>
      <protection locked="0"/>
    </xf>
    <xf numFmtId="43" fontId="14" fillId="0" borderId="25" xfId="0" applyNumberFormat="1" applyFont="1" applyFill="1" applyBorder="1" applyAlignment="1" applyProtection="1">
      <alignment vertical="center"/>
      <protection locked="0"/>
    </xf>
    <xf numFmtId="43" fontId="14" fillId="0" borderId="22" xfId="0" applyNumberFormat="1" applyFont="1" applyFill="1" applyBorder="1" applyAlignment="1" applyProtection="1">
      <alignment vertical="center"/>
      <protection locked="0"/>
    </xf>
    <xf numFmtId="38" fontId="14" fillId="0" borderId="12" xfId="53" applyFont="1" applyFill="1" applyBorder="1" applyAlignment="1" applyProtection="1">
      <alignment vertical="center"/>
      <protection locked="0"/>
    </xf>
    <xf numFmtId="186" fontId="14" fillId="0" borderId="12" xfId="53" applyNumberFormat="1" applyFont="1" applyFill="1" applyBorder="1" applyAlignment="1" applyProtection="1">
      <alignment vertical="center" shrinkToFit="1"/>
      <protection locked="0"/>
    </xf>
    <xf numFmtId="192" fontId="14" fillId="0" borderId="16" xfId="53" applyNumberFormat="1" applyFont="1" applyFill="1" applyBorder="1" applyAlignment="1" applyProtection="1">
      <alignment horizontal="right" vertical="center"/>
      <protection locked="0"/>
    </xf>
    <xf numFmtId="177" fontId="14" fillId="0" borderId="27" xfId="43" applyNumberFormat="1" applyFont="1" applyFill="1" applyBorder="1" applyAlignment="1" applyProtection="1">
      <alignment vertical="center"/>
      <protection locked="0"/>
    </xf>
    <xf numFmtId="41" fontId="16" fillId="0" borderId="12" xfId="53" applyNumberFormat="1" applyFont="1" applyFill="1" applyBorder="1" applyAlignment="1" applyProtection="1">
      <alignment vertical="center"/>
      <protection/>
    </xf>
    <xf numFmtId="177" fontId="16" fillId="0" borderId="16" xfId="43" applyNumberFormat="1" applyFont="1" applyFill="1" applyBorder="1" applyAlignment="1" applyProtection="1">
      <alignment vertical="center"/>
      <protection/>
    </xf>
    <xf numFmtId="41" fontId="16" fillId="0" borderId="16" xfId="53" applyNumberFormat="1" applyFont="1" applyFill="1" applyBorder="1" applyAlignment="1" applyProtection="1">
      <alignment vertical="center"/>
      <protection/>
    </xf>
    <xf numFmtId="41" fontId="16" fillId="0" borderId="19" xfId="53" applyNumberFormat="1" applyFont="1" applyFill="1" applyBorder="1" applyAlignment="1" applyProtection="1">
      <alignment vertical="center"/>
      <protection/>
    </xf>
    <xf numFmtId="41" fontId="16" fillId="0" borderId="16" xfId="53" applyNumberFormat="1" applyFont="1" applyFill="1" applyBorder="1" applyAlignment="1" applyProtection="1">
      <alignment vertical="center"/>
      <protection locked="0"/>
    </xf>
    <xf numFmtId="177" fontId="16" fillId="0" borderId="22" xfId="43" applyNumberFormat="1" applyFont="1" applyFill="1" applyBorder="1" applyAlignment="1" applyProtection="1">
      <alignment vertical="center"/>
      <protection locked="0"/>
    </xf>
    <xf numFmtId="186" fontId="16" fillId="0" borderId="12" xfId="0" applyNumberFormat="1" applyFont="1" applyFill="1" applyBorder="1" applyAlignment="1" applyProtection="1">
      <alignment vertical="center"/>
      <protection locked="0"/>
    </xf>
    <xf numFmtId="43" fontId="16" fillId="0" borderId="25" xfId="0" applyNumberFormat="1" applyFont="1" applyFill="1" applyBorder="1" applyAlignment="1" applyProtection="1">
      <alignment vertical="center"/>
      <protection locked="0"/>
    </xf>
    <xf numFmtId="43" fontId="16" fillId="0" borderId="22" xfId="0" applyNumberFormat="1" applyFont="1" applyFill="1" applyBorder="1" applyAlignment="1" applyProtection="1">
      <alignment vertical="center"/>
      <protection locked="0"/>
    </xf>
    <xf numFmtId="40" fontId="16" fillId="0" borderId="16" xfId="0" applyNumberFormat="1" applyFont="1" applyFill="1" applyBorder="1" applyAlignment="1" applyProtection="1">
      <alignment vertical="center"/>
      <protection locked="0"/>
    </xf>
    <xf numFmtId="177" fontId="16" fillId="0" borderId="16" xfId="43" applyNumberFormat="1" applyFont="1" applyFill="1" applyBorder="1" applyAlignment="1" applyProtection="1">
      <alignment vertical="center"/>
      <protection locked="0"/>
    </xf>
    <xf numFmtId="191" fontId="16" fillId="0" borderId="12" xfId="0" applyNumberFormat="1" applyFont="1" applyFill="1" applyBorder="1" applyAlignment="1" applyProtection="1">
      <alignment horizontal="right" vertical="center"/>
      <protection locked="0"/>
    </xf>
    <xf numFmtId="195" fontId="16" fillId="0" borderId="12" xfId="0" applyNumberFormat="1" applyFont="1" applyFill="1" applyBorder="1" applyAlignment="1" applyProtection="1">
      <alignment horizontal="right" vertical="center"/>
      <protection locked="0"/>
    </xf>
    <xf numFmtId="192" fontId="16" fillId="0" borderId="16" xfId="53" applyNumberFormat="1" applyFont="1" applyFill="1" applyBorder="1" applyAlignment="1" applyProtection="1">
      <alignment horizontal="right" vertical="center"/>
      <protection locked="0"/>
    </xf>
    <xf numFmtId="186" fontId="16" fillId="0" borderId="12" xfId="53" applyNumberFormat="1" applyFont="1" applyFill="1" applyBorder="1" applyAlignment="1" applyProtection="1">
      <alignment horizontal="right" vertical="center"/>
      <protection locked="0"/>
    </xf>
    <xf numFmtId="179" fontId="16" fillId="0" borderId="27" xfId="0" applyNumberFormat="1" applyFont="1" applyFill="1" applyBorder="1" applyAlignment="1" applyProtection="1">
      <alignment horizontal="right" vertical="center"/>
      <protection locked="0"/>
    </xf>
    <xf numFmtId="186" fontId="14" fillId="38" borderId="26" xfId="53" applyNumberFormat="1" applyFont="1" applyFill="1" applyBorder="1" applyAlignment="1">
      <alignment horizontal="right" vertical="center" wrapText="1"/>
    </xf>
    <xf numFmtId="38" fontId="14" fillId="0" borderId="32" xfId="53" applyFont="1" applyFill="1" applyBorder="1" applyAlignment="1">
      <alignment horizontal="right" vertical="center" wrapText="1"/>
    </xf>
    <xf numFmtId="188" fontId="14" fillId="0" borderId="32" xfId="43" applyNumberFormat="1" applyFont="1" applyFill="1" applyBorder="1" applyAlignment="1">
      <alignment horizontal="right" vertical="center" shrinkToFit="1"/>
    </xf>
    <xf numFmtId="188" fontId="14" fillId="0" borderId="32" xfId="43" applyNumberFormat="1" applyFont="1" applyFill="1" applyBorder="1" applyAlignment="1">
      <alignment horizontal="right" vertical="center" wrapText="1"/>
    </xf>
    <xf numFmtId="188" fontId="14" fillId="0" borderId="27" xfId="43" applyNumberFormat="1" applyFont="1" applyFill="1" applyBorder="1" applyAlignment="1">
      <alignment horizontal="right" vertical="center" wrapText="1"/>
    </xf>
    <xf numFmtId="188" fontId="14" fillId="41" borderId="32" xfId="43" applyNumberFormat="1" applyFont="1" applyFill="1" applyBorder="1" applyAlignment="1">
      <alignment horizontal="right" vertical="center" shrinkToFit="1"/>
    </xf>
    <xf numFmtId="186" fontId="14" fillId="0" borderId="10" xfId="53" applyNumberFormat="1" applyFont="1" applyFill="1" applyBorder="1" applyAlignment="1">
      <alignment horizontal="right" vertical="center" wrapText="1"/>
    </xf>
    <xf numFmtId="188" fontId="14" fillId="42" borderId="32" xfId="43" applyNumberFormat="1" applyFont="1" applyFill="1" applyBorder="1" applyAlignment="1">
      <alignment horizontal="right" vertical="center" shrinkToFit="1"/>
    </xf>
    <xf numFmtId="188" fontId="14" fillId="41" borderId="0" xfId="43" applyNumberFormat="1" applyFont="1" applyFill="1" applyBorder="1" applyAlignment="1">
      <alignment horizontal="right" vertical="center" wrapText="1"/>
    </xf>
    <xf numFmtId="188" fontId="14" fillId="0" borderId="26" xfId="43" applyNumberFormat="1" applyFont="1" applyFill="1" applyBorder="1" applyAlignment="1">
      <alignment horizontal="right" vertical="center" wrapText="1"/>
    </xf>
    <xf numFmtId="188" fontId="14" fillId="41" borderId="27" xfId="43" applyNumberFormat="1" applyFont="1" applyFill="1" applyBorder="1" applyAlignment="1">
      <alignment horizontal="right" vertical="center" wrapText="1"/>
    </xf>
    <xf numFmtId="38" fontId="14" fillId="38" borderId="27" xfId="53" applyFont="1" applyFill="1" applyBorder="1" applyAlignment="1">
      <alignment horizontal="right" vertical="center" wrapText="1"/>
    </xf>
    <xf numFmtId="188" fontId="14" fillId="38" borderId="27" xfId="43" applyNumberFormat="1" applyFont="1" applyFill="1" applyBorder="1" applyAlignment="1">
      <alignment horizontal="right" vertical="center" wrapText="1"/>
    </xf>
    <xf numFmtId="188" fontId="14" fillId="38" borderId="32" xfId="43" applyNumberFormat="1" applyFont="1" applyFill="1" applyBorder="1" applyAlignment="1">
      <alignment horizontal="right" vertical="center" shrinkToFit="1"/>
    </xf>
    <xf numFmtId="188" fontId="14" fillId="38" borderId="32" xfId="43" applyNumberFormat="1" applyFont="1" applyFill="1" applyBorder="1" applyAlignment="1">
      <alignment horizontal="right" vertical="center" wrapText="1"/>
    </xf>
    <xf numFmtId="38" fontId="14" fillId="0" borderId="0" xfId="53" applyFont="1" applyFill="1" applyBorder="1" applyAlignment="1">
      <alignment horizontal="right" vertical="center" wrapText="1"/>
    </xf>
    <xf numFmtId="188" fontId="14" fillId="0" borderId="0" xfId="43" applyNumberFormat="1" applyFont="1" applyFill="1" applyBorder="1" applyAlignment="1">
      <alignment horizontal="right" vertical="center" wrapText="1"/>
    </xf>
    <xf numFmtId="188" fontId="14" fillId="0" borderId="0" xfId="43" applyNumberFormat="1" applyFont="1" applyFill="1" applyBorder="1" applyAlignment="1">
      <alignment horizontal="right" vertical="center" shrinkToFit="1"/>
    </xf>
    <xf numFmtId="186" fontId="14" fillId="0" borderId="27" xfId="53" applyNumberFormat="1" applyFont="1" applyFill="1" applyBorder="1" applyAlignment="1">
      <alignment horizontal="right" vertical="center" wrapText="1"/>
    </xf>
    <xf numFmtId="186" fontId="14" fillId="0" borderId="32" xfId="0" applyNumberFormat="1" applyFont="1" applyFill="1" applyBorder="1" applyAlignment="1">
      <alignment vertical="center" wrapText="1"/>
    </xf>
    <xf numFmtId="38" fontId="14" fillId="42" borderId="10" xfId="53" applyFont="1" applyFill="1" applyBorder="1" applyAlignment="1">
      <alignment horizontal="right" vertical="center" wrapText="1"/>
    </xf>
    <xf numFmtId="38" fontId="14" fillId="42" borderId="10" xfId="53" applyFont="1" applyFill="1" applyBorder="1" applyAlignment="1" applyProtection="1">
      <alignment horizontal="right" vertical="center" wrapText="1"/>
      <protection/>
    </xf>
    <xf numFmtId="186" fontId="14" fillId="38" borderId="11" xfId="53" applyNumberFormat="1" applyFont="1" applyFill="1" applyBorder="1" applyAlignment="1">
      <alignment horizontal="right" vertical="center" wrapText="1"/>
    </xf>
    <xf numFmtId="186" fontId="14" fillId="38" borderId="11" xfId="0" applyNumberFormat="1" applyFont="1" applyFill="1" applyBorder="1" applyAlignment="1">
      <alignment vertical="center" wrapText="1"/>
    </xf>
    <xf numFmtId="186" fontId="14" fillId="0" borderId="0" xfId="53" applyNumberFormat="1" applyFont="1" applyFill="1" applyBorder="1" applyAlignment="1">
      <alignment horizontal="right" vertical="center" wrapText="1"/>
    </xf>
    <xf numFmtId="186" fontId="14" fillId="0" borderId="0" xfId="0" applyNumberFormat="1" applyFont="1" applyFill="1" applyBorder="1" applyAlignment="1">
      <alignment vertical="center" wrapText="1"/>
    </xf>
    <xf numFmtId="186" fontId="14" fillId="0" borderId="27" xfId="0" applyNumberFormat="1" applyFont="1" applyFill="1" applyBorder="1" applyAlignment="1">
      <alignment vertical="center" wrapText="1"/>
    </xf>
    <xf numFmtId="177" fontId="14" fillId="0" borderId="32" xfId="43" applyNumberFormat="1" applyFont="1" applyFill="1" applyBorder="1" applyAlignment="1">
      <alignment horizontal="right" vertical="center"/>
    </xf>
    <xf numFmtId="178" fontId="14" fillId="0" borderId="32" xfId="0" applyNumberFormat="1" applyFont="1" applyFill="1" applyBorder="1" applyAlignment="1">
      <alignment vertical="center"/>
    </xf>
    <xf numFmtId="177" fontId="14" fillId="0" borderId="11" xfId="43" applyNumberFormat="1" applyFont="1" applyFill="1" applyBorder="1" applyAlignment="1">
      <alignment horizontal="right" vertical="center"/>
    </xf>
    <xf numFmtId="178" fontId="14" fillId="0" borderId="11" xfId="0" applyNumberFormat="1" applyFont="1" applyFill="1" applyBorder="1" applyAlignment="1">
      <alignment vertical="center"/>
    </xf>
    <xf numFmtId="38" fontId="14" fillId="38" borderId="27" xfId="53" applyFont="1" applyFill="1" applyBorder="1" applyAlignment="1">
      <alignment horizontal="right" vertical="center"/>
    </xf>
    <xf numFmtId="177" fontId="14" fillId="38" borderId="32" xfId="43" applyNumberFormat="1" applyFont="1" applyFill="1" applyBorder="1" applyAlignment="1">
      <alignment horizontal="right" vertical="center"/>
    </xf>
    <xf numFmtId="178" fontId="14" fillId="38" borderId="32" xfId="0" applyNumberFormat="1" applyFont="1" applyFill="1" applyBorder="1" applyAlignment="1">
      <alignment vertical="center"/>
    </xf>
    <xf numFmtId="178" fontId="14" fillId="38" borderId="27" xfId="0" applyNumberFormat="1" applyFont="1" applyFill="1" applyBorder="1" applyAlignment="1">
      <alignment vertical="center"/>
    </xf>
    <xf numFmtId="177" fontId="14" fillId="0" borderId="10" xfId="43" applyNumberFormat="1" applyFont="1" applyFill="1" applyBorder="1" applyAlignment="1">
      <alignment horizontal="right" vertical="center" wrapText="1" shrinkToFit="1"/>
    </xf>
    <xf numFmtId="38" fontId="14" fillId="38" borderId="10" xfId="84" applyNumberFormat="1" applyFont="1" applyFill="1" applyBorder="1" applyAlignment="1">
      <alignment horizontal="right" vertical="center" wrapText="1"/>
      <protection/>
    </xf>
    <xf numFmtId="181" fontId="14" fillId="38" borderId="11" xfId="84" applyNumberFormat="1" applyFont="1" applyFill="1" applyBorder="1" applyAlignment="1">
      <alignment horizontal="right" vertical="center" wrapText="1"/>
      <protection/>
    </xf>
    <xf numFmtId="38" fontId="14" fillId="38" borderId="10" xfId="84" applyNumberFormat="1" applyFont="1" applyFill="1" applyBorder="1" applyAlignment="1">
      <alignment vertical="center"/>
      <protection/>
    </xf>
    <xf numFmtId="38" fontId="14" fillId="38" borderId="10" xfId="53" applyFont="1" applyFill="1" applyBorder="1" applyAlignment="1">
      <alignment vertical="center"/>
    </xf>
    <xf numFmtId="176" fontId="14" fillId="0" borderId="32" xfId="53" applyNumberFormat="1" applyFont="1" applyFill="1" applyBorder="1" applyAlignment="1">
      <alignment horizontal="center" vertical="center" wrapText="1" shrinkToFit="1"/>
    </xf>
    <xf numFmtId="38" fontId="14" fillId="0" borderId="32" xfId="53" applyFont="1" applyFill="1" applyBorder="1" applyAlignment="1">
      <alignment horizontal="center" vertical="center" wrapText="1" shrinkToFit="1"/>
    </xf>
    <xf numFmtId="176" fontId="14" fillId="0" borderId="12" xfId="53" applyNumberFormat="1" applyFont="1" applyFill="1" applyBorder="1" applyAlignment="1">
      <alignment horizontal="center" vertical="center" wrapText="1" shrinkToFit="1"/>
    </xf>
    <xf numFmtId="176" fontId="14" fillId="0" borderId="11" xfId="53" applyNumberFormat="1" applyFont="1" applyFill="1" applyBorder="1" applyAlignment="1">
      <alignment horizontal="center" vertical="center" wrapText="1" shrinkToFit="1"/>
    </xf>
    <xf numFmtId="176" fontId="14" fillId="0" borderId="10" xfId="53" applyNumberFormat="1" applyFont="1" applyFill="1" applyBorder="1" applyAlignment="1">
      <alignment horizontal="center" vertical="center" wrapText="1" shrinkToFit="1"/>
    </xf>
    <xf numFmtId="38" fontId="14" fillId="0" borderId="11" xfId="53" applyFont="1" applyFill="1" applyBorder="1" applyAlignment="1">
      <alignment horizontal="center" vertical="center" wrapText="1" shrinkToFit="1"/>
    </xf>
    <xf numFmtId="38" fontId="14" fillId="0" borderId="10" xfId="53" applyFont="1" applyFill="1" applyBorder="1" applyAlignment="1">
      <alignment horizontal="center" vertical="center" wrapText="1" shrinkToFit="1"/>
    </xf>
    <xf numFmtId="176" fontId="14" fillId="0" borderId="31" xfId="53" applyNumberFormat="1" applyFont="1" applyFill="1" applyBorder="1" applyAlignment="1">
      <alignment horizontal="center" vertical="center" wrapText="1" shrinkToFit="1"/>
    </xf>
    <xf numFmtId="176" fontId="14" fillId="0" borderId="33" xfId="53" applyNumberFormat="1" applyFont="1" applyFill="1" applyBorder="1" applyAlignment="1">
      <alignment horizontal="center" vertical="center" wrapText="1" shrinkToFit="1"/>
    </xf>
    <xf numFmtId="38" fontId="14" fillId="0" borderId="33" xfId="53" applyFont="1" applyFill="1" applyBorder="1" applyAlignment="1">
      <alignment horizontal="center" vertical="center" wrapText="1" shrinkToFit="1"/>
    </xf>
    <xf numFmtId="38" fontId="14" fillId="0" borderId="12" xfId="53" applyFont="1" applyFill="1" applyBorder="1" applyAlignment="1">
      <alignment horizontal="right" vertical="center" wrapText="1" shrinkToFit="1"/>
    </xf>
    <xf numFmtId="176" fontId="14" fillId="38" borderId="27" xfId="84" applyNumberFormat="1" applyFont="1" applyFill="1" applyBorder="1" applyAlignment="1">
      <alignment horizontal="center" vertical="center" wrapText="1"/>
      <protection/>
    </xf>
    <xf numFmtId="38" fontId="14" fillId="38" borderId="10" xfId="53" applyFont="1" applyFill="1" applyBorder="1" applyAlignment="1">
      <alignment horizontal="righ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shrinkToFit="1"/>
    </xf>
    <xf numFmtId="40" fontId="14" fillId="0" borderId="43" xfId="0" applyNumberFormat="1" applyFont="1" applyFill="1" applyBorder="1" applyAlignment="1">
      <alignment vertical="center" wrapText="1"/>
    </xf>
    <xf numFmtId="40" fontId="14" fillId="0" borderId="42" xfId="0" applyNumberFormat="1" applyFont="1" applyFill="1" applyBorder="1" applyAlignment="1">
      <alignment vertical="center" wrapText="1"/>
    </xf>
    <xf numFmtId="186" fontId="14" fillId="0" borderId="32" xfId="53" applyNumberFormat="1" applyFont="1" applyBorder="1" applyAlignment="1">
      <alignment horizontal="right" vertical="center" wrapText="1"/>
    </xf>
    <xf numFmtId="186" fontId="14" fillId="0" borderId="32" xfId="0" applyNumberFormat="1" applyFont="1" applyBorder="1" applyAlignment="1">
      <alignment vertical="center" wrapText="1"/>
    </xf>
    <xf numFmtId="38" fontId="14" fillId="42" borderId="10" xfId="53" applyFont="1" applyFill="1" applyBorder="1" applyAlignment="1" applyProtection="1">
      <alignment horizontal="right" vertical="center" wrapText="1"/>
      <protection locked="0"/>
    </xf>
    <xf numFmtId="38" fontId="14" fillId="0" borderId="32" xfId="53" applyFont="1" applyBorder="1" applyAlignment="1">
      <alignment horizontal="right" vertical="center" wrapText="1"/>
    </xf>
    <xf numFmtId="188" fontId="14" fillId="0" borderId="32" xfId="43" applyNumberFormat="1" applyFont="1" applyBorder="1" applyAlignment="1">
      <alignment horizontal="right" vertical="center" wrapText="1"/>
    </xf>
    <xf numFmtId="188" fontId="14" fillId="41" borderId="46" xfId="43" applyNumberFormat="1" applyFont="1" applyFill="1" applyBorder="1" applyAlignment="1">
      <alignment horizontal="right" vertical="center" wrapText="1"/>
    </xf>
    <xf numFmtId="188" fontId="14" fillId="0" borderId="26" xfId="43" applyNumberFormat="1" applyFont="1" applyBorder="1" applyAlignment="1">
      <alignment horizontal="right" vertical="center" wrapText="1"/>
    </xf>
    <xf numFmtId="188" fontId="14" fillId="0" borderId="12" xfId="43" applyNumberFormat="1" applyFont="1" applyBorder="1" applyAlignment="1">
      <alignment horizontal="right" vertical="center" wrapText="1"/>
    </xf>
    <xf numFmtId="188" fontId="14" fillId="0" borderId="11" xfId="43" applyNumberFormat="1" applyFont="1" applyBorder="1" applyAlignment="1">
      <alignment horizontal="right" vertical="center" wrapText="1"/>
    </xf>
    <xf numFmtId="188" fontId="14" fillId="0" borderId="10" xfId="43" applyNumberFormat="1" applyFont="1" applyBorder="1" applyAlignment="1">
      <alignment horizontal="right" vertical="center" wrapText="1"/>
    </xf>
    <xf numFmtId="188" fontId="14" fillId="0" borderId="11" xfId="43" applyNumberFormat="1" applyFont="1" applyFill="1" applyBorder="1" applyAlignment="1">
      <alignment vertical="center" wrapText="1"/>
    </xf>
    <xf numFmtId="186" fontId="14" fillId="0" borderId="31" xfId="0" applyNumberFormat="1" applyFont="1" applyFill="1" applyBorder="1" applyAlignment="1">
      <alignment vertical="center" wrapText="1"/>
    </xf>
    <xf numFmtId="186" fontId="14" fillId="0" borderId="29" xfId="0" applyNumberFormat="1" applyFont="1" applyFill="1" applyBorder="1" applyAlignment="1">
      <alignment vertical="center" wrapText="1"/>
    </xf>
    <xf numFmtId="188" fontId="14" fillId="0" borderId="29" xfId="43" applyNumberFormat="1" applyFont="1" applyFill="1" applyBorder="1" applyAlignment="1">
      <alignment vertical="center" wrapText="1"/>
    </xf>
    <xf numFmtId="188" fontId="14" fillId="0" borderId="42" xfId="43" applyNumberFormat="1" applyFont="1" applyFill="1" applyBorder="1" applyAlignment="1">
      <alignment vertical="center" wrapText="1"/>
    </xf>
    <xf numFmtId="186" fontId="14" fillId="0" borderId="26" xfId="53" applyNumberFormat="1" applyFont="1" applyFill="1" applyBorder="1" applyAlignment="1">
      <alignment horizontal="right" vertical="center" wrapText="1"/>
    </xf>
    <xf numFmtId="186" fontId="14" fillId="0" borderId="43" xfId="53" applyNumberFormat="1" applyFont="1" applyFill="1" applyBorder="1" applyAlignment="1">
      <alignment horizontal="right" vertical="center" wrapText="1"/>
    </xf>
    <xf numFmtId="186" fontId="14" fillId="0" borderId="47" xfId="53" applyNumberFormat="1" applyFont="1" applyFill="1" applyBorder="1" applyAlignment="1">
      <alignment horizontal="right" vertical="center" wrapText="1"/>
    </xf>
    <xf numFmtId="178" fontId="14" fillId="0" borderId="32" xfId="43" applyNumberFormat="1" applyFont="1" applyFill="1" applyBorder="1" applyAlignment="1">
      <alignment vertical="center" wrapText="1"/>
    </xf>
    <xf numFmtId="179" fontId="14" fillId="0" borderId="29" xfId="43" applyNumberFormat="1" applyFont="1" applyFill="1" applyBorder="1" applyAlignment="1">
      <alignment vertical="center" wrapText="1"/>
    </xf>
    <xf numFmtId="186" fontId="62" fillId="33" borderId="43" xfId="53" applyNumberFormat="1" applyFont="1" applyFill="1" applyBorder="1" applyAlignment="1">
      <alignment horizontal="right" vertical="center" wrapText="1"/>
    </xf>
    <xf numFmtId="186" fontId="62" fillId="33" borderId="42" xfId="53" applyNumberFormat="1" applyFont="1" applyFill="1" applyBorder="1" applyAlignment="1">
      <alignment horizontal="right" vertical="center" wrapText="1"/>
    </xf>
    <xf numFmtId="188" fontId="62" fillId="0" borderId="43" xfId="43" applyNumberFormat="1" applyFont="1" applyFill="1" applyBorder="1" applyAlignment="1">
      <alignment vertical="center" wrapText="1"/>
    </xf>
    <xf numFmtId="188" fontId="14" fillId="0" borderId="13" xfId="43" applyNumberFormat="1" applyFont="1" applyFill="1" applyBorder="1" applyAlignment="1">
      <alignment vertical="center" wrapText="1"/>
    </xf>
    <xf numFmtId="188" fontId="14" fillId="0" borderId="28" xfId="43" applyNumberFormat="1" applyFont="1" applyFill="1" applyBorder="1" applyAlignment="1">
      <alignment vertical="center" wrapText="1"/>
    </xf>
    <xf numFmtId="0" fontId="16" fillId="0" borderId="10" xfId="84" applyFont="1" applyFill="1" applyBorder="1" applyAlignment="1">
      <alignment vertical="center" shrinkToFit="1"/>
      <protection/>
    </xf>
    <xf numFmtId="188" fontId="12" fillId="0" borderId="31" xfId="43" applyNumberFormat="1" applyFont="1" applyFill="1" applyBorder="1" applyAlignment="1">
      <alignment vertical="center" wrapText="1"/>
    </xf>
    <xf numFmtId="0" fontId="11" fillId="0" borderId="0" xfId="87" applyFont="1" applyAlignment="1">
      <alignment horizontal="center"/>
      <protection/>
    </xf>
    <xf numFmtId="0" fontId="10" fillId="0" borderId="0" xfId="87" applyFont="1" applyAlignment="1">
      <alignment horizontal="center" vertical="center" wrapText="1"/>
      <protection/>
    </xf>
    <xf numFmtId="0" fontId="10" fillId="0" borderId="0" xfId="87" applyFont="1" applyAlignment="1">
      <alignment horizontal="center" vertical="center"/>
      <protection/>
    </xf>
    <xf numFmtId="0" fontId="10" fillId="0" borderId="0" xfId="87" applyFont="1" applyFill="1" applyAlignment="1">
      <alignment horizontal="center" vertical="center" wrapText="1"/>
      <protection/>
    </xf>
    <xf numFmtId="0" fontId="10" fillId="0" borderId="0" xfId="87" applyFont="1" applyFill="1" applyAlignment="1">
      <alignment horizontal="center" vertical="center"/>
      <protection/>
    </xf>
    <xf numFmtId="0" fontId="12" fillId="0" borderId="0" xfId="87" applyFont="1" applyAlignment="1">
      <alignment horizontal="left" vertical="center" wrapText="1" indent="7"/>
      <protection/>
    </xf>
    <xf numFmtId="0" fontId="13" fillId="0" borderId="0" xfId="87" applyFont="1" applyAlignment="1">
      <alignment horizontal="left" vertical="top" wrapText="1"/>
      <protection/>
    </xf>
    <xf numFmtId="0" fontId="13" fillId="0" borderId="0" xfId="87" applyFont="1" applyFill="1" applyAlignment="1">
      <alignment horizontal="left" vertical="top" wrapText="1"/>
      <protection/>
    </xf>
    <xf numFmtId="0" fontId="23" fillId="0" borderId="0" xfId="0" applyFont="1" applyAlignment="1">
      <alignment horizontal="center" vertical="center"/>
    </xf>
    <xf numFmtId="0" fontId="12" fillId="39" borderId="31" xfId="0" applyFont="1" applyFill="1" applyBorder="1" applyAlignment="1">
      <alignment horizontal="center" vertical="center"/>
    </xf>
    <xf numFmtId="0" fontId="12" fillId="39" borderId="29" xfId="0" applyFont="1" applyFill="1" applyBorder="1" applyAlignment="1">
      <alignment horizontal="center" vertical="center"/>
    </xf>
    <xf numFmtId="0" fontId="12" fillId="39" borderId="11" xfId="0" applyFont="1" applyFill="1" applyBorder="1" applyAlignment="1">
      <alignment horizontal="center" vertical="center"/>
    </xf>
    <xf numFmtId="0" fontId="16" fillId="0" borderId="0" xfId="84" applyFont="1" applyFill="1" applyAlignment="1">
      <alignment horizontal="left" vertical="center" wrapText="1"/>
      <protection/>
    </xf>
    <xf numFmtId="0" fontId="14" fillId="0" borderId="48" xfId="90" applyFont="1" applyFill="1" applyBorder="1" applyAlignment="1">
      <alignment horizontal="center" vertical="center"/>
      <protection/>
    </xf>
    <xf numFmtId="0" fontId="14" fillId="0" borderId="49" xfId="90" applyFont="1" applyFill="1" applyBorder="1" applyAlignment="1">
      <alignment horizontal="center" vertical="center"/>
      <protection/>
    </xf>
    <xf numFmtId="0" fontId="14" fillId="0" borderId="50" xfId="90" applyFont="1" applyFill="1" applyBorder="1" applyAlignment="1">
      <alignment horizontal="center" vertical="center"/>
      <protection/>
    </xf>
    <xf numFmtId="0" fontId="14" fillId="0" borderId="51" xfId="90" applyFont="1" applyFill="1" applyBorder="1" applyAlignment="1">
      <alignment horizontal="center" vertical="center"/>
      <protection/>
    </xf>
    <xf numFmtId="0" fontId="14" fillId="0" borderId="52" xfId="90" applyFont="1" applyFill="1" applyBorder="1" applyAlignment="1">
      <alignment horizontal="center" vertical="center"/>
      <protection/>
    </xf>
    <xf numFmtId="0" fontId="14" fillId="0" borderId="53" xfId="90" applyFont="1" applyFill="1" applyBorder="1" applyAlignment="1">
      <alignment horizontal="center" vertical="center"/>
      <protection/>
    </xf>
    <xf numFmtId="0" fontId="14" fillId="0" borderId="48" xfId="84" applyFont="1" applyFill="1" applyBorder="1" applyAlignment="1">
      <alignment horizontal="center" vertical="center" textRotation="255"/>
      <protection/>
    </xf>
    <xf numFmtId="0" fontId="14" fillId="0" borderId="54" xfId="84" applyFont="1" applyFill="1" applyBorder="1" applyAlignment="1">
      <alignment horizontal="center" vertical="center" textRotation="255"/>
      <protection/>
    </xf>
    <xf numFmtId="0" fontId="14" fillId="0" borderId="55" xfId="84" applyFont="1" applyFill="1" applyBorder="1" applyAlignment="1">
      <alignment horizontal="center" vertical="center" textRotation="255"/>
      <protection/>
    </xf>
    <xf numFmtId="0" fontId="14" fillId="0" borderId="50" xfId="84" applyFont="1" applyFill="1" applyBorder="1" applyAlignment="1">
      <alignment horizontal="center" vertical="center" textRotation="255"/>
      <protection/>
    </xf>
    <xf numFmtId="0" fontId="14" fillId="0" borderId="56" xfId="84" applyFont="1" applyFill="1" applyBorder="1" applyAlignment="1">
      <alignment horizontal="center" vertical="center" textRotation="255"/>
      <protection/>
    </xf>
    <xf numFmtId="0" fontId="14" fillId="0" borderId="57" xfId="84" applyFont="1" applyFill="1" applyBorder="1" applyAlignment="1">
      <alignment horizontal="center" vertical="center" textRotation="255"/>
      <protection/>
    </xf>
    <xf numFmtId="0" fontId="14" fillId="0" borderId="52" xfId="84" applyFont="1" applyFill="1" applyBorder="1" applyAlignment="1">
      <alignment horizontal="center" vertical="center" textRotation="255"/>
      <protection/>
    </xf>
    <xf numFmtId="0" fontId="14" fillId="0" borderId="58" xfId="84" applyFont="1" applyFill="1" applyBorder="1" applyAlignment="1">
      <alignment horizontal="center" vertical="center" textRotation="255"/>
      <protection/>
    </xf>
    <xf numFmtId="0" fontId="14" fillId="0" borderId="59" xfId="84" applyFont="1" applyFill="1" applyBorder="1" applyAlignment="1">
      <alignment horizontal="center" vertical="center" textRotation="255"/>
      <protection/>
    </xf>
    <xf numFmtId="0" fontId="14" fillId="0" borderId="60" xfId="84" applyFont="1" applyFill="1" applyBorder="1" applyAlignment="1">
      <alignment horizontal="center" vertical="center" textRotation="255"/>
      <protection/>
    </xf>
    <xf numFmtId="0" fontId="14" fillId="0" borderId="61" xfId="84" applyFont="1" applyFill="1" applyBorder="1" applyAlignment="1">
      <alignment horizontal="center" vertical="center" textRotation="255"/>
      <protection/>
    </xf>
    <xf numFmtId="0" fontId="14" fillId="0" borderId="62" xfId="84" applyFont="1" applyFill="1" applyBorder="1" applyAlignment="1">
      <alignment horizontal="center" vertical="center" textRotation="255"/>
      <protection/>
    </xf>
    <xf numFmtId="0" fontId="14" fillId="0" borderId="60" xfId="84" applyFont="1" applyFill="1" applyBorder="1" applyAlignment="1">
      <alignment horizontal="center" vertical="center" textRotation="255" shrinkToFit="1"/>
      <protection/>
    </xf>
    <xf numFmtId="0" fontId="14" fillId="0" borderId="61" xfId="84" applyFont="1" applyFill="1" applyBorder="1" applyAlignment="1">
      <alignment horizontal="center" vertical="center" textRotation="255" shrinkToFit="1"/>
      <protection/>
    </xf>
    <xf numFmtId="0" fontId="14" fillId="0" borderId="62" xfId="84" applyFont="1" applyFill="1" applyBorder="1" applyAlignment="1">
      <alignment horizontal="center" vertical="center" textRotation="255" shrinkToFit="1"/>
      <protection/>
    </xf>
    <xf numFmtId="0" fontId="14" fillId="35" borderId="63" xfId="84" applyFont="1" applyFill="1" applyBorder="1" applyAlignment="1">
      <alignment horizontal="center" vertical="center"/>
      <protection/>
    </xf>
    <xf numFmtId="0" fontId="14" fillId="35" borderId="64" xfId="84" applyFont="1" applyFill="1" applyBorder="1" applyAlignment="1">
      <alignment horizontal="center" vertical="center"/>
      <protection/>
    </xf>
    <xf numFmtId="0" fontId="14" fillId="35" borderId="65" xfId="84" applyFont="1" applyFill="1" applyBorder="1" applyAlignment="1">
      <alignment horizontal="center" vertical="center"/>
      <protection/>
    </xf>
    <xf numFmtId="0" fontId="14" fillId="35" borderId="12" xfId="84" applyFont="1" applyFill="1" applyBorder="1" applyAlignment="1">
      <alignment horizontal="center" vertical="center"/>
      <protection/>
    </xf>
    <xf numFmtId="0" fontId="14" fillId="35" borderId="16" xfId="84" applyFont="1" applyFill="1" applyBorder="1" applyAlignment="1">
      <alignment horizontal="center" vertical="center"/>
      <protection/>
    </xf>
    <xf numFmtId="0" fontId="14" fillId="35" borderId="27" xfId="84" applyFont="1" applyFill="1" applyBorder="1" applyAlignment="1">
      <alignment horizontal="center" vertical="center"/>
      <protection/>
    </xf>
    <xf numFmtId="0" fontId="14" fillId="35" borderId="66" xfId="84" applyFont="1" applyFill="1" applyBorder="1" applyAlignment="1">
      <alignment horizontal="center" vertical="center" wrapText="1"/>
      <protection/>
    </xf>
    <xf numFmtId="0" fontId="14" fillId="35" borderId="67" xfId="84" applyFont="1" applyFill="1" applyBorder="1" applyAlignment="1">
      <alignment horizontal="center" vertical="center" wrapText="1"/>
      <protection/>
    </xf>
    <xf numFmtId="0" fontId="14" fillId="35" borderId="68" xfId="84" applyFont="1" applyFill="1" applyBorder="1" applyAlignment="1">
      <alignment horizontal="center" vertical="center" wrapText="1"/>
      <protection/>
    </xf>
    <xf numFmtId="0" fontId="14" fillId="35" borderId="60" xfId="84" applyFont="1" applyFill="1" applyBorder="1" applyAlignment="1">
      <alignment horizontal="center" vertical="center"/>
      <protection/>
    </xf>
    <xf numFmtId="0" fontId="14" fillId="35" borderId="61" xfId="84" applyFont="1" applyFill="1" applyBorder="1" applyAlignment="1">
      <alignment horizontal="center" vertical="center"/>
      <protection/>
    </xf>
    <xf numFmtId="0" fontId="14" fillId="35" borderId="62" xfId="84" applyFont="1" applyFill="1" applyBorder="1" applyAlignment="1">
      <alignment horizontal="center" vertical="center"/>
      <protection/>
    </xf>
    <xf numFmtId="0" fontId="14" fillId="35" borderId="38" xfId="84" applyFont="1" applyFill="1" applyBorder="1" applyAlignment="1">
      <alignment horizontal="center" vertical="center"/>
      <protection/>
    </xf>
    <xf numFmtId="0" fontId="14" fillId="35" borderId="41" xfId="84" applyFont="1" applyFill="1" applyBorder="1" applyAlignment="1">
      <alignment horizontal="center" vertical="center"/>
      <protection/>
    </xf>
    <xf numFmtId="0" fontId="14" fillId="35" borderId="38" xfId="84" applyFont="1" applyFill="1" applyBorder="1" applyAlignment="1">
      <alignment horizontal="center" vertical="center" wrapText="1"/>
      <protection/>
    </xf>
    <xf numFmtId="0" fontId="14" fillId="35" borderId="41" xfId="84" applyFont="1" applyFill="1" applyBorder="1" applyAlignment="1">
      <alignment horizontal="center" vertical="center" wrapText="1"/>
      <protection/>
    </xf>
    <xf numFmtId="0" fontId="14" fillId="35" borderId="29" xfId="84" applyFont="1" applyFill="1" applyBorder="1" applyAlignment="1">
      <alignment horizontal="center" vertical="center"/>
      <protection/>
    </xf>
    <xf numFmtId="0" fontId="14" fillId="35" borderId="11" xfId="84" applyFont="1" applyFill="1" applyBorder="1" applyAlignment="1">
      <alignment horizontal="center" vertical="center"/>
      <protection/>
    </xf>
    <xf numFmtId="0" fontId="12" fillId="35" borderId="66" xfId="84" applyFont="1" applyFill="1" applyBorder="1" applyAlignment="1">
      <alignment horizontal="center" vertical="center" wrapText="1"/>
      <protection/>
    </xf>
    <xf numFmtId="0" fontId="12" fillId="35" borderId="67" xfId="84" applyFont="1" applyFill="1" applyBorder="1" applyAlignment="1">
      <alignment horizontal="center" vertical="center" wrapText="1"/>
      <protection/>
    </xf>
    <xf numFmtId="0" fontId="12" fillId="35" borderId="68" xfId="84" applyFont="1" applyFill="1" applyBorder="1" applyAlignment="1">
      <alignment horizontal="center" vertical="center" wrapText="1"/>
      <protection/>
    </xf>
    <xf numFmtId="0" fontId="14" fillId="35" borderId="63" xfId="90" applyFont="1" applyFill="1" applyBorder="1" applyAlignment="1">
      <alignment horizontal="center" vertical="center" shrinkToFit="1"/>
      <protection/>
    </xf>
    <xf numFmtId="0" fontId="14" fillId="35" borderId="64" xfId="90" applyFont="1" applyFill="1" applyBorder="1" applyAlignment="1">
      <alignment horizontal="center" vertical="center" shrinkToFit="1"/>
      <protection/>
    </xf>
    <xf numFmtId="0" fontId="14" fillId="35" borderId="65" xfId="90" applyFont="1" applyFill="1" applyBorder="1" applyAlignment="1">
      <alignment horizontal="center" vertical="center" shrinkToFit="1"/>
      <protection/>
    </xf>
    <xf numFmtId="0" fontId="12" fillId="35" borderId="66" xfId="90" applyFont="1" applyFill="1" applyBorder="1" applyAlignment="1">
      <alignment horizontal="center" vertical="center" wrapText="1"/>
      <protection/>
    </xf>
    <xf numFmtId="0" fontId="12" fillId="35" borderId="67" xfId="90" applyFont="1" applyFill="1" applyBorder="1" applyAlignment="1">
      <alignment horizontal="center" vertical="center" wrapText="1"/>
      <protection/>
    </xf>
    <xf numFmtId="0" fontId="12" fillId="35" borderId="68" xfId="90" applyFont="1" applyFill="1" applyBorder="1" applyAlignment="1">
      <alignment horizontal="center" vertical="center" wrapText="1"/>
      <protection/>
    </xf>
    <xf numFmtId="0" fontId="17" fillId="0" borderId="12" xfId="84" applyFont="1" applyBorder="1" applyAlignment="1">
      <alignment horizontal="center" vertical="center" textRotation="255"/>
      <protection/>
    </xf>
    <xf numFmtId="0" fontId="17" fillId="0" borderId="16" xfId="84" applyFont="1" applyBorder="1" applyAlignment="1">
      <alignment horizontal="center" vertical="center" textRotation="255"/>
      <protection/>
    </xf>
    <xf numFmtId="0" fontId="17" fillId="0" borderId="27" xfId="84" applyFont="1" applyBorder="1" applyAlignment="1">
      <alignment horizontal="center" vertical="center" textRotation="255"/>
      <protection/>
    </xf>
    <xf numFmtId="0" fontId="12" fillId="0" borderId="12" xfId="84" applyFont="1" applyBorder="1" applyAlignment="1">
      <alignment horizontal="center" vertical="center" textRotation="255"/>
      <protection/>
    </xf>
    <xf numFmtId="0" fontId="12" fillId="0" borderId="16" xfId="84" applyFont="1" applyBorder="1" applyAlignment="1">
      <alignment horizontal="center" vertical="center" textRotation="255"/>
      <protection/>
    </xf>
    <xf numFmtId="0" fontId="12" fillId="0" borderId="27" xfId="84" applyFont="1" applyBorder="1" applyAlignment="1">
      <alignment horizontal="center" vertical="center" textRotation="255"/>
      <protection/>
    </xf>
    <xf numFmtId="0" fontId="12" fillId="0" borderId="12" xfId="84" applyFont="1" applyBorder="1" applyAlignment="1">
      <alignment horizontal="center" vertical="center" textRotation="255" shrinkToFit="1"/>
      <protection/>
    </xf>
    <xf numFmtId="0" fontId="12" fillId="0" borderId="16" xfId="84" applyFont="1" applyBorder="1" applyAlignment="1">
      <alignment horizontal="center" vertical="center" textRotation="255" shrinkToFit="1"/>
      <protection/>
    </xf>
    <xf numFmtId="0" fontId="12" fillId="0" borderId="27" xfId="84" applyFont="1" applyBorder="1" applyAlignment="1">
      <alignment horizontal="center" vertical="center" textRotation="255" shrinkToFit="1"/>
      <protection/>
    </xf>
    <xf numFmtId="0" fontId="13" fillId="35" borderId="12" xfId="84" applyFont="1" applyFill="1" applyBorder="1" applyAlignment="1">
      <alignment horizontal="center" vertical="center" textRotation="255"/>
      <protection/>
    </xf>
    <xf numFmtId="0" fontId="13" fillId="35" borderId="16" xfId="84" applyFont="1" applyFill="1" applyBorder="1" applyAlignment="1">
      <alignment horizontal="center" vertical="center" textRotation="255"/>
      <protection/>
    </xf>
    <xf numFmtId="0" fontId="13" fillId="35" borderId="27" xfId="84" applyFont="1" applyFill="1" applyBorder="1" applyAlignment="1">
      <alignment horizontal="center" vertical="center" textRotation="255"/>
      <protection/>
    </xf>
    <xf numFmtId="0" fontId="17" fillId="35" borderId="12" xfId="84" applyFont="1" applyFill="1" applyBorder="1" applyAlignment="1">
      <alignment horizontal="center" vertical="center" textRotation="255"/>
      <protection/>
    </xf>
    <xf numFmtId="0" fontId="17" fillId="35" borderId="16" xfId="84" applyFont="1" applyFill="1" applyBorder="1" applyAlignment="1">
      <alignment horizontal="center" vertical="center" textRotation="255"/>
      <protection/>
    </xf>
    <xf numFmtId="0" fontId="17" fillId="35" borderId="27" xfId="84" applyFont="1" applyFill="1" applyBorder="1" applyAlignment="1">
      <alignment horizontal="center" vertical="center" textRotation="255"/>
      <protection/>
    </xf>
    <xf numFmtId="0" fontId="17" fillId="35" borderId="12" xfId="84" applyFont="1" applyFill="1" applyBorder="1" applyAlignment="1">
      <alignment horizontal="center" vertical="center" wrapText="1"/>
      <protection/>
    </xf>
    <xf numFmtId="0" fontId="17" fillId="35" borderId="16" xfId="84" applyFont="1" applyFill="1" applyBorder="1" applyAlignment="1">
      <alignment horizontal="center" vertical="center" wrapText="1"/>
      <protection/>
    </xf>
    <xf numFmtId="0" fontId="17" fillId="35" borderId="27" xfId="84" applyFont="1" applyFill="1" applyBorder="1" applyAlignment="1">
      <alignment horizontal="center" vertical="center" wrapText="1"/>
      <protection/>
    </xf>
    <xf numFmtId="0" fontId="17" fillId="35" borderId="31" xfId="84" applyFont="1" applyFill="1" applyBorder="1" applyAlignment="1">
      <alignment horizontal="center" vertical="center" wrapText="1"/>
      <protection/>
    </xf>
    <xf numFmtId="0" fontId="17" fillId="35" borderId="11" xfId="84" applyFont="1" applyFill="1" applyBorder="1" applyAlignment="1">
      <alignment horizontal="center" vertical="center" wrapText="1"/>
      <protection/>
    </xf>
    <xf numFmtId="0" fontId="13" fillId="0" borderId="0" xfId="84" applyFont="1" applyAlignment="1">
      <alignment horizontal="right" vertical="top"/>
      <protection/>
    </xf>
    <xf numFmtId="0" fontId="13" fillId="0" borderId="0" xfId="84" applyFont="1" applyFill="1" applyAlignment="1">
      <alignment horizontal="left" vertical="top" wrapText="1"/>
      <protection/>
    </xf>
    <xf numFmtId="0" fontId="16" fillId="0" borderId="0" xfId="84" applyFont="1" applyAlignment="1">
      <alignment horizontal="right" vertical="top"/>
      <protection/>
    </xf>
    <xf numFmtId="0" fontId="16" fillId="0" borderId="0" xfId="84" applyFont="1" applyFill="1" applyAlignment="1">
      <alignment horizontal="right" vertical="top"/>
      <protection/>
    </xf>
    <xf numFmtId="0" fontId="16" fillId="0" borderId="0" xfId="84" applyFont="1" applyAlignment="1">
      <alignment horizontal="left" vertical="top" wrapText="1"/>
      <protection/>
    </xf>
    <xf numFmtId="0" fontId="16" fillId="0" borderId="0" xfId="84" applyFont="1" applyFill="1" applyAlignment="1">
      <alignment horizontal="left" vertical="top" wrapText="1"/>
      <protection/>
    </xf>
    <xf numFmtId="0" fontId="17" fillId="35" borderId="27" xfId="84" applyFont="1" applyFill="1" applyBorder="1" applyAlignment="1">
      <alignment horizontal="center" vertical="center"/>
      <protection/>
    </xf>
    <xf numFmtId="0" fontId="17" fillId="35" borderId="10" xfId="84" applyFont="1" applyFill="1" applyBorder="1" applyAlignment="1">
      <alignment horizontal="center" vertical="center"/>
      <protection/>
    </xf>
    <xf numFmtId="0" fontId="17" fillId="35" borderId="16" xfId="84" applyFont="1" applyFill="1" applyBorder="1" applyAlignment="1">
      <alignment horizontal="center" vertical="center"/>
      <protection/>
    </xf>
    <xf numFmtId="0" fontId="17" fillId="35" borderId="10" xfId="84" applyFont="1" applyFill="1" applyBorder="1" applyAlignment="1">
      <alignment horizontal="center" vertical="center" wrapText="1"/>
      <protection/>
    </xf>
    <xf numFmtId="0" fontId="17" fillId="35" borderId="12" xfId="84" applyFont="1" applyFill="1" applyBorder="1" applyAlignment="1">
      <alignment horizontal="center" vertical="center"/>
      <protection/>
    </xf>
    <xf numFmtId="0" fontId="14" fillId="35" borderId="12" xfId="84" applyFont="1" applyFill="1" applyBorder="1" applyAlignment="1">
      <alignment horizontal="center" vertical="center" textRotation="255"/>
      <protection/>
    </xf>
    <xf numFmtId="0" fontId="14" fillId="35" borderId="16" xfId="84" applyFont="1" applyFill="1" applyBorder="1" applyAlignment="1">
      <alignment horizontal="center" vertical="center" textRotation="255"/>
      <protection/>
    </xf>
    <xf numFmtId="0" fontId="14" fillId="35" borderId="27" xfId="84" applyFont="1" applyFill="1" applyBorder="1" applyAlignment="1">
      <alignment horizontal="center" vertical="center" textRotation="255"/>
      <protection/>
    </xf>
    <xf numFmtId="0" fontId="14" fillId="35" borderId="13" xfId="84" applyFont="1" applyFill="1" applyBorder="1" applyAlignment="1">
      <alignment horizontal="center" vertical="center" wrapText="1"/>
      <protection/>
    </xf>
    <xf numFmtId="0" fontId="14" fillId="35" borderId="15" xfId="84" applyFont="1" applyFill="1" applyBorder="1" applyAlignment="1">
      <alignment horizontal="center" vertical="center" wrapText="1"/>
      <protection/>
    </xf>
    <xf numFmtId="0" fontId="14" fillId="35" borderId="28" xfId="84" applyFont="1" applyFill="1" applyBorder="1" applyAlignment="1">
      <alignment horizontal="center" vertical="center" wrapText="1"/>
      <protection/>
    </xf>
    <xf numFmtId="0" fontId="14" fillId="35" borderId="30" xfId="84" applyFont="1" applyFill="1" applyBorder="1" applyAlignment="1">
      <alignment horizontal="center" vertical="center" wrapText="1"/>
      <protection/>
    </xf>
    <xf numFmtId="0" fontId="14" fillId="35" borderId="33" xfId="84" applyFont="1" applyFill="1" applyBorder="1" applyAlignment="1">
      <alignment horizontal="center" vertical="center" wrapText="1"/>
      <protection/>
    </xf>
    <xf numFmtId="0" fontId="12" fillId="35" borderId="12" xfId="84" applyFont="1" applyFill="1" applyBorder="1" applyAlignment="1">
      <alignment horizontal="center" vertical="center" wrapText="1"/>
      <protection/>
    </xf>
    <xf numFmtId="0" fontId="12" fillId="35" borderId="16" xfId="84" applyFont="1" applyFill="1" applyBorder="1" applyAlignment="1">
      <alignment horizontal="center" vertical="center" wrapText="1"/>
      <protection/>
    </xf>
    <xf numFmtId="0" fontId="14" fillId="35" borderId="12" xfId="84" applyFont="1" applyFill="1" applyBorder="1" applyAlignment="1">
      <alignment horizontal="center" vertical="center" wrapText="1"/>
      <protection/>
    </xf>
    <xf numFmtId="0" fontId="14" fillId="35" borderId="16" xfId="84" applyFont="1" applyFill="1" applyBorder="1" applyAlignment="1">
      <alignment horizontal="center" vertical="center" wrapText="1"/>
      <protection/>
    </xf>
    <xf numFmtId="0" fontId="14" fillId="0" borderId="12" xfId="84" applyFont="1" applyBorder="1" applyAlignment="1">
      <alignment horizontal="center" vertical="center" textRotation="255"/>
      <protection/>
    </xf>
    <xf numFmtId="0" fontId="14" fillId="0" borderId="16" xfId="84" applyFont="1" applyBorder="1" applyAlignment="1">
      <alignment horizontal="center" vertical="center" textRotation="255"/>
      <protection/>
    </xf>
    <xf numFmtId="0" fontId="14" fillId="0" borderId="27" xfId="84" applyFont="1" applyBorder="1" applyAlignment="1">
      <alignment horizontal="center" vertical="center" textRotation="255"/>
      <protection/>
    </xf>
    <xf numFmtId="0" fontId="14" fillId="0" borderId="10" xfId="84" applyFont="1" applyBorder="1" applyAlignment="1">
      <alignment horizontal="center" vertical="center" textRotation="255"/>
      <protection/>
    </xf>
    <xf numFmtId="0" fontId="15" fillId="0" borderId="12" xfId="84" applyFont="1" applyBorder="1" applyAlignment="1">
      <alignment horizontal="center" vertical="center" textRotation="255" wrapText="1" shrinkToFit="1"/>
      <protection/>
    </xf>
    <xf numFmtId="0" fontId="15" fillId="0" borderId="16" xfId="84" applyFont="1" applyBorder="1" applyAlignment="1">
      <alignment horizontal="center" vertical="center" textRotation="255" wrapText="1" shrinkToFit="1"/>
      <protection/>
    </xf>
    <xf numFmtId="0" fontId="15" fillId="0" borderId="27" xfId="84" applyFont="1" applyBorder="1" applyAlignment="1">
      <alignment horizontal="center" vertical="center" textRotation="255" wrapText="1" shrinkToFit="1"/>
      <protection/>
    </xf>
    <xf numFmtId="0" fontId="14" fillId="0" borderId="0" xfId="84" applyFont="1" applyAlignment="1">
      <alignment horizontal="right" vertical="top"/>
      <protection/>
    </xf>
    <xf numFmtId="0" fontId="14" fillId="0" borderId="0" xfId="84" applyFont="1" applyAlignment="1">
      <alignment horizontal="left" vertical="top" wrapText="1"/>
      <protection/>
    </xf>
    <xf numFmtId="0" fontId="14" fillId="0" borderId="0" xfId="84" applyFont="1" applyAlignment="1">
      <alignment/>
      <protection/>
    </xf>
    <xf numFmtId="0" fontId="14" fillId="38" borderId="28" xfId="84" applyFont="1" applyFill="1" applyBorder="1" applyAlignment="1">
      <alignment horizontal="center" vertical="center" wrapText="1"/>
      <protection/>
    </xf>
    <xf numFmtId="0" fontId="14" fillId="38" borderId="26" xfId="84" applyFont="1" applyFill="1" applyBorder="1" applyAlignment="1">
      <alignment horizontal="center" vertical="center" wrapText="1"/>
      <protection/>
    </xf>
    <xf numFmtId="0" fontId="14" fillId="0" borderId="14" xfId="84" applyFont="1" applyBorder="1" applyAlignment="1">
      <alignment horizontal="left" vertical="center" wrapText="1"/>
      <protection/>
    </xf>
    <xf numFmtId="0" fontId="14" fillId="0" borderId="0" xfId="84" applyFont="1" applyAlignment="1">
      <alignment horizontal="left" vertical="top"/>
      <protection/>
    </xf>
    <xf numFmtId="0" fontId="14" fillId="35" borderId="27" xfId="84" applyFont="1" applyFill="1" applyBorder="1" applyAlignment="1">
      <alignment horizontal="center" vertical="center" wrapText="1"/>
      <protection/>
    </xf>
    <xf numFmtId="0" fontId="14" fillId="35" borderId="29" xfId="84" applyFont="1" applyFill="1" applyBorder="1" applyAlignment="1">
      <alignment horizontal="center" vertical="center" wrapText="1"/>
      <protection/>
    </xf>
    <xf numFmtId="0" fontId="14" fillId="35" borderId="11" xfId="84" applyFont="1" applyFill="1" applyBorder="1" applyAlignment="1">
      <alignment horizontal="center" vertical="center" wrapText="1"/>
      <protection/>
    </xf>
    <xf numFmtId="0" fontId="14" fillId="35" borderId="12" xfId="84" applyFont="1" applyFill="1" applyBorder="1" applyAlignment="1">
      <alignment horizontal="left" vertical="center" wrapText="1" indent="2"/>
      <protection/>
    </xf>
    <xf numFmtId="0" fontId="14" fillId="35" borderId="10" xfId="84" applyFont="1" applyFill="1" applyBorder="1" applyAlignment="1">
      <alignment horizontal="left" vertical="center" wrapText="1" indent="2"/>
      <protection/>
    </xf>
    <xf numFmtId="0" fontId="14" fillId="0" borderId="16" xfId="84" applyFont="1" applyBorder="1" applyAlignment="1">
      <alignment horizontal="center" vertical="center" wrapText="1"/>
      <protection/>
    </xf>
    <xf numFmtId="38" fontId="16" fillId="0" borderId="10" xfId="53" applyFont="1" applyFill="1" applyBorder="1" applyAlignment="1">
      <alignment vertical="center" shrinkToFit="1"/>
    </xf>
    <xf numFmtId="0" fontId="14" fillId="35" borderId="13" xfId="84" applyFont="1" applyFill="1" applyBorder="1" applyAlignment="1">
      <alignment horizontal="left" vertical="center"/>
      <protection/>
    </xf>
    <xf numFmtId="0" fontId="14" fillId="35" borderId="14" xfId="84" applyFont="1" applyFill="1" applyBorder="1" applyAlignment="1">
      <alignment horizontal="left" vertical="center"/>
      <protection/>
    </xf>
    <xf numFmtId="0" fontId="14" fillId="35" borderId="30" xfId="84" applyFont="1" applyFill="1" applyBorder="1" applyAlignment="1">
      <alignment horizontal="left" vertical="center"/>
      <protection/>
    </xf>
    <xf numFmtId="38" fontId="16" fillId="0" borderId="10" xfId="53" applyFont="1" applyFill="1" applyBorder="1" applyAlignment="1">
      <alignment horizontal="left" vertical="center" shrinkToFit="1"/>
    </xf>
    <xf numFmtId="0" fontId="14" fillId="35" borderId="10" xfId="84" applyFont="1" applyFill="1" applyBorder="1" applyAlignment="1">
      <alignment horizontal="center" vertical="center"/>
      <protection/>
    </xf>
    <xf numFmtId="38" fontId="14" fillId="0" borderId="10" xfId="53" applyFont="1" applyFill="1" applyBorder="1" applyAlignment="1">
      <alignment horizontal="center" vertical="center"/>
    </xf>
    <xf numFmtId="0" fontId="14" fillId="35" borderId="10" xfId="84" applyFont="1" applyFill="1" applyBorder="1" applyAlignment="1">
      <alignment horizontal="center" vertical="center" wrapText="1"/>
      <protection/>
    </xf>
    <xf numFmtId="0" fontId="14" fillId="38" borderId="31" xfId="84" applyFont="1" applyFill="1" applyBorder="1" applyAlignment="1">
      <alignment horizontal="center" vertical="center" wrapText="1"/>
      <protection/>
    </xf>
    <xf numFmtId="0" fontId="14" fillId="38" borderId="29" xfId="84" applyFont="1" applyFill="1" applyBorder="1" applyAlignment="1">
      <alignment horizontal="center" vertical="center" wrapText="1"/>
      <protection/>
    </xf>
    <xf numFmtId="0" fontId="8" fillId="0" borderId="0" xfId="84" applyFont="1" applyAlignment="1">
      <alignment horizontal="center" vertical="center"/>
      <protection/>
    </xf>
    <xf numFmtId="0" fontId="8" fillId="0" borderId="0" xfId="84" applyFont="1" applyAlignment="1">
      <alignment horizontal="left" vertical="center" wrapText="1"/>
      <protection/>
    </xf>
    <xf numFmtId="0" fontId="16" fillId="0" borderId="0" xfId="84" applyFont="1" applyBorder="1" applyAlignment="1">
      <alignment horizontal="left" vertical="top" wrapText="1"/>
      <protection/>
    </xf>
    <xf numFmtId="0" fontId="14" fillId="0" borderId="31" xfId="88" applyFont="1" applyFill="1" applyBorder="1" applyAlignment="1">
      <alignment horizontal="left" vertical="center"/>
      <protection/>
    </xf>
    <xf numFmtId="0" fontId="14" fillId="0" borderId="11" xfId="88" applyFont="1" applyFill="1" applyBorder="1" applyAlignment="1">
      <alignment horizontal="left" vertical="center"/>
      <protection/>
    </xf>
    <xf numFmtId="0" fontId="14" fillId="35" borderId="13" xfId="0" applyFont="1" applyFill="1" applyBorder="1" applyAlignment="1">
      <alignment horizontal="left" vertical="center" wrapText="1" indent="2"/>
    </xf>
    <xf numFmtId="0" fontId="14" fillId="35" borderId="30" xfId="0" applyFont="1" applyFill="1" applyBorder="1" applyAlignment="1">
      <alignment horizontal="left" vertical="center" wrapText="1" indent="2"/>
    </xf>
    <xf numFmtId="0" fontId="14" fillId="35" borderId="13" xfId="0" applyFont="1" applyFill="1" applyBorder="1" applyAlignment="1">
      <alignment horizontal="left" vertical="center" wrapText="1" indent="1"/>
    </xf>
    <xf numFmtId="0" fontId="14" fillId="35" borderId="14" xfId="0" applyFont="1" applyFill="1" applyBorder="1" applyAlignment="1">
      <alignment horizontal="left" vertical="center" wrapText="1" indent="1"/>
    </xf>
    <xf numFmtId="0" fontId="14" fillId="0" borderId="30" xfId="0" applyFont="1" applyBorder="1" applyAlignment="1">
      <alignment horizontal="left" indent="1"/>
    </xf>
    <xf numFmtId="0" fontId="14" fillId="35" borderId="12"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27" xfId="0" applyFont="1" applyFill="1" applyBorder="1" applyAlignment="1">
      <alignment horizontal="center" vertical="center" wrapText="1"/>
    </xf>
    <xf numFmtId="0" fontId="14" fillId="35" borderId="31"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30" xfId="0" applyFont="1" applyFill="1" applyBorder="1" applyAlignment="1">
      <alignment horizontal="left" vertical="center" wrapText="1" indent="1"/>
    </xf>
    <xf numFmtId="0" fontId="14" fillId="0" borderId="12" xfId="0" applyFont="1" applyFill="1" applyBorder="1" applyAlignment="1">
      <alignment horizontal="center" vertical="center" textRotation="255"/>
    </xf>
    <xf numFmtId="0" fontId="14" fillId="0" borderId="16" xfId="0" applyFont="1" applyFill="1" applyBorder="1" applyAlignment="1">
      <alignment horizontal="center" vertical="center" textRotation="255"/>
    </xf>
    <xf numFmtId="0" fontId="14" fillId="0" borderId="27" xfId="0" applyFont="1" applyFill="1" applyBorder="1" applyAlignment="1">
      <alignment horizontal="center" vertical="center" textRotation="255"/>
    </xf>
    <xf numFmtId="0" fontId="14" fillId="35" borderId="12" xfId="0" applyFont="1" applyFill="1" applyBorder="1" applyAlignment="1">
      <alignment horizontal="center" vertical="center" textRotation="255"/>
    </xf>
    <xf numFmtId="0" fontId="14" fillId="35" borderId="16" xfId="0" applyFont="1" applyFill="1" applyBorder="1" applyAlignment="1">
      <alignment horizontal="center" vertical="center" textRotation="255"/>
    </xf>
    <xf numFmtId="0" fontId="14" fillId="35" borderId="27" xfId="0" applyFont="1" applyFill="1" applyBorder="1" applyAlignment="1">
      <alignment horizontal="center" vertical="center" textRotation="255"/>
    </xf>
    <xf numFmtId="0" fontId="14" fillId="35" borderId="13" xfId="0" applyFont="1" applyFill="1" applyBorder="1" applyAlignment="1">
      <alignment horizontal="center" vertical="center" wrapText="1"/>
    </xf>
    <xf numFmtId="0" fontId="14" fillId="35" borderId="30"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33" xfId="0" applyFont="1" applyFill="1" applyBorder="1" applyAlignment="1">
      <alignment horizontal="center" vertical="center" wrapText="1"/>
    </xf>
    <xf numFmtId="0" fontId="14" fillId="35" borderId="28" xfId="0" applyFont="1" applyFill="1" applyBorder="1" applyAlignment="1">
      <alignment horizontal="center" vertical="center" wrapText="1"/>
    </xf>
    <xf numFmtId="0" fontId="14" fillId="35" borderId="32" xfId="0" applyFont="1" applyFill="1" applyBorder="1" applyAlignment="1">
      <alignment horizontal="center" vertical="center" wrapText="1"/>
    </xf>
    <xf numFmtId="0" fontId="14" fillId="40" borderId="31" xfId="0" applyFont="1" applyFill="1" applyBorder="1" applyAlignment="1">
      <alignment horizontal="center" vertical="center"/>
    </xf>
    <xf numFmtId="0" fontId="14" fillId="40" borderId="29" xfId="0" applyFont="1" applyFill="1" applyBorder="1" applyAlignment="1">
      <alignment horizontal="center" vertical="center"/>
    </xf>
    <xf numFmtId="0" fontId="14" fillId="40" borderId="11" xfId="0" applyFont="1" applyFill="1" applyBorder="1" applyAlignment="1">
      <alignment horizontal="center" vertical="center"/>
    </xf>
    <xf numFmtId="0" fontId="14" fillId="38" borderId="31" xfId="0" applyFont="1" applyFill="1" applyBorder="1" applyAlignment="1">
      <alignment horizontal="center" vertical="center" wrapText="1"/>
    </xf>
    <xf numFmtId="0" fontId="14" fillId="38" borderId="29"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14" fillId="0" borderId="12"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4" fillId="0" borderId="27" xfId="0" applyFont="1" applyFill="1" applyBorder="1" applyAlignment="1">
      <alignment horizontal="center" vertical="center" textRotation="255" shrinkToFit="1"/>
    </xf>
    <xf numFmtId="0" fontId="14" fillId="0" borderId="10" xfId="0" applyFont="1" applyFill="1" applyBorder="1" applyAlignment="1">
      <alignment horizontal="center" vertical="center" textRotation="255"/>
    </xf>
    <xf numFmtId="0" fontId="14" fillId="35" borderId="31" xfId="0" applyFont="1" applyFill="1" applyBorder="1" applyAlignment="1">
      <alignment horizontal="center" vertical="center"/>
    </xf>
    <xf numFmtId="0" fontId="14" fillId="35" borderId="29" xfId="0" applyFont="1" applyFill="1" applyBorder="1" applyAlignment="1">
      <alignment horizontal="center" vertical="center"/>
    </xf>
    <xf numFmtId="0" fontId="14" fillId="35" borderId="11" xfId="0" applyFont="1" applyFill="1" applyBorder="1" applyAlignment="1">
      <alignment horizontal="center" vertical="center"/>
    </xf>
    <xf numFmtId="0" fontId="14" fillId="0" borderId="10" xfId="88" applyFont="1" applyFill="1" applyBorder="1" applyAlignment="1">
      <alignment horizontal="left" vertical="center" wrapText="1"/>
      <protection/>
    </xf>
    <xf numFmtId="0" fontId="16" fillId="35" borderId="12" xfId="0" applyFont="1" applyFill="1" applyBorder="1" applyAlignment="1">
      <alignment horizontal="center" vertical="center" textRotation="255"/>
    </xf>
    <xf numFmtId="0" fontId="16" fillId="35" borderId="16" xfId="0" applyFont="1" applyFill="1" applyBorder="1" applyAlignment="1">
      <alignment horizontal="center" vertical="center" textRotation="255"/>
    </xf>
    <xf numFmtId="0" fontId="16" fillId="35" borderId="27" xfId="0" applyFont="1" applyFill="1" applyBorder="1" applyAlignment="1">
      <alignment horizontal="center" vertical="center" textRotation="255"/>
    </xf>
    <xf numFmtId="0" fontId="14" fillId="0" borderId="10" xfId="0" applyFont="1" applyBorder="1" applyAlignment="1">
      <alignment horizontal="center" vertical="center" textRotation="255"/>
    </xf>
    <xf numFmtId="0" fontId="14" fillId="0" borderId="12" xfId="0" applyFont="1" applyBorder="1" applyAlignment="1">
      <alignment horizontal="center" vertical="center" textRotation="255"/>
    </xf>
    <xf numFmtId="0" fontId="14" fillId="0" borderId="16" xfId="0" applyFont="1" applyBorder="1" applyAlignment="1">
      <alignment horizontal="center" vertical="center" textRotation="255"/>
    </xf>
    <xf numFmtId="0" fontId="14" fillId="0" borderId="27" xfId="0" applyFont="1" applyBorder="1" applyAlignment="1">
      <alignment horizontal="center" vertical="center" textRotation="255"/>
    </xf>
    <xf numFmtId="0" fontId="14" fillId="0" borderId="31" xfId="88" applyFont="1" applyFill="1" applyBorder="1" applyAlignment="1">
      <alignment horizontal="left" vertical="center" wrapText="1"/>
      <protection/>
    </xf>
    <xf numFmtId="0" fontId="14" fillId="0" borderId="11" xfId="88" applyFont="1" applyFill="1" applyBorder="1" applyAlignment="1">
      <alignment horizontal="left" vertical="center" wrapText="1"/>
      <protection/>
    </xf>
    <xf numFmtId="0" fontId="14" fillId="0" borderId="3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31" xfId="89" applyFont="1" applyFill="1" applyBorder="1" applyAlignment="1">
      <alignment horizontal="left" vertical="center" shrinkToFit="1"/>
      <protection/>
    </xf>
    <xf numFmtId="0" fontId="14" fillId="0" borderId="11" xfId="89" applyFont="1" applyFill="1" applyBorder="1" applyAlignment="1">
      <alignment horizontal="left" vertical="center" shrinkToFit="1"/>
      <protection/>
    </xf>
    <xf numFmtId="57" fontId="14" fillId="35" borderId="31" xfId="0" applyNumberFormat="1" applyFont="1" applyFill="1" applyBorder="1" applyAlignment="1">
      <alignment horizontal="center" vertical="center" wrapText="1"/>
    </xf>
    <xf numFmtId="57" fontId="14" fillId="35" borderId="29" xfId="0" applyNumberFormat="1" applyFont="1" applyFill="1" applyBorder="1" applyAlignment="1">
      <alignment horizontal="center" vertical="center" wrapText="1"/>
    </xf>
    <xf numFmtId="57" fontId="14" fillId="35" borderId="11" xfId="0" applyNumberFormat="1" applyFont="1" applyFill="1" applyBorder="1" applyAlignment="1">
      <alignment horizontal="center" vertical="center" wrapText="1"/>
    </xf>
    <xf numFmtId="0" fontId="14" fillId="0" borderId="31" xfId="0" applyFont="1" applyFill="1" applyBorder="1" applyAlignment="1">
      <alignment horizontal="left" vertical="center" wrapText="1" shrinkToFit="1"/>
    </xf>
    <xf numFmtId="0" fontId="14" fillId="0" borderId="11" xfId="0" applyFont="1" applyFill="1" applyBorder="1" applyAlignment="1">
      <alignment horizontal="left" vertical="center" wrapText="1" shrinkToFit="1"/>
    </xf>
    <xf numFmtId="0" fontId="14" fillId="0" borderId="11" xfId="0" applyFont="1" applyBorder="1" applyAlignment="1">
      <alignment/>
    </xf>
    <xf numFmtId="0" fontId="14" fillId="0" borderId="31" xfId="89" applyFont="1" applyFill="1" applyBorder="1" applyAlignment="1">
      <alignment horizontal="left" vertical="center" wrapText="1"/>
      <protection/>
    </xf>
    <xf numFmtId="0" fontId="14" fillId="0" borderId="11" xfId="89" applyFont="1" applyFill="1" applyBorder="1" applyAlignment="1">
      <alignment horizontal="left" vertical="center" wrapText="1"/>
      <protection/>
    </xf>
    <xf numFmtId="0" fontId="14" fillId="0" borderId="28"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31" xfId="0" applyFont="1" applyFill="1" applyBorder="1" applyAlignment="1">
      <alignment horizontal="left" vertical="center" shrinkToFit="1"/>
    </xf>
    <xf numFmtId="0" fontId="14" fillId="0" borderId="11" xfId="0" applyFont="1" applyFill="1" applyBorder="1" applyAlignment="1">
      <alignment horizontal="left" vertical="center" shrinkToFit="1"/>
    </xf>
    <xf numFmtId="0" fontId="14" fillId="0" borderId="0" xfId="0" applyFont="1" applyBorder="1" applyAlignment="1">
      <alignment horizontal="right" vertical="top" wrapText="1"/>
    </xf>
    <xf numFmtId="0" fontId="14" fillId="0" borderId="0" xfId="0" applyFont="1" applyBorder="1" applyAlignment="1">
      <alignment horizontal="left" vertical="top" wrapText="1"/>
    </xf>
    <xf numFmtId="57" fontId="14" fillId="35" borderId="13" xfId="0" applyNumberFormat="1" applyFont="1" applyFill="1" applyBorder="1" applyAlignment="1">
      <alignment horizontal="center" vertical="center" wrapText="1"/>
    </xf>
    <xf numFmtId="0" fontId="14" fillId="0" borderId="14" xfId="0" applyFont="1" applyBorder="1" applyAlignment="1">
      <alignment horizontal="center"/>
    </xf>
    <xf numFmtId="0" fontId="14" fillId="0" borderId="30" xfId="0" applyFont="1" applyBorder="1" applyAlignment="1">
      <alignment horizontal="center"/>
    </xf>
    <xf numFmtId="57" fontId="14" fillId="35" borderId="14" xfId="0" applyNumberFormat="1" applyFont="1" applyFill="1" applyBorder="1" applyAlignment="1">
      <alignment horizontal="center" vertical="center" wrapText="1"/>
    </xf>
    <xf numFmtId="57" fontId="14" fillId="35" borderId="31" xfId="0" applyNumberFormat="1" applyFont="1" applyFill="1" applyBorder="1" applyAlignment="1">
      <alignment horizontal="center" vertical="center"/>
    </xf>
    <xf numFmtId="57" fontId="14" fillId="35" borderId="29" xfId="0" applyNumberFormat="1" applyFont="1" applyFill="1" applyBorder="1" applyAlignment="1">
      <alignment horizontal="center" vertical="center"/>
    </xf>
    <xf numFmtId="57" fontId="14" fillId="35" borderId="11" xfId="0" applyNumberFormat="1" applyFont="1" applyFill="1" applyBorder="1" applyAlignment="1">
      <alignment horizontal="center" vertical="center"/>
    </xf>
    <xf numFmtId="57" fontId="14" fillId="35" borderId="12" xfId="0" applyNumberFormat="1" applyFont="1" applyFill="1" applyBorder="1" applyAlignment="1">
      <alignment horizontal="center" vertical="center" wrapText="1"/>
    </xf>
    <xf numFmtId="57" fontId="14" fillId="35" borderId="16" xfId="0" applyNumberFormat="1" applyFont="1" applyFill="1" applyBorder="1" applyAlignment="1">
      <alignment horizontal="center" vertical="center" wrapText="1"/>
    </xf>
    <xf numFmtId="57" fontId="14" fillId="35" borderId="27" xfId="0" applyNumberFormat="1" applyFont="1" applyFill="1" applyBorder="1" applyAlignment="1">
      <alignment horizontal="center" vertical="center" wrapText="1"/>
    </xf>
    <xf numFmtId="0" fontId="14" fillId="0" borderId="13" xfId="88" applyFont="1" applyFill="1" applyBorder="1" applyAlignment="1">
      <alignment horizontal="left" vertical="center" wrapText="1"/>
      <protection/>
    </xf>
    <xf numFmtId="0" fontId="14" fillId="0" borderId="30" xfId="88" applyFont="1" applyFill="1" applyBorder="1" applyAlignment="1">
      <alignment horizontal="left" vertical="center" wrapText="1"/>
      <protection/>
    </xf>
    <xf numFmtId="0" fontId="14" fillId="0" borderId="31" xfId="88" applyFont="1" applyFill="1" applyBorder="1" applyAlignment="1">
      <alignment vertical="center" wrapText="1"/>
      <protection/>
    </xf>
    <xf numFmtId="0" fontId="14" fillId="0" borderId="11" xfId="88" applyFont="1" applyFill="1" applyBorder="1" applyAlignment="1">
      <alignment vertical="center" wrapText="1"/>
      <protection/>
    </xf>
    <xf numFmtId="0" fontId="14" fillId="0" borderId="10" xfId="0" applyFont="1" applyFill="1" applyBorder="1" applyAlignment="1">
      <alignment horizontal="left" vertical="center" wrapText="1"/>
    </xf>
    <xf numFmtId="0" fontId="12" fillId="0" borderId="12" xfId="0" applyFont="1" applyFill="1" applyBorder="1" applyAlignment="1">
      <alignment horizontal="center" vertical="center" textRotation="255"/>
    </xf>
    <xf numFmtId="0" fontId="12" fillId="0" borderId="27" xfId="0" applyFont="1" applyFill="1" applyBorder="1" applyAlignment="1">
      <alignment horizontal="center" vertical="center" textRotation="255"/>
    </xf>
    <xf numFmtId="0" fontId="12" fillId="0" borderId="12" xfId="0" applyFont="1" applyFill="1" applyBorder="1" applyAlignment="1">
      <alignment horizontal="center" vertical="center" textRotation="255" shrinkToFit="1"/>
    </xf>
    <xf numFmtId="0" fontId="12" fillId="0" borderId="16" xfId="0" applyFont="1" applyFill="1" applyBorder="1" applyAlignment="1">
      <alignment horizontal="center" vertical="center" textRotation="255" shrinkToFit="1"/>
    </xf>
    <xf numFmtId="0" fontId="12" fillId="0" borderId="27" xfId="0" applyFont="1" applyFill="1" applyBorder="1" applyAlignment="1">
      <alignment horizontal="center" vertical="center" textRotation="255" shrinkToFit="1"/>
    </xf>
    <xf numFmtId="0" fontId="14" fillId="0" borderId="0" xfId="0" applyFont="1" applyAlignment="1">
      <alignment vertical="top" wrapText="1"/>
    </xf>
    <xf numFmtId="0" fontId="14" fillId="38" borderId="28" xfId="0" applyFont="1" applyFill="1" applyBorder="1" applyAlignment="1">
      <alignment horizontal="center" vertical="center" wrapText="1"/>
    </xf>
    <xf numFmtId="0" fontId="14" fillId="38" borderId="26" xfId="0" applyFont="1" applyFill="1" applyBorder="1" applyAlignment="1">
      <alignment horizontal="center" vertical="center" wrapText="1"/>
    </xf>
    <xf numFmtId="0" fontId="14" fillId="38" borderId="32" xfId="0" applyFont="1" applyFill="1" applyBorder="1" applyAlignment="1">
      <alignment horizontal="center" vertical="center" wrapText="1"/>
    </xf>
    <xf numFmtId="0" fontId="14" fillId="0" borderId="12" xfId="0" applyFont="1" applyBorder="1" applyAlignment="1">
      <alignment horizontal="center" vertical="center" textRotation="255" shrinkToFit="1"/>
    </xf>
    <xf numFmtId="0" fontId="14" fillId="0" borderId="27" xfId="0" applyFont="1" applyBorder="1" applyAlignment="1">
      <alignment horizontal="center" vertical="center" textRotation="255" shrinkToFit="1"/>
    </xf>
    <xf numFmtId="0" fontId="12" fillId="0" borderId="16" xfId="0" applyFont="1" applyFill="1" applyBorder="1" applyAlignment="1">
      <alignment horizontal="center" vertical="center" textRotation="255"/>
    </xf>
    <xf numFmtId="0" fontId="14" fillId="35" borderId="29" xfId="0" applyFont="1" applyFill="1" applyBorder="1" applyAlignment="1">
      <alignment horizontal="center" vertical="center" wrapText="1"/>
    </xf>
    <xf numFmtId="0" fontId="14" fillId="0" borderId="31" xfId="0" applyFont="1" applyFill="1" applyBorder="1" applyAlignment="1">
      <alignment vertical="center" wrapText="1"/>
    </xf>
    <xf numFmtId="0" fontId="14" fillId="0" borderId="11" xfId="0" applyFont="1" applyFill="1" applyBorder="1" applyAlignment="1">
      <alignment vertical="center" wrapText="1"/>
    </xf>
    <xf numFmtId="0" fontId="14" fillId="0" borderId="31" xfId="89" applyFont="1" applyFill="1" applyBorder="1" applyAlignment="1">
      <alignment horizontal="left" vertical="center"/>
      <protection/>
    </xf>
    <xf numFmtId="0" fontId="14" fillId="0" borderId="11" xfId="89" applyFont="1" applyFill="1" applyBorder="1" applyAlignment="1">
      <alignment horizontal="left" vertical="center"/>
      <protection/>
    </xf>
    <xf numFmtId="0" fontId="14" fillId="0" borderId="31" xfId="89" applyFont="1" applyFill="1" applyBorder="1" applyAlignment="1">
      <alignment vertical="center" wrapText="1"/>
      <protection/>
    </xf>
    <xf numFmtId="0" fontId="14" fillId="0" borderId="11" xfId="89" applyFont="1" applyFill="1" applyBorder="1" applyAlignment="1">
      <alignment vertical="center" wrapText="1"/>
      <protection/>
    </xf>
    <xf numFmtId="0" fontId="14" fillId="0"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26" xfId="0" applyFont="1" applyBorder="1" applyAlignment="1">
      <alignment horizontal="right" vertical="center" wrapText="1"/>
    </xf>
    <xf numFmtId="0" fontId="18" fillId="0" borderId="10" xfId="0" applyFont="1" applyBorder="1" applyAlignment="1">
      <alignment horizontal="left" vertical="center"/>
    </xf>
    <xf numFmtId="0" fontId="14" fillId="0" borderId="10" xfId="0" applyFont="1" applyFill="1" applyBorder="1" applyAlignment="1">
      <alignment horizontal="center" vertical="center" textRotation="255" shrinkToFit="1"/>
    </xf>
    <xf numFmtId="0" fontId="16" fillId="35" borderId="13"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29" xfId="0" applyFont="1" applyFill="1" applyBorder="1" applyAlignment="1">
      <alignment horizontal="center" vertical="center"/>
    </xf>
    <xf numFmtId="0" fontId="16" fillId="35" borderId="11" xfId="0" applyFont="1" applyFill="1" applyBorder="1" applyAlignment="1">
      <alignment horizontal="center" vertical="center"/>
    </xf>
    <xf numFmtId="0" fontId="16" fillId="35" borderId="31"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6" fillId="33" borderId="12" xfId="0" applyFont="1" applyFill="1" applyBorder="1" applyAlignment="1" applyProtection="1">
      <alignment horizontal="center" vertical="center" textRotation="255"/>
      <protection locked="0"/>
    </xf>
    <xf numFmtId="0" fontId="16" fillId="33" borderId="16" xfId="0" applyFont="1" applyFill="1" applyBorder="1" applyAlignment="1" applyProtection="1">
      <alignment horizontal="center" vertical="center" textRotation="255"/>
      <protection locked="0"/>
    </xf>
    <xf numFmtId="0" fontId="16" fillId="33" borderId="27" xfId="0" applyFont="1" applyFill="1" applyBorder="1" applyAlignment="1" applyProtection="1">
      <alignment horizontal="center" vertical="center" textRotation="255"/>
      <protection locked="0"/>
    </xf>
    <xf numFmtId="0" fontId="16" fillId="33" borderId="31" xfId="0" applyFont="1" applyFill="1" applyBorder="1" applyAlignment="1" applyProtection="1">
      <alignment horizontal="center" vertical="center"/>
      <protection locked="0"/>
    </xf>
    <xf numFmtId="0" fontId="16" fillId="33" borderId="29" xfId="0" applyFont="1" applyFill="1" applyBorder="1" applyAlignment="1" applyProtection="1">
      <alignment horizontal="center" vertical="center"/>
      <protection locked="0"/>
    </xf>
    <xf numFmtId="0" fontId="16" fillId="33" borderId="29" xfId="0" applyFont="1" applyFill="1" applyBorder="1" applyAlignment="1" applyProtection="1">
      <alignment horizontal="center"/>
      <protection locked="0"/>
    </xf>
    <xf numFmtId="0" fontId="16" fillId="33" borderId="12" xfId="0" applyFont="1" applyFill="1" applyBorder="1" applyAlignment="1" applyProtection="1">
      <alignment horizontal="center" vertical="center" textRotation="255" wrapText="1"/>
      <protection locked="0"/>
    </xf>
    <xf numFmtId="0" fontId="16" fillId="33" borderId="16" xfId="0" applyFont="1" applyFill="1" applyBorder="1" applyAlignment="1" applyProtection="1">
      <alignment horizontal="center" vertical="center" textRotation="255" wrapText="1"/>
      <protection locked="0"/>
    </xf>
    <xf numFmtId="0" fontId="16" fillId="33" borderId="27" xfId="0" applyFont="1" applyFill="1" applyBorder="1" applyAlignment="1" applyProtection="1">
      <alignment horizontal="center" vertical="center" textRotation="255" wrapText="1"/>
      <protection locked="0"/>
    </xf>
    <xf numFmtId="0" fontId="14" fillId="33" borderId="12" xfId="0" applyFont="1" applyFill="1" applyBorder="1" applyAlignment="1" applyProtection="1">
      <alignment horizontal="center" vertical="center" wrapText="1"/>
      <protection locked="0"/>
    </xf>
    <xf numFmtId="0" fontId="14" fillId="33" borderId="16" xfId="0" applyFont="1" applyFill="1" applyBorder="1" applyAlignment="1" applyProtection="1">
      <alignment horizontal="center" vertical="center" wrapText="1"/>
      <protection locked="0"/>
    </xf>
    <xf numFmtId="0" fontId="14" fillId="33" borderId="27"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protection locked="0"/>
    </xf>
    <xf numFmtId="0" fontId="14" fillId="33" borderId="29"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locked="0"/>
    </xf>
    <xf numFmtId="0" fontId="14" fillId="33" borderId="12" xfId="0" applyFont="1" applyFill="1" applyBorder="1" applyAlignment="1" applyProtection="1">
      <alignment horizontal="center" vertical="center" textRotation="255" wrapText="1"/>
      <protection locked="0"/>
    </xf>
    <xf numFmtId="0" fontId="14" fillId="33" borderId="16" xfId="0" applyFont="1" applyFill="1" applyBorder="1" applyAlignment="1" applyProtection="1">
      <alignment horizontal="center" vertical="center" textRotation="255" wrapText="1"/>
      <protection locked="0"/>
    </xf>
    <xf numFmtId="0" fontId="14" fillId="33" borderId="27" xfId="0" applyFont="1" applyFill="1" applyBorder="1" applyAlignment="1" applyProtection="1">
      <alignment horizontal="center" vertical="center" textRotation="255" wrapText="1"/>
      <protection locked="0"/>
    </xf>
    <xf numFmtId="0" fontId="14" fillId="33" borderId="12" xfId="0" applyFont="1" applyFill="1" applyBorder="1" applyAlignment="1" applyProtection="1">
      <alignment horizontal="center" vertical="center" textRotation="255"/>
      <protection locked="0"/>
    </xf>
    <xf numFmtId="0" fontId="14" fillId="33" borderId="16" xfId="0" applyFont="1" applyFill="1" applyBorder="1" applyAlignment="1" applyProtection="1">
      <alignment horizontal="center" vertical="center" textRotation="255"/>
      <protection locked="0"/>
    </xf>
    <xf numFmtId="0" fontId="14" fillId="33" borderId="27" xfId="0" applyFont="1" applyFill="1" applyBorder="1" applyAlignment="1" applyProtection="1">
      <alignment horizontal="center" vertical="center" textRotation="255"/>
      <protection locked="0"/>
    </xf>
    <xf numFmtId="0" fontId="14" fillId="33" borderId="13" xfId="0"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英文ﾃﾞｰﾀﾌﾞｯｸ基本Font" xfId="48"/>
    <cellStyle name="計算" xfId="49"/>
    <cellStyle name="警告文" xfId="50"/>
    <cellStyle name="Comma [0]" xfId="51"/>
    <cellStyle name="Comma" xfId="52"/>
    <cellStyle name="桁区切り 2" xfId="53"/>
    <cellStyle name="桁区切り 2 2" xfId="54"/>
    <cellStyle name="桁区切り 2 3" xfId="55"/>
    <cellStyle name="桁区切り 2 4" xfId="56"/>
    <cellStyle name="桁区切り 2 5" xfId="57"/>
    <cellStyle name="桁区切り 2 6" xfId="58"/>
    <cellStyle name="桁区切り 3" xfId="59"/>
    <cellStyle name="桁区切り 4" xfId="60"/>
    <cellStyle name="桁区切り 4 2" xfId="61"/>
    <cellStyle name="桁区切り 5" xfId="62"/>
    <cellStyle name="桁区切り 5 2" xfId="63"/>
    <cellStyle name="桁区切り 6" xfId="64"/>
    <cellStyle name="桁区切り 6 2" xfId="65"/>
    <cellStyle name="桁区切り 7" xfId="66"/>
    <cellStyle name="桁区切り 7 2"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2" xfId="78"/>
    <cellStyle name="標準 2 2" xfId="79"/>
    <cellStyle name="標準 2 3" xfId="80"/>
    <cellStyle name="標準 2 4" xfId="81"/>
    <cellStyle name="標準 2 5" xfId="82"/>
    <cellStyle name="標準 2 6" xfId="83"/>
    <cellStyle name="標準 3" xfId="84"/>
    <cellStyle name="標準 3 2" xfId="85"/>
    <cellStyle name="標準_所在地等" xfId="86"/>
    <cellStyle name="標準_第4期定性情報(2)" xfId="87"/>
    <cellStyle name="標準_第4期物件横並びデータ" xfId="88"/>
    <cellStyle name="標準_第8期物件横並びデータ（作業中）060125" xfId="89"/>
    <cellStyle name="標準_予算対比実績確認表020910（有価証券報告書用）" xfId="90"/>
    <cellStyle name="Followed Hyperlink" xfId="91"/>
    <cellStyle name="良い" xfId="92"/>
  </cellStyles>
  <dxfs count="8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34"/>
  <sheetViews>
    <sheetView zoomScale="98" zoomScaleNormal="98" zoomScaleSheetLayoutView="100" zoomScalePageLayoutView="0" workbookViewId="0" topLeftCell="A1">
      <selection activeCell="A1" sqref="A1"/>
    </sheetView>
  </sheetViews>
  <sheetFormatPr defaultColWidth="7.00390625" defaultRowHeight="13.5"/>
  <cols>
    <col min="1" max="13" width="7.375" style="1" customWidth="1"/>
    <col min="14" max="14" width="9.875" style="1" customWidth="1"/>
    <col min="15" max="16" width="7.375" style="1" customWidth="1"/>
    <col min="17" max="16384" width="7.00390625" style="1" customWidth="1"/>
  </cols>
  <sheetData>
    <row r="1" ht="31.5" customHeight="1"/>
    <row r="2" spans="1:16" ht="28.5">
      <c r="A2" s="2"/>
      <c r="B2" s="2"/>
      <c r="C2" s="2"/>
      <c r="D2" s="2"/>
      <c r="E2" s="2"/>
      <c r="F2" s="2"/>
      <c r="G2" s="2"/>
      <c r="H2" s="2"/>
      <c r="I2" s="2"/>
      <c r="J2" s="2"/>
      <c r="K2" s="2"/>
      <c r="L2" s="2"/>
      <c r="M2" s="2"/>
      <c r="N2" s="2"/>
      <c r="O2" s="2"/>
      <c r="P2" s="2"/>
    </row>
    <row r="5" spans="1:16" ht="12">
      <c r="A5" s="537" t="s">
        <v>550</v>
      </c>
      <c r="B5" s="538"/>
      <c r="C5" s="538"/>
      <c r="D5" s="538"/>
      <c r="E5" s="538"/>
      <c r="F5" s="538"/>
      <c r="G5" s="538"/>
      <c r="H5" s="538"/>
      <c r="I5" s="538"/>
      <c r="J5" s="538"/>
      <c r="K5" s="538"/>
      <c r="L5" s="538"/>
      <c r="M5" s="538"/>
      <c r="N5" s="538"/>
      <c r="O5" s="538"/>
      <c r="P5" s="538"/>
    </row>
    <row r="6" spans="1:16" ht="12">
      <c r="A6" s="538"/>
      <c r="B6" s="538"/>
      <c r="C6" s="538"/>
      <c r="D6" s="538"/>
      <c r="E6" s="538"/>
      <c r="F6" s="538"/>
      <c r="G6" s="538"/>
      <c r="H6" s="538"/>
      <c r="I6" s="538"/>
      <c r="J6" s="538"/>
      <c r="K6" s="538"/>
      <c r="L6" s="538"/>
      <c r="M6" s="538"/>
      <c r="N6" s="538"/>
      <c r="O6" s="538"/>
      <c r="P6" s="538"/>
    </row>
    <row r="7" spans="1:16" ht="12">
      <c r="A7" s="538"/>
      <c r="B7" s="538"/>
      <c r="C7" s="538"/>
      <c r="D7" s="538"/>
      <c r="E7" s="538"/>
      <c r="F7" s="538"/>
      <c r="G7" s="538"/>
      <c r="H7" s="538"/>
      <c r="I7" s="538"/>
      <c r="J7" s="538"/>
      <c r="K7" s="538"/>
      <c r="L7" s="538"/>
      <c r="M7" s="538"/>
      <c r="N7" s="538"/>
      <c r="O7" s="538"/>
      <c r="P7" s="538"/>
    </row>
    <row r="8" spans="1:16" ht="12">
      <c r="A8" s="538"/>
      <c r="B8" s="538"/>
      <c r="C8" s="538"/>
      <c r="D8" s="538"/>
      <c r="E8" s="538"/>
      <c r="F8" s="538"/>
      <c r="G8" s="538"/>
      <c r="H8" s="538"/>
      <c r="I8" s="538"/>
      <c r="J8" s="538"/>
      <c r="K8" s="538"/>
      <c r="L8" s="538"/>
      <c r="M8" s="538"/>
      <c r="N8" s="538"/>
      <c r="O8" s="538"/>
      <c r="P8" s="538"/>
    </row>
    <row r="9" spans="1:16" ht="12">
      <c r="A9" s="538"/>
      <c r="B9" s="538"/>
      <c r="C9" s="538"/>
      <c r="D9" s="538"/>
      <c r="E9" s="538"/>
      <c r="F9" s="538"/>
      <c r="G9" s="538"/>
      <c r="H9" s="538"/>
      <c r="I9" s="538"/>
      <c r="J9" s="538"/>
      <c r="K9" s="538"/>
      <c r="L9" s="538"/>
      <c r="M9" s="538"/>
      <c r="N9" s="538"/>
      <c r="O9" s="538"/>
      <c r="P9" s="538"/>
    </row>
    <row r="10" spans="1:16" ht="12">
      <c r="A10" s="538"/>
      <c r="B10" s="538"/>
      <c r="C10" s="538"/>
      <c r="D10" s="538"/>
      <c r="E10" s="538"/>
      <c r="F10" s="538"/>
      <c r="G10" s="538"/>
      <c r="H10" s="538"/>
      <c r="I10" s="538"/>
      <c r="J10" s="538"/>
      <c r="K10" s="538"/>
      <c r="L10" s="538"/>
      <c r="M10" s="538"/>
      <c r="N10" s="538"/>
      <c r="O10" s="538"/>
      <c r="P10" s="538"/>
    </row>
    <row r="11" spans="1:16" ht="12">
      <c r="A11" s="538"/>
      <c r="B11" s="538"/>
      <c r="C11" s="538"/>
      <c r="D11" s="538"/>
      <c r="E11" s="538"/>
      <c r="F11" s="538"/>
      <c r="G11" s="538"/>
      <c r="H11" s="538"/>
      <c r="I11" s="538"/>
      <c r="J11" s="538"/>
      <c r="K11" s="538"/>
      <c r="L11" s="538"/>
      <c r="M11" s="538"/>
      <c r="N11" s="538"/>
      <c r="O11" s="538"/>
      <c r="P11" s="538"/>
    </row>
    <row r="12" spans="1:16" ht="12">
      <c r="A12" s="538"/>
      <c r="B12" s="538"/>
      <c r="C12" s="538"/>
      <c r="D12" s="538"/>
      <c r="E12" s="538"/>
      <c r="F12" s="538"/>
      <c r="G12" s="538"/>
      <c r="H12" s="538"/>
      <c r="I12" s="538"/>
      <c r="J12" s="538"/>
      <c r="K12" s="538"/>
      <c r="L12" s="538"/>
      <c r="M12" s="538"/>
      <c r="N12" s="538"/>
      <c r="O12" s="538"/>
      <c r="P12" s="538"/>
    </row>
    <row r="13" spans="1:16" ht="12">
      <c r="A13" s="538"/>
      <c r="B13" s="538"/>
      <c r="C13" s="538"/>
      <c r="D13" s="538"/>
      <c r="E13" s="538"/>
      <c r="F13" s="538"/>
      <c r="G13" s="538"/>
      <c r="H13" s="538"/>
      <c r="I13" s="538"/>
      <c r="J13" s="538"/>
      <c r="K13" s="538"/>
      <c r="L13" s="538"/>
      <c r="M13" s="538"/>
      <c r="N13" s="538"/>
      <c r="O13" s="538"/>
      <c r="P13" s="538"/>
    </row>
    <row r="14" spans="1:16" ht="12">
      <c r="A14" s="538"/>
      <c r="B14" s="538"/>
      <c r="C14" s="538"/>
      <c r="D14" s="538"/>
      <c r="E14" s="538"/>
      <c r="F14" s="538"/>
      <c r="G14" s="538"/>
      <c r="H14" s="538"/>
      <c r="I14" s="538"/>
      <c r="J14" s="538"/>
      <c r="K14" s="538"/>
      <c r="L14" s="538"/>
      <c r="M14" s="538"/>
      <c r="N14" s="538"/>
      <c r="O14" s="538"/>
      <c r="P14" s="538"/>
    </row>
    <row r="15" spans="1:16" ht="12">
      <c r="A15" s="538"/>
      <c r="B15" s="538"/>
      <c r="C15" s="538"/>
      <c r="D15" s="538"/>
      <c r="E15" s="538"/>
      <c r="F15" s="538"/>
      <c r="G15" s="538"/>
      <c r="H15" s="538"/>
      <c r="I15" s="538"/>
      <c r="J15" s="538"/>
      <c r="K15" s="538"/>
      <c r="L15" s="538"/>
      <c r="M15" s="538"/>
      <c r="N15" s="538"/>
      <c r="O15" s="538"/>
      <c r="P15" s="538"/>
    </row>
    <row r="17" spans="1:16" ht="12">
      <c r="A17" s="539" t="s">
        <v>582</v>
      </c>
      <c r="B17" s="540"/>
      <c r="C17" s="540"/>
      <c r="D17" s="540"/>
      <c r="E17" s="540"/>
      <c r="F17" s="540"/>
      <c r="G17" s="540"/>
      <c r="H17" s="540"/>
      <c r="I17" s="540"/>
      <c r="J17" s="540"/>
      <c r="K17" s="540"/>
      <c r="L17" s="540"/>
      <c r="M17" s="540"/>
      <c r="N17" s="540"/>
      <c r="O17" s="540"/>
      <c r="P17" s="540"/>
    </row>
    <row r="18" spans="1:16" ht="12">
      <c r="A18" s="540"/>
      <c r="B18" s="540"/>
      <c r="C18" s="540"/>
      <c r="D18" s="540"/>
      <c r="E18" s="540"/>
      <c r="F18" s="540"/>
      <c r="G18" s="540"/>
      <c r="H18" s="540"/>
      <c r="I18" s="540"/>
      <c r="J18" s="540"/>
      <c r="K18" s="540"/>
      <c r="L18" s="540"/>
      <c r="M18" s="540"/>
      <c r="N18" s="540"/>
      <c r="O18" s="540"/>
      <c r="P18" s="540"/>
    </row>
    <row r="19" spans="1:16" ht="12">
      <c r="A19" s="540"/>
      <c r="B19" s="540"/>
      <c r="C19" s="540"/>
      <c r="D19" s="540"/>
      <c r="E19" s="540"/>
      <c r="F19" s="540"/>
      <c r="G19" s="540"/>
      <c r="H19" s="540"/>
      <c r="I19" s="540"/>
      <c r="J19" s="540"/>
      <c r="K19" s="540"/>
      <c r="L19" s="540"/>
      <c r="M19" s="540"/>
      <c r="N19" s="540"/>
      <c r="O19" s="540"/>
      <c r="P19" s="540"/>
    </row>
    <row r="20" spans="1:16" ht="12">
      <c r="A20" s="540"/>
      <c r="B20" s="540"/>
      <c r="C20" s="540"/>
      <c r="D20" s="540"/>
      <c r="E20" s="540"/>
      <c r="F20" s="540"/>
      <c r="G20" s="540"/>
      <c r="H20" s="540"/>
      <c r="I20" s="540"/>
      <c r="J20" s="540"/>
      <c r="K20" s="540"/>
      <c r="L20" s="540"/>
      <c r="M20" s="540"/>
      <c r="N20" s="540"/>
      <c r="O20" s="540"/>
      <c r="P20" s="540"/>
    </row>
    <row r="21" spans="1:16" ht="12">
      <c r="A21" s="540"/>
      <c r="B21" s="540"/>
      <c r="C21" s="540"/>
      <c r="D21" s="540"/>
      <c r="E21" s="540"/>
      <c r="F21" s="540"/>
      <c r="G21" s="540"/>
      <c r="H21" s="540"/>
      <c r="I21" s="540"/>
      <c r="J21" s="540"/>
      <c r="K21" s="540"/>
      <c r="L21" s="540"/>
      <c r="M21" s="540"/>
      <c r="N21" s="540"/>
      <c r="O21" s="540"/>
      <c r="P21" s="540"/>
    </row>
    <row r="22" spans="1:16" ht="12">
      <c r="A22" s="540"/>
      <c r="B22" s="540"/>
      <c r="C22" s="540"/>
      <c r="D22" s="540"/>
      <c r="E22" s="540"/>
      <c r="F22" s="540"/>
      <c r="G22" s="540"/>
      <c r="H22" s="540"/>
      <c r="I22" s="540"/>
      <c r="J22" s="540"/>
      <c r="K22" s="540"/>
      <c r="L22" s="540"/>
      <c r="M22" s="540"/>
      <c r="N22" s="540"/>
      <c r="O22" s="540"/>
      <c r="P22" s="540"/>
    </row>
    <row r="23" spans="1:16" ht="12">
      <c r="A23" s="540"/>
      <c r="B23" s="540"/>
      <c r="C23" s="540"/>
      <c r="D23" s="540"/>
      <c r="E23" s="540"/>
      <c r="F23" s="540"/>
      <c r="G23" s="540"/>
      <c r="H23" s="540"/>
      <c r="I23" s="540"/>
      <c r="J23" s="540"/>
      <c r="K23" s="540"/>
      <c r="L23" s="540"/>
      <c r="M23" s="540"/>
      <c r="N23" s="540"/>
      <c r="O23" s="540"/>
      <c r="P23" s="540"/>
    </row>
    <row r="24" spans="1:16" s="352" customFormat="1" ht="99.75" customHeight="1">
      <c r="A24" s="540"/>
      <c r="B24" s="540"/>
      <c r="C24" s="540"/>
      <c r="D24" s="540"/>
      <c r="E24" s="540"/>
      <c r="F24" s="540"/>
      <c r="G24" s="540"/>
      <c r="H24" s="540"/>
      <c r="I24" s="540"/>
      <c r="J24" s="540"/>
      <c r="K24" s="540"/>
      <c r="L24" s="540"/>
      <c r="M24" s="540"/>
      <c r="N24" s="540"/>
      <c r="O24" s="540"/>
      <c r="P24" s="540"/>
    </row>
    <row r="27" spans="1:17" ht="33">
      <c r="A27" s="536" t="s">
        <v>11</v>
      </c>
      <c r="B27" s="536"/>
      <c r="C27" s="536"/>
      <c r="D27" s="536"/>
      <c r="E27" s="536"/>
      <c r="F27" s="536"/>
      <c r="G27" s="536"/>
      <c r="H27" s="536"/>
      <c r="I27" s="536"/>
      <c r="J27" s="536"/>
      <c r="K27" s="536"/>
      <c r="L27" s="536"/>
      <c r="M27" s="536"/>
      <c r="N27" s="536"/>
      <c r="O27" s="536"/>
      <c r="P27" s="536"/>
      <c r="Q27" s="3"/>
    </row>
    <row r="28" spans="1:17" ht="33">
      <c r="A28" s="3"/>
      <c r="B28" s="3"/>
      <c r="C28" s="3"/>
      <c r="D28" s="3"/>
      <c r="E28" s="3"/>
      <c r="F28" s="3"/>
      <c r="G28" s="3"/>
      <c r="H28" s="3"/>
      <c r="I28" s="3"/>
      <c r="J28" s="3"/>
      <c r="K28" s="3"/>
      <c r="L28" s="3"/>
      <c r="M28" s="3"/>
      <c r="N28" s="3"/>
      <c r="O28" s="3"/>
      <c r="P28" s="3"/>
      <c r="Q28" s="3"/>
    </row>
    <row r="29" spans="1:17" ht="33">
      <c r="A29" s="3"/>
      <c r="B29" s="3"/>
      <c r="C29" s="3"/>
      <c r="D29" s="3"/>
      <c r="E29" s="3"/>
      <c r="F29" s="3"/>
      <c r="G29" s="3"/>
      <c r="H29" s="3"/>
      <c r="I29" s="3"/>
      <c r="J29" s="3"/>
      <c r="K29" s="3"/>
      <c r="L29" s="3"/>
      <c r="M29" s="3"/>
      <c r="N29" s="3"/>
      <c r="O29" s="3"/>
      <c r="P29" s="3"/>
      <c r="Q29" s="3"/>
    </row>
    <row r="31" spans="1:16" ht="58.5" customHeight="1">
      <c r="A31" s="541" t="s">
        <v>583</v>
      </c>
      <c r="B31" s="541"/>
      <c r="C31" s="541"/>
      <c r="D31" s="541"/>
      <c r="E31" s="541"/>
      <c r="F31" s="541"/>
      <c r="G31" s="541"/>
      <c r="H31" s="541"/>
      <c r="I31" s="541"/>
      <c r="J31" s="541"/>
      <c r="K31" s="541"/>
      <c r="L31" s="541"/>
      <c r="M31" s="541"/>
      <c r="N31" s="541"/>
      <c r="O31" s="541"/>
      <c r="P31" s="541"/>
    </row>
    <row r="32" spans="1:16" ht="12">
      <c r="A32" s="4"/>
      <c r="B32" s="4"/>
      <c r="C32" s="4"/>
      <c r="D32" s="4"/>
      <c r="E32" s="4"/>
      <c r="F32" s="4"/>
      <c r="G32" s="4"/>
      <c r="H32" s="4"/>
      <c r="I32" s="4"/>
      <c r="J32" s="4"/>
      <c r="K32" s="4"/>
      <c r="L32" s="4"/>
      <c r="M32" s="4"/>
      <c r="N32" s="4"/>
      <c r="O32" s="4"/>
      <c r="P32" s="4"/>
    </row>
    <row r="33" spans="1:16" ht="12">
      <c r="A33" s="4"/>
      <c r="B33" s="4"/>
      <c r="C33" s="4"/>
      <c r="D33" s="4"/>
      <c r="E33" s="4"/>
      <c r="F33" s="4"/>
      <c r="G33" s="4"/>
      <c r="H33" s="4"/>
      <c r="I33" s="4"/>
      <c r="J33" s="4"/>
      <c r="K33" s="4"/>
      <c r="L33" s="4"/>
      <c r="M33" s="4"/>
      <c r="N33" s="4"/>
      <c r="O33" s="4"/>
      <c r="P33" s="4"/>
    </row>
    <row r="34" spans="1:16" ht="12">
      <c r="A34" s="4"/>
      <c r="B34" s="4"/>
      <c r="C34" s="4"/>
      <c r="D34" s="4"/>
      <c r="E34" s="4"/>
      <c r="F34" s="4"/>
      <c r="G34" s="4"/>
      <c r="H34" s="4"/>
      <c r="I34" s="4"/>
      <c r="J34" s="4"/>
      <c r="K34" s="4"/>
      <c r="L34" s="4"/>
      <c r="M34" s="4"/>
      <c r="N34" s="4"/>
      <c r="O34" s="4"/>
      <c r="P34" s="4"/>
    </row>
  </sheetData>
  <sheetProtection/>
  <mergeCells count="4">
    <mergeCell ref="A27:P27"/>
    <mergeCell ref="A5:P15"/>
    <mergeCell ref="A17:P24"/>
    <mergeCell ref="A31:P31"/>
  </mergeCells>
  <printOptions/>
  <pageMargins left="2.204724409448819" right="1.5748031496062993" top="0.7874015748031497" bottom="0.3937007874015748" header="0.5118110236220472" footer="0.35433070866141736"/>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K86"/>
  <sheetViews>
    <sheetView zoomScale="70" zoomScaleNormal="70" zoomScaleSheetLayoutView="55" zoomScalePageLayoutView="0" workbookViewId="0" topLeftCell="A1">
      <selection activeCell="E30" sqref="E30"/>
    </sheetView>
  </sheetViews>
  <sheetFormatPr defaultColWidth="9.00390625" defaultRowHeight="13.5"/>
  <cols>
    <col min="1" max="2" width="5.625" style="97" customWidth="1"/>
    <col min="3" max="3" width="13.625" style="97" customWidth="1"/>
    <col min="4" max="4" width="40.625" style="97" customWidth="1"/>
    <col min="5" max="11" width="31.625" style="97" customWidth="1"/>
    <col min="12" max="16384" width="9.00390625" style="97" customWidth="1"/>
  </cols>
  <sheetData>
    <row r="1" spans="1:11" ht="30" customHeight="1">
      <c r="A1" s="712" t="s">
        <v>364</v>
      </c>
      <c r="B1" s="689" t="s">
        <v>365</v>
      </c>
      <c r="C1" s="692" t="s">
        <v>17</v>
      </c>
      <c r="D1" s="693"/>
      <c r="E1" s="725" t="s">
        <v>795</v>
      </c>
      <c r="F1" s="726"/>
      <c r="G1" s="726"/>
      <c r="H1" s="726"/>
      <c r="I1" s="726"/>
      <c r="J1" s="726"/>
      <c r="K1" s="727"/>
    </row>
    <row r="2" spans="1:11" ht="19.5" customHeight="1">
      <c r="A2" s="713"/>
      <c r="B2" s="690"/>
      <c r="C2" s="694"/>
      <c r="D2" s="695"/>
      <c r="E2" s="138" t="s">
        <v>366</v>
      </c>
      <c r="F2" s="138" t="s">
        <v>367</v>
      </c>
      <c r="G2" s="138" t="s">
        <v>368</v>
      </c>
      <c r="H2" s="138" t="s">
        <v>369</v>
      </c>
      <c r="I2" s="160" t="s">
        <v>370</v>
      </c>
      <c r="J2" s="138" t="s">
        <v>371</v>
      </c>
      <c r="K2" s="160" t="s">
        <v>372</v>
      </c>
    </row>
    <row r="3" spans="1:11" ht="19.5" customHeight="1">
      <c r="A3" s="713"/>
      <c r="B3" s="690"/>
      <c r="C3" s="694"/>
      <c r="D3" s="695"/>
      <c r="E3" s="161" t="s">
        <v>373</v>
      </c>
      <c r="F3" s="161" t="s">
        <v>374</v>
      </c>
      <c r="G3" s="161" t="s">
        <v>375</v>
      </c>
      <c r="H3" s="161" t="s">
        <v>376</v>
      </c>
      <c r="I3" s="130" t="s">
        <v>377</v>
      </c>
      <c r="J3" s="161" t="s">
        <v>378</v>
      </c>
      <c r="K3" s="130" t="s">
        <v>379</v>
      </c>
    </row>
    <row r="4" spans="1:11" ht="19.5" customHeight="1">
      <c r="A4" s="713"/>
      <c r="B4" s="690"/>
      <c r="C4" s="694"/>
      <c r="D4" s="695"/>
      <c r="E4" s="128"/>
      <c r="F4" s="128" t="s">
        <v>578</v>
      </c>
      <c r="G4" s="162" t="s">
        <v>579</v>
      </c>
      <c r="H4" s="141"/>
      <c r="I4" s="162" t="s">
        <v>380</v>
      </c>
      <c r="J4" s="128"/>
      <c r="K4" s="162" t="s">
        <v>580</v>
      </c>
    </row>
    <row r="5" spans="1:11" ht="19.5" customHeight="1">
      <c r="A5" s="714"/>
      <c r="B5" s="691"/>
      <c r="C5" s="696"/>
      <c r="D5" s="697"/>
      <c r="E5" s="143" t="s">
        <v>381</v>
      </c>
      <c r="F5" s="143" t="s">
        <v>381</v>
      </c>
      <c r="G5" s="143" t="s">
        <v>381</v>
      </c>
      <c r="H5" s="143" t="s">
        <v>381</v>
      </c>
      <c r="I5" s="143" t="s">
        <v>381</v>
      </c>
      <c r="J5" s="143" t="s">
        <v>381</v>
      </c>
      <c r="K5" s="143" t="s">
        <v>381</v>
      </c>
    </row>
    <row r="6" spans="1:11" ht="27" customHeight="1">
      <c r="A6" s="716" t="s">
        <v>31</v>
      </c>
      <c r="B6" s="716" t="s">
        <v>22</v>
      </c>
      <c r="C6" s="719" t="s">
        <v>240</v>
      </c>
      <c r="D6" s="720"/>
      <c r="E6" s="453">
        <v>302752322</v>
      </c>
      <c r="F6" s="453">
        <v>123423422</v>
      </c>
      <c r="G6" s="380">
        <v>179328900</v>
      </c>
      <c r="H6" s="380">
        <v>46732698</v>
      </c>
      <c r="I6" s="509">
        <v>132596202</v>
      </c>
      <c r="J6" s="380">
        <v>69486306</v>
      </c>
      <c r="K6" s="510">
        <v>109842594</v>
      </c>
    </row>
    <row r="7" spans="1:11" ht="27" customHeight="1">
      <c r="A7" s="717"/>
      <c r="B7" s="717"/>
      <c r="C7" s="719" t="s">
        <v>779</v>
      </c>
      <c r="D7" s="720"/>
      <c r="E7" s="511"/>
      <c r="F7" s="472"/>
      <c r="G7" s="380">
        <v>598723</v>
      </c>
      <c r="H7" s="380">
        <v>13391700</v>
      </c>
      <c r="I7" s="509">
        <v>-12792977</v>
      </c>
      <c r="J7" s="380">
        <v>81479722</v>
      </c>
      <c r="K7" s="510">
        <v>-80880999</v>
      </c>
    </row>
    <row r="8" spans="1:11" ht="27" customHeight="1">
      <c r="A8" s="717"/>
      <c r="B8" s="717"/>
      <c r="C8" s="719" t="s">
        <v>242</v>
      </c>
      <c r="D8" s="720"/>
      <c r="E8" s="453">
        <v>90510592</v>
      </c>
      <c r="F8" s="453">
        <v>30233645</v>
      </c>
      <c r="G8" s="380">
        <v>60276947</v>
      </c>
      <c r="H8" s="380">
        <v>12975259</v>
      </c>
      <c r="I8" s="509">
        <v>47301688</v>
      </c>
      <c r="J8" s="380">
        <v>5222000</v>
      </c>
      <c r="K8" s="510">
        <v>55054947</v>
      </c>
    </row>
    <row r="9" spans="1:11" ht="27" customHeight="1">
      <c r="A9" s="717"/>
      <c r="B9" s="717"/>
      <c r="C9" s="719" t="s">
        <v>244</v>
      </c>
      <c r="D9" s="720"/>
      <c r="E9" s="453">
        <v>106418733</v>
      </c>
      <c r="F9" s="453">
        <v>33130683</v>
      </c>
      <c r="G9" s="380">
        <v>73288050</v>
      </c>
      <c r="H9" s="380">
        <v>10975329</v>
      </c>
      <c r="I9" s="509">
        <v>62312721</v>
      </c>
      <c r="J9" s="380">
        <v>0</v>
      </c>
      <c r="K9" s="510">
        <v>73288050</v>
      </c>
    </row>
    <row r="10" spans="1:11" ht="27" customHeight="1">
      <c r="A10" s="717"/>
      <c r="B10" s="717"/>
      <c r="C10" s="719" t="s">
        <v>245</v>
      </c>
      <c r="D10" s="720"/>
      <c r="E10" s="453">
        <v>90780020</v>
      </c>
      <c r="F10" s="453">
        <v>31717038</v>
      </c>
      <c r="G10" s="380">
        <v>59062982</v>
      </c>
      <c r="H10" s="380">
        <v>16274144</v>
      </c>
      <c r="I10" s="509">
        <v>42788838</v>
      </c>
      <c r="J10" s="380">
        <v>0</v>
      </c>
      <c r="K10" s="510">
        <v>59062982</v>
      </c>
    </row>
    <row r="11" spans="1:11" ht="27" customHeight="1">
      <c r="A11" s="717"/>
      <c r="B11" s="717"/>
      <c r="C11" s="719" t="s">
        <v>246</v>
      </c>
      <c r="D11" s="720"/>
      <c r="E11" s="453">
        <v>415334184</v>
      </c>
      <c r="F11" s="453">
        <v>180358538</v>
      </c>
      <c r="G11" s="509">
        <v>234975646</v>
      </c>
      <c r="H11" s="380">
        <v>51067125</v>
      </c>
      <c r="I11" s="509">
        <v>183908521</v>
      </c>
      <c r="J11" s="380">
        <v>124973203</v>
      </c>
      <c r="K11" s="510">
        <v>110002443</v>
      </c>
    </row>
    <row r="12" spans="1:11" ht="27" customHeight="1">
      <c r="A12" s="717"/>
      <c r="B12" s="717"/>
      <c r="C12" s="719" t="s">
        <v>780</v>
      </c>
      <c r="D12" s="720"/>
      <c r="E12" s="163">
        <v>104999002</v>
      </c>
      <c r="F12" s="453">
        <v>46271357</v>
      </c>
      <c r="G12" s="509">
        <v>58727645</v>
      </c>
      <c r="H12" s="380">
        <v>23021004</v>
      </c>
      <c r="I12" s="509">
        <v>35706641</v>
      </c>
      <c r="J12" s="380">
        <v>1222688</v>
      </c>
      <c r="K12" s="510">
        <v>57504957</v>
      </c>
    </row>
    <row r="13" spans="1:11" ht="27" customHeight="1">
      <c r="A13" s="717"/>
      <c r="B13" s="717"/>
      <c r="C13" s="719" t="s">
        <v>781</v>
      </c>
      <c r="D13" s="720"/>
      <c r="E13" s="511"/>
      <c r="F13" s="472"/>
      <c r="G13" s="509">
        <v>61280974</v>
      </c>
      <c r="H13" s="380">
        <v>6308547</v>
      </c>
      <c r="I13" s="509">
        <v>54972427</v>
      </c>
      <c r="J13" s="380">
        <v>0</v>
      </c>
      <c r="K13" s="510">
        <v>61280974</v>
      </c>
    </row>
    <row r="14" spans="1:11" ht="27" customHeight="1">
      <c r="A14" s="717"/>
      <c r="B14" s="717"/>
      <c r="C14" s="721" t="s">
        <v>250</v>
      </c>
      <c r="D14" s="722"/>
      <c r="E14" s="453">
        <v>158310623</v>
      </c>
      <c r="F14" s="453">
        <v>49119408</v>
      </c>
      <c r="G14" s="509">
        <v>109191215</v>
      </c>
      <c r="H14" s="380">
        <v>17867885</v>
      </c>
      <c r="I14" s="509">
        <v>91323330</v>
      </c>
      <c r="J14" s="380">
        <v>6289000</v>
      </c>
      <c r="K14" s="510">
        <v>102902215</v>
      </c>
    </row>
    <row r="15" spans="1:11" ht="27" customHeight="1">
      <c r="A15" s="717"/>
      <c r="B15" s="717"/>
      <c r="C15" s="721" t="s">
        <v>251</v>
      </c>
      <c r="D15" s="722"/>
      <c r="E15" s="453">
        <v>181394285</v>
      </c>
      <c r="F15" s="453">
        <v>66417298</v>
      </c>
      <c r="G15" s="509">
        <v>114976987</v>
      </c>
      <c r="H15" s="380">
        <v>29896463</v>
      </c>
      <c r="I15" s="509">
        <v>85080524</v>
      </c>
      <c r="J15" s="380">
        <v>0</v>
      </c>
      <c r="K15" s="510">
        <v>114976987</v>
      </c>
    </row>
    <row r="16" spans="1:11" ht="27" customHeight="1">
      <c r="A16" s="717"/>
      <c r="B16" s="717"/>
      <c r="C16" s="721" t="s">
        <v>252</v>
      </c>
      <c r="D16" s="722"/>
      <c r="E16" s="453">
        <v>355590696</v>
      </c>
      <c r="F16" s="453">
        <v>111992304</v>
      </c>
      <c r="G16" s="509">
        <v>243598392</v>
      </c>
      <c r="H16" s="380">
        <v>66007003</v>
      </c>
      <c r="I16" s="509">
        <v>177591389</v>
      </c>
      <c r="J16" s="380">
        <v>556000</v>
      </c>
      <c r="K16" s="510">
        <v>243042392</v>
      </c>
    </row>
    <row r="17" spans="1:11" ht="27" customHeight="1">
      <c r="A17" s="717"/>
      <c r="B17" s="717"/>
      <c r="C17" s="721" t="s">
        <v>782</v>
      </c>
      <c r="D17" s="722"/>
      <c r="E17" s="453">
        <v>551720815</v>
      </c>
      <c r="F17" s="453">
        <v>194714924</v>
      </c>
      <c r="G17" s="509">
        <v>357005891</v>
      </c>
      <c r="H17" s="380">
        <v>53824322</v>
      </c>
      <c r="I17" s="509">
        <v>303181569</v>
      </c>
      <c r="J17" s="380">
        <v>4584850</v>
      </c>
      <c r="K17" s="510">
        <v>352421041</v>
      </c>
    </row>
    <row r="18" spans="1:11" ht="27" customHeight="1">
      <c r="A18" s="717"/>
      <c r="B18" s="717"/>
      <c r="C18" s="728" t="s">
        <v>254</v>
      </c>
      <c r="D18" s="729"/>
      <c r="E18" s="453">
        <v>36784032</v>
      </c>
      <c r="F18" s="453">
        <v>13700819</v>
      </c>
      <c r="G18" s="509">
        <v>23083213</v>
      </c>
      <c r="H18" s="380">
        <v>5748223</v>
      </c>
      <c r="I18" s="509">
        <v>17334990</v>
      </c>
      <c r="J18" s="380">
        <v>0</v>
      </c>
      <c r="K18" s="510">
        <v>23083213</v>
      </c>
    </row>
    <row r="19" spans="1:11" ht="27" customHeight="1">
      <c r="A19" s="717"/>
      <c r="B19" s="717"/>
      <c r="C19" s="728" t="s">
        <v>45</v>
      </c>
      <c r="D19" s="729"/>
      <c r="E19" s="453">
        <v>463549914</v>
      </c>
      <c r="F19" s="453">
        <v>147812922</v>
      </c>
      <c r="G19" s="509">
        <v>315736992</v>
      </c>
      <c r="H19" s="380">
        <v>54082544</v>
      </c>
      <c r="I19" s="509">
        <v>261654448</v>
      </c>
      <c r="J19" s="380">
        <v>42133849</v>
      </c>
      <c r="K19" s="510">
        <v>273603143</v>
      </c>
    </row>
    <row r="20" spans="1:11" ht="27" customHeight="1">
      <c r="A20" s="717"/>
      <c r="B20" s="717"/>
      <c r="C20" s="721" t="s">
        <v>783</v>
      </c>
      <c r="D20" s="722"/>
      <c r="E20" s="472"/>
      <c r="F20" s="472"/>
      <c r="G20" s="509">
        <v>33460842</v>
      </c>
      <c r="H20" s="380">
        <v>13539910</v>
      </c>
      <c r="I20" s="509">
        <v>19920932</v>
      </c>
      <c r="J20" s="380">
        <v>4017000</v>
      </c>
      <c r="K20" s="510">
        <v>29443842</v>
      </c>
    </row>
    <row r="21" spans="1:11" ht="27" customHeight="1">
      <c r="A21" s="717"/>
      <c r="B21" s="717"/>
      <c r="C21" s="721" t="s">
        <v>382</v>
      </c>
      <c r="D21" s="722"/>
      <c r="E21" s="453">
        <v>44620289</v>
      </c>
      <c r="F21" s="453">
        <v>28244410</v>
      </c>
      <c r="G21" s="509">
        <v>16375879</v>
      </c>
      <c r="H21" s="380">
        <v>9424327</v>
      </c>
      <c r="I21" s="509">
        <v>6951552</v>
      </c>
      <c r="J21" s="380">
        <v>0</v>
      </c>
      <c r="K21" s="510">
        <v>16375879</v>
      </c>
    </row>
    <row r="22" spans="1:11" s="98" customFormat="1" ht="27" customHeight="1">
      <c r="A22" s="717"/>
      <c r="B22" s="717"/>
      <c r="C22" s="721" t="s">
        <v>383</v>
      </c>
      <c r="D22" s="722"/>
      <c r="E22" s="511"/>
      <c r="F22" s="472"/>
      <c r="G22" s="380">
        <v>123888150</v>
      </c>
      <c r="H22" s="380">
        <v>8681723</v>
      </c>
      <c r="I22" s="380">
        <v>115206427</v>
      </c>
      <c r="J22" s="380">
        <v>588740</v>
      </c>
      <c r="K22" s="471">
        <v>123299410</v>
      </c>
    </row>
    <row r="23" spans="1:11" s="98" customFormat="1" ht="27" customHeight="1">
      <c r="A23" s="717"/>
      <c r="B23" s="717"/>
      <c r="C23" s="721" t="s">
        <v>384</v>
      </c>
      <c r="D23" s="722"/>
      <c r="E23" s="453">
        <v>234494563</v>
      </c>
      <c r="F23" s="453">
        <v>73008313</v>
      </c>
      <c r="G23" s="380">
        <v>161486250</v>
      </c>
      <c r="H23" s="380">
        <v>12956694</v>
      </c>
      <c r="I23" s="380">
        <v>148529556</v>
      </c>
      <c r="J23" s="380">
        <v>7753629</v>
      </c>
      <c r="K23" s="471">
        <v>153732621</v>
      </c>
    </row>
    <row r="24" spans="1:11" s="98" customFormat="1" ht="27" customHeight="1">
      <c r="A24" s="717"/>
      <c r="B24" s="717"/>
      <c r="C24" s="721" t="s">
        <v>784</v>
      </c>
      <c r="D24" s="730"/>
      <c r="E24" s="453">
        <v>204818598</v>
      </c>
      <c r="F24" s="453">
        <v>65293003</v>
      </c>
      <c r="G24" s="380">
        <v>139525595</v>
      </c>
      <c r="H24" s="380">
        <v>13058037</v>
      </c>
      <c r="I24" s="380">
        <v>126467558</v>
      </c>
      <c r="J24" s="380">
        <v>5023409</v>
      </c>
      <c r="K24" s="471">
        <v>134502186</v>
      </c>
    </row>
    <row r="25" spans="1:11" s="98" customFormat="1" ht="27" customHeight="1">
      <c r="A25" s="717"/>
      <c r="B25" s="717"/>
      <c r="C25" s="723" t="s">
        <v>785</v>
      </c>
      <c r="D25" s="724"/>
      <c r="E25" s="453">
        <v>191948875</v>
      </c>
      <c r="F25" s="453">
        <v>47864139</v>
      </c>
      <c r="G25" s="380">
        <v>144084736</v>
      </c>
      <c r="H25" s="380">
        <v>36641831</v>
      </c>
      <c r="I25" s="380">
        <v>107442905</v>
      </c>
      <c r="J25" s="380">
        <v>5575436</v>
      </c>
      <c r="K25" s="471">
        <v>138509300</v>
      </c>
    </row>
    <row r="26" spans="1:11" s="98" customFormat="1" ht="27" customHeight="1">
      <c r="A26" s="717"/>
      <c r="B26" s="717"/>
      <c r="C26" s="721" t="s">
        <v>385</v>
      </c>
      <c r="D26" s="722"/>
      <c r="E26" s="453">
        <v>239667317</v>
      </c>
      <c r="F26" s="453">
        <v>62978917</v>
      </c>
      <c r="G26" s="380">
        <v>176688400</v>
      </c>
      <c r="H26" s="380">
        <v>36650642</v>
      </c>
      <c r="I26" s="380">
        <v>140037758</v>
      </c>
      <c r="J26" s="380">
        <v>5425030</v>
      </c>
      <c r="K26" s="471">
        <v>171263370</v>
      </c>
    </row>
    <row r="27" spans="1:11" s="98" customFormat="1" ht="27" customHeight="1">
      <c r="A27" s="717"/>
      <c r="B27" s="717"/>
      <c r="C27" s="721" t="s">
        <v>54</v>
      </c>
      <c r="D27" s="722"/>
      <c r="E27" s="453">
        <v>118094826</v>
      </c>
      <c r="F27" s="453">
        <v>49557549</v>
      </c>
      <c r="G27" s="380">
        <v>68537277</v>
      </c>
      <c r="H27" s="380">
        <v>5181793</v>
      </c>
      <c r="I27" s="380">
        <v>63355484</v>
      </c>
      <c r="J27" s="380">
        <v>53012189</v>
      </c>
      <c r="K27" s="471">
        <v>15525088</v>
      </c>
    </row>
    <row r="28" spans="1:11" s="98" customFormat="1" ht="27" customHeight="1">
      <c r="A28" s="717"/>
      <c r="B28" s="717"/>
      <c r="C28" s="723" t="s">
        <v>386</v>
      </c>
      <c r="D28" s="724"/>
      <c r="E28" s="453">
        <v>1581000000</v>
      </c>
      <c r="F28" s="453">
        <v>909299334</v>
      </c>
      <c r="G28" s="380">
        <v>671700666</v>
      </c>
      <c r="H28" s="380">
        <v>0</v>
      </c>
      <c r="I28" s="380">
        <v>671700666</v>
      </c>
      <c r="J28" s="380">
        <v>0</v>
      </c>
      <c r="K28" s="471">
        <v>671700666</v>
      </c>
    </row>
    <row r="29" spans="1:11" s="98" customFormat="1" ht="27" customHeight="1">
      <c r="A29" s="717"/>
      <c r="B29" s="717"/>
      <c r="C29" s="723" t="s">
        <v>387</v>
      </c>
      <c r="D29" s="724"/>
      <c r="E29" s="453">
        <v>115123423</v>
      </c>
      <c r="F29" s="453">
        <v>35389383</v>
      </c>
      <c r="G29" s="380">
        <v>79734040</v>
      </c>
      <c r="H29" s="380">
        <v>9830475</v>
      </c>
      <c r="I29" s="380">
        <v>69903565</v>
      </c>
      <c r="J29" s="380">
        <v>9855965</v>
      </c>
      <c r="K29" s="471">
        <v>69878075</v>
      </c>
    </row>
    <row r="30" spans="1:11" s="98" customFormat="1" ht="27" customHeight="1">
      <c r="A30" s="717"/>
      <c r="B30" s="718"/>
      <c r="C30" s="723" t="s">
        <v>341</v>
      </c>
      <c r="D30" s="724"/>
      <c r="E30" s="453">
        <v>175930055</v>
      </c>
      <c r="F30" s="453">
        <v>54009733</v>
      </c>
      <c r="G30" s="380">
        <v>121920322</v>
      </c>
      <c r="H30" s="380">
        <v>20111908</v>
      </c>
      <c r="I30" s="380">
        <v>101808414</v>
      </c>
      <c r="J30" s="380">
        <v>12158970</v>
      </c>
      <c r="K30" s="471">
        <v>109761352</v>
      </c>
    </row>
    <row r="31" spans="1:11" ht="27" customHeight="1">
      <c r="A31" s="717"/>
      <c r="B31" s="716" t="s">
        <v>362</v>
      </c>
      <c r="C31" s="719" t="s">
        <v>786</v>
      </c>
      <c r="D31" s="720"/>
      <c r="E31" s="472"/>
      <c r="F31" s="472"/>
      <c r="G31" s="509">
        <v>286223777</v>
      </c>
      <c r="H31" s="380">
        <v>19172708</v>
      </c>
      <c r="I31" s="509">
        <v>267051069</v>
      </c>
      <c r="J31" s="380">
        <v>4506754</v>
      </c>
      <c r="K31" s="510">
        <v>281717023</v>
      </c>
    </row>
    <row r="32" spans="1:11" ht="27" customHeight="1">
      <c r="A32" s="717"/>
      <c r="B32" s="717"/>
      <c r="C32" s="719" t="s">
        <v>258</v>
      </c>
      <c r="D32" s="720"/>
      <c r="E32" s="453">
        <v>40494181</v>
      </c>
      <c r="F32" s="453">
        <v>7076068</v>
      </c>
      <c r="G32" s="509">
        <v>33418113</v>
      </c>
      <c r="H32" s="380">
        <v>3177934</v>
      </c>
      <c r="I32" s="509">
        <v>30240179</v>
      </c>
      <c r="J32" s="380">
        <v>0</v>
      </c>
      <c r="K32" s="510">
        <v>33418113</v>
      </c>
    </row>
    <row r="33" spans="1:11" ht="27" customHeight="1">
      <c r="A33" s="717"/>
      <c r="B33" s="717"/>
      <c r="C33" s="719" t="s">
        <v>57</v>
      </c>
      <c r="D33" s="720"/>
      <c r="E33" s="453">
        <v>83403713</v>
      </c>
      <c r="F33" s="453">
        <v>17981552</v>
      </c>
      <c r="G33" s="509">
        <v>65422161</v>
      </c>
      <c r="H33" s="380">
        <v>6792643</v>
      </c>
      <c r="I33" s="509">
        <v>58629518</v>
      </c>
      <c r="J33" s="380">
        <v>0</v>
      </c>
      <c r="K33" s="510">
        <v>65422161</v>
      </c>
    </row>
    <row r="34" spans="1:11" s="98" customFormat="1" ht="27" customHeight="1">
      <c r="A34" s="717"/>
      <c r="B34" s="717"/>
      <c r="C34" s="719" t="s">
        <v>388</v>
      </c>
      <c r="D34" s="720"/>
      <c r="E34" s="473"/>
      <c r="F34" s="472"/>
      <c r="G34" s="509">
        <v>47386629</v>
      </c>
      <c r="H34" s="380">
        <v>11034533</v>
      </c>
      <c r="I34" s="380">
        <v>36352096</v>
      </c>
      <c r="J34" s="380">
        <v>0</v>
      </c>
      <c r="K34" s="471">
        <v>47386629</v>
      </c>
    </row>
    <row r="35" spans="1:11" s="98" customFormat="1" ht="27" customHeight="1">
      <c r="A35" s="718"/>
      <c r="B35" s="718"/>
      <c r="C35" s="721" t="s">
        <v>787</v>
      </c>
      <c r="D35" s="722"/>
      <c r="E35" s="472"/>
      <c r="F35" s="472"/>
      <c r="G35" s="509">
        <v>53722435</v>
      </c>
      <c r="H35" s="380">
        <v>6213709</v>
      </c>
      <c r="I35" s="380">
        <v>47508726</v>
      </c>
      <c r="J35" s="380">
        <v>0</v>
      </c>
      <c r="K35" s="471">
        <v>53722435</v>
      </c>
    </row>
    <row r="36" spans="1:11" ht="27" customHeight="1">
      <c r="A36" s="716" t="s">
        <v>60</v>
      </c>
      <c r="B36" s="716" t="s">
        <v>22</v>
      </c>
      <c r="C36" s="721" t="s">
        <v>259</v>
      </c>
      <c r="D36" s="722"/>
      <c r="E36" s="453">
        <v>233165247</v>
      </c>
      <c r="F36" s="453">
        <v>123773010</v>
      </c>
      <c r="G36" s="509">
        <v>109392237</v>
      </c>
      <c r="H36" s="380">
        <v>27437632</v>
      </c>
      <c r="I36" s="509">
        <v>81954605</v>
      </c>
      <c r="J36" s="380">
        <v>0</v>
      </c>
      <c r="K36" s="510">
        <v>109392237</v>
      </c>
    </row>
    <row r="37" spans="1:11" ht="27" customHeight="1">
      <c r="A37" s="717"/>
      <c r="B37" s="717"/>
      <c r="C37" s="721" t="s">
        <v>260</v>
      </c>
      <c r="D37" s="722"/>
      <c r="E37" s="453">
        <v>127242410</v>
      </c>
      <c r="F37" s="453">
        <v>59086411</v>
      </c>
      <c r="G37" s="509">
        <v>68155999</v>
      </c>
      <c r="H37" s="380">
        <v>26265818</v>
      </c>
      <c r="I37" s="509">
        <v>41890181</v>
      </c>
      <c r="J37" s="380">
        <v>15647045</v>
      </c>
      <c r="K37" s="510">
        <v>52508954</v>
      </c>
    </row>
    <row r="38" spans="1:11" ht="27" customHeight="1">
      <c r="A38" s="717"/>
      <c r="B38" s="717"/>
      <c r="C38" s="721" t="s">
        <v>261</v>
      </c>
      <c r="D38" s="722"/>
      <c r="E38" s="453">
        <v>116495255</v>
      </c>
      <c r="F38" s="453">
        <v>41383806</v>
      </c>
      <c r="G38" s="509">
        <v>75111449</v>
      </c>
      <c r="H38" s="380">
        <v>23629550</v>
      </c>
      <c r="I38" s="509">
        <v>51481899</v>
      </c>
      <c r="J38" s="380">
        <v>3250402</v>
      </c>
      <c r="K38" s="510">
        <v>71861047</v>
      </c>
    </row>
    <row r="39" spans="1:11" ht="27" customHeight="1">
      <c r="A39" s="717"/>
      <c r="B39" s="717"/>
      <c r="C39" s="721" t="s">
        <v>263</v>
      </c>
      <c r="D39" s="722"/>
      <c r="E39" s="453">
        <v>98759506</v>
      </c>
      <c r="F39" s="453">
        <v>40328088</v>
      </c>
      <c r="G39" s="509">
        <v>58431418</v>
      </c>
      <c r="H39" s="380">
        <v>16180902</v>
      </c>
      <c r="I39" s="509">
        <v>42250516</v>
      </c>
      <c r="J39" s="380">
        <v>0</v>
      </c>
      <c r="K39" s="510">
        <v>58431418</v>
      </c>
    </row>
    <row r="40" spans="1:11" ht="27" customHeight="1">
      <c r="A40" s="717"/>
      <c r="B40" s="717"/>
      <c r="C40" s="721" t="s">
        <v>264</v>
      </c>
      <c r="D40" s="722"/>
      <c r="E40" s="453">
        <v>409317734</v>
      </c>
      <c r="F40" s="453">
        <v>157363712</v>
      </c>
      <c r="G40" s="509">
        <v>251954022</v>
      </c>
      <c r="H40" s="380">
        <v>52655394</v>
      </c>
      <c r="I40" s="509">
        <v>199298628</v>
      </c>
      <c r="J40" s="380">
        <v>16220104</v>
      </c>
      <c r="K40" s="510">
        <v>235733918</v>
      </c>
    </row>
    <row r="41" spans="1:11" ht="27" customHeight="1">
      <c r="A41" s="717"/>
      <c r="B41" s="717"/>
      <c r="C41" s="721" t="s">
        <v>265</v>
      </c>
      <c r="D41" s="722"/>
      <c r="E41" s="453">
        <v>171997747</v>
      </c>
      <c r="F41" s="453">
        <v>57586731</v>
      </c>
      <c r="G41" s="509">
        <v>114411016</v>
      </c>
      <c r="H41" s="380">
        <v>23272640</v>
      </c>
      <c r="I41" s="509">
        <v>91138376</v>
      </c>
      <c r="J41" s="380">
        <v>10226600</v>
      </c>
      <c r="K41" s="510">
        <v>104184416</v>
      </c>
    </row>
    <row r="42" spans="1:11" ht="27" customHeight="1">
      <c r="A42" s="717"/>
      <c r="B42" s="717"/>
      <c r="C42" s="721" t="s">
        <v>66</v>
      </c>
      <c r="D42" s="722"/>
      <c r="E42" s="453">
        <v>148154830</v>
      </c>
      <c r="F42" s="453">
        <v>52645832</v>
      </c>
      <c r="G42" s="509">
        <v>95508998</v>
      </c>
      <c r="H42" s="380">
        <v>15717662</v>
      </c>
      <c r="I42" s="509">
        <v>79791336</v>
      </c>
      <c r="J42" s="380">
        <v>4965131</v>
      </c>
      <c r="K42" s="510">
        <v>90543867</v>
      </c>
    </row>
    <row r="43" spans="1:11" s="98" customFormat="1" ht="27" customHeight="1">
      <c r="A43" s="717"/>
      <c r="B43" s="717"/>
      <c r="C43" s="721" t="s">
        <v>788</v>
      </c>
      <c r="D43" s="722"/>
      <c r="E43" s="472"/>
      <c r="F43" s="472"/>
      <c r="G43" s="380">
        <v>174108748</v>
      </c>
      <c r="H43" s="380">
        <v>27277743</v>
      </c>
      <c r="I43" s="380">
        <v>146831005</v>
      </c>
      <c r="J43" s="380">
        <v>0</v>
      </c>
      <c r="K43" s="471">
        <v>174108748</v>
      </c>
    </row>
    <row r="44" spans="1:11" s="98" customFormat="1" ht="27" customHeight="1">
      <c r="A44" s="717"/>
      <c r="B44" s="717"/>
      <c r="C44" s="721" t="s">
        <v>789</v>
      </c>
      <c r="D44" s="722"/>
      <c r="E44" s="453">
        <v>321618666</v>
      </c>
      <c r="F44" s="453">
        <v>169368466</v>
      </c>
      <c r="G44" s="380">
        <v>152250200</v>
      </c>
      <c r="H44" s="380">
        <v>40954324</v>
      </c>
      <c r="I44" s="380">
        <v>111295876</v>
      </c>
      <c r="J44" s="380">
        <v>25891011</v>
      </c>
      <c r="K44" s="471">
        <v>126359189</v>
      </c>
    </row>
    <row r="45" spans="1:11" s="98" customFormat="1" ht="27" customHeight="1">
      <c r="A45" s="717"/>
      <c r="B45" s="717"/>
      <c r="C45" s="721" t="s">
        <v>790</v>
      </c>
      <c r="D45" s="722"/>
      <c r="E45" s="453">
        <v>983545048</v>
      </c>
      <c r="F45" s="453">
        <v>246207006</v>
      </c>
      <c r="G45" s="380">
        <v>737338042</v>
      </c>
      <c r="H45" s="380">
        <v>249666432</v>
      </c>
      <c r="I45" s="380">
        <v>487671610</v>
      </c>
      <c r="J45" s="380">
        <v>9263483</v>
      </c>
      <c r="K45" s="471">
        <v>728074559</v>
      </c>
    </row>
    <row r="46" spans="1:11" s="98" customFormat="1" ht="27" customHeight="1">
      <c r="A46" s="717"/>
      <c r="B46" s="717"/>
      <c r="C46" s="721" t="s">
        <v>70</v>
      </c>
      <c r="D46" s="722"/>
      <c r="E46" s="453">
        <v>294720433</v>
      </c>
      <c r="F46" s="453">
        <v>69240306</v>
      </c>
      <c r="G46" s="380">
        <v>225480127</v>
      </c>
      <c r="H46" s="380">
        <v>22489419</v>
      </c>
      <c r="I46" s="380">
        <v>202990708</v>
      </c>
      <c r="J46" s="380">
        <v>5483000</v>
      </c>
      <c r="K46" s="471">
        <v>219997127</v>
      </c>
    </row>
    <row r="47" spans="1:11" s="98" customFormat="1" ht="27" customHeight="1">
      <c r="A47" s="718"/>
      <c r="B47" s="718"/>
      <c r="C47" s="721" t="s">
        <v>71</v>
      </c>
      <c r="D47" s="722"/>
      <c r="E47" s="453">
        <v>264785326</v>
      </c>
      <c r="F47" s="453">
        <v>55651932</v>
      </c>
      <c r="G47" s="380">
        <v>209133394</v>
      </c>
      <c r="H47" s="380">
        <v>51226980</v>
      </c>
      <c r="I47" s="380">
        <v>157906414</v>
      </c>
      <c r="J47" s="380">
        <v>4624000</v>
      </c>
      <c r="K47" s="471">
        <v>204509394</v>
      </c>
    </row>
    <row r="48" spans="1:11" ht="27" customHeight="1">
      <c r="A48" s="716" t="s">
        <v>60</v>
      </c>
      <c r="B48" s="715" t="s">
        <v>362</v>
      </c>
      <c r="C48" s="721" t="s">
        <v>791</v>
      </c>
      <c r="D48" s="722"/>
      <c r="E48" s="472"/>
      <c r="F48" s="472"/>
      <c r="G48" s="380">
        <v>507475960</v>
      </c>
      <c r="H48" s="380">
        <v>48490243</v>
      </c>
      <c r="I48" s="380">
        <v>458985717</v>
      </c>
      <c r="J48" s="380">
        <v>0</v>
      </c>
      <c r="K48" s="471">
        <v>507475960</v>
      </c>
    </row>
    <row r="49" spans="1:11" ht="27" customHeight="1">
      <c r="A49" s="717"/>
      <c r="B49" s="715"/>
      <c r="C49" s="731" t="s">
        <v>390</v>
      </c>
      <c r="D49" s="732"/>
      <c r="E49" s="472"/>
      <c r="F49" s="472"/>
      <c r="G49" s="509">
        <v>71373553</v>
      </c>
      <c r="H49" s="380">
        <v>17637388</v>
      </c>
      <c r="I49" s="509">
        <v>53736165</v>
      </c>
      <c r="J49" s="380">
        <v>0</v>
      </c>
      <c r="K49" s="510">
        <v>71373553</v>
      </c>
    </row>
    <row r="50" spans="1:11" s="98" customFormat="1" ht="27" customHeight="1">
      <c r="A50" s="717"/>
      <c r="B50" s="715"/>
      <c r="C50" s="731" t="s">
        <v>391</v>
      </c>
      <c r="D50" s="732"/>
      <c r="E50" s="472"/>
      <c r="F50" s="472"/>
      <c r="G50" s="380">
        <v>153255800</v>
      </c>
      <c r="H50" s="380">
        <v>24085019</v>
      </c>
      <c r="I50" s="380">
        <v>129170781</v>
      </c>
      <c r="J50" s="380">
        <v>7378548</v>
      </c>
      <c r="K50" s="471">
        <v>145877252</v>
      </c>
    </row>
    <row r="51" spans="1:11" s="98" customFormat="1" ht="27" customHeight="1">
      <c r="A51" s="717"/>
      <c r="B51" s="715"/>
      <c r="C51" s="731" t="s">
        <v>392</v>
      </c>
      <c r="D51" s="732"/>
      <c r="E51" s="453">
        <v>126996276</v>
      </c>
      <c r="F51" s="453">
        <v>16072612</v>
      </c>
      <c r="G51" s="380">
        <v>110923664</v>
      </c>
      <c r="H51" s="380">
        <v>36881750</v>
      </c>
      <c r="I51" s="380">
        <v>74041914</v>
      </c>
      <c r="J51" s="380">
        <v>0</v>
      </c>
      <c r="K51" s="471">
        <v>110923664</v>
      </c>
    </row>
    <row r="52" spans="1:11" s="98" customFormat="1" ht="27" customHeight="1">
      <c r="A52" s="718"/>
      <c r="B52" s="715"/>
      <c r="C52" s="731" t="s">
        <v>76</v>
      </c>
      <c r="D52" s="732"/>
      <c r="E52" s="453">
        <v>495707654</v>
      </c>
      <c r="F52" s="453">
        <v>133010433</v>
      </c>
      <c r="G52" s="380">
        <v>362697221</v>
      </c>
      <c r="H52" s="380">
        <v>113886129</v>
      </c>
      <c r="I52" s="380">
        <v>248811092</v>
      </c>
      <c r="J52" s="380">
        <v>5017622</v>
      </c>
      <c r="K52" s="471">
        <v>357679599</v>
      </c>
    </row>
    <row r="53" spans="1:11" ht="27" customHeight="1">
      <c r="A53" s="716" t="s">
        <v>78</v>
      </c>
      <c r="B53" s="716" t="s">
        <v>22</v>
      </c>
      <c r="C53" s="721" t="s">
        <v>269</v>
      </c>
      <c r="D53" s="722"/>
      <c r="E53" s="453">
        <v>128294774</v>
      </c>
      <c r="F53" s="453">
        <v>44108982</v>
      </c>
      <c r="G53" s="509">
        <v>84185792</v>
      </c>
      <c r="H53" s="380">
        <v>17173598</v>
      </c>
      <c r="I53" s="509">
        <v>67012194</v>
      </c>
      <c r="J53" s="380">
        <v>0</v>
      </c>
      <c r="K53" s="510">
        <v>84185792</v>
      </c>
    </row>
    <row r="54" spans="1:11" ht="27" customHeight="1">
      <c r="A54" s="717"/>
      <c r="B54" s="717"/>
      <c r="C54" s="721" t="s">
        <v>270</v>
      </c>
      <c r="D54" s="722"/>
      <c r="E54" s="453">
        <v>150898212</v>
      </c>
      <c r="F54" s="453">
        <v>57473915</v>
      </c>
      <c r="G54" s="509">
        <v>93424297</v>
      </c>
      <c r="H54" s="380">
        <v>25186080</v>
      </c>
      <c r="I54" s="509">
        <v>68238217</v>
      </c>
      <c r="J54" s="380">
        <v>5517867</v>
      </c>
      <c r="K54" s="510">
        <v>87906430</v>
      </c>
    </row>
    <row r="55" spans="1:11" ht="27" customHeight="1">
      <c r="A55" s="717"/>
      <c r="B55" s="717"/>
      <c r="C55" s="721" t="s">
        <v>271</v>
      </c>
      <c r="D55" s="722"/>
      <c r="E55" s="453">
        <v>147694911</v>
      </c>
      <c r="F55" s="453">
        <v>51221938</v>
      </c>
      <c r="G55" s="509">
        <v>96472973</v>
      </c>
      <c r="H55" s="380">
        <v>32596100</v>
      </c>
      <c r="I55" s="509">
        <v>63876873</v>
      </c>
      <c r="J55" s="380">
        <v>4851296</v>
      </c>
      <c r="K55" s="510">
        <v>91621677</v>
      </c>
    </row>
    <row r="56" spans="1:11" ht="27" customHeight="1">
      <c r="A56" s="717"/>
      <c r="B56" s="717"/>
      <c r="C56" s="721" t="s">
        <v>273</v>
      </c>
      <c r="D56" s="722"/>
      <c r="E56" s="453">
        <v>91622269</v>
      </c>
      <c r="F56" s="453">
        <v>36511052</v>
      </c>
      <c r="G56" s="509">
        <v>55111217</v>
      </c>
      <c r="H56" s="380">
        <v>14948101</v>
      </c>
      <c r="I56" s="509">
        <v>40163116</v>
      </c>
      <c r="J56" s="380">
        <v>2956000</v>
      </c>
      <c r="K56" s="510">
        <v>52155217</v>
      </c>
    </row>
    <row r="57" spans="1:11" ht="27" customHeight="1">
      <c r="A57" s="717"/>
      <c r="B57" s="717"/>
      <c r="C57" s="721" t="s">
        <v>274</v>
      </c>
      <c r="D57" s="722"/>
      <c r="E57" s="453">
        <v>187254771</v>
      </c>
      <c r="F57" s="453">
        <v>76810101</v>
      </c>
      <c r="G57" s="509">
        <v>110444670</v>
      </c>
      <c r="H57" s="380">
        <v>25701397</v>
      </c>
      <c r="I57" s="509">
        <v>84743273</v>
      </c>
      <c r="J57" s="380">
        <v>119566906</v>
      </c>
      <c r="K57" s="510">
        <v>-9122236</v>
      </c>
    </row>
    <row r="58" spans="1:11" ht="27" customHeight="1">
      <c r="A58" s="717"/>
      <c r="B58" s="717"/>
      <c r="C58" s="721" t="s">
        <v>275</v>
      </c>
      <c r="D58" s="722"/>
      <c r="E58" s="453">
        <v>110735305</v>
      </c>
      <c r="F58" s="453">
        <v>39424893</v>
      </c>
      <c r="G58" s="509">
        <v>71310412</v>
      </c>
      <c r="H58" s="380">
        <v>18865508</v>
      </c>
      <c r="I58" s="509">
        <v>52444904</v>
      </c>
      <c r="J58" s="380">
        <v>5111500</v>
      </c>
      <c r="K58" s="510">
        <v>66198912</v>
      </c>
    </row>
    <row r="59" spans="1:11" ht="27" customHeight="1">
      <c r="A59" s="717"/>
      <c r="B59" s="717"/>
      <c r="C59" s="721" t="s">
        <v>792</v>
      </c>
      <c r="D59" s="722"/>
      <c r="E59" s="453">
        <v>101134485</v>
      </c>
      <c r="F59" s="453">
        <v>36298988</v>
      </c>
      <c r="G59" s="509">
        <v>64835497</v>
      </c>
      <c r="H59" s="380">
        <v>20788321</v>
      </c>
      <c r="I59" s="509">
        <v>44047176</v>
      </c>
      <c r="J59" s="380">
        <v>0</v>
      </c>
      <c r="K59" s="510">
        <v>64835497</v>
      </c>
    </row>
    <row r="60" spans="1:11" ht="27" customHeight="1">
      <c r="A60" s="717"/>
      <c r="B60" s="717"/>
      <c r="C60" s="721" t="s">
        <v>793</v>
      </c>
      <c r="D60" s="722"/>
      <c r="E60" s="453">
        <v>163704253</v>
      </c>
      <c r="F60" s="453">
        <v>52307448</v>
      </c>
      <c r="G60" s="509">
        <v>111396805</v>
      </c>
      <c r="H60" s="380">
        <v>16731584</v>
      </c>
      <c r="I60" s="509">
        <v>94665221</v>
      </c>
      <c r="J60" s="380">
        <v>41571741</v>
      </c>
      <c r="K60" s="510">
        <v>69825064</v>
      </c>
    </row>
    <row r="61" spans="1:11" ht="27" customHeight="1">
      <c r="A61" s="717"/>
      <c r="B61" s="717"/>
      <c r="C61" s="721" t="s">
        <v>345</v>
      </c>
      <c r="D61" s="722"/>
      <c r="E61" s="453">
        <v>80378852</v>
      </c>
      <c r="F61" s="453">
        <v>21997048</v>
      </c>
      <c r="G61" s="509">
        <v>58381804</v>
      </c>
      <c r="H61" s="380">
        <v>11518596</v>
      </c>
      <c r="I61" s="509">
        <v>46863208</v>
      </c>
      <c r="J61" s="380">
        <v>510000</v>
      </c>
      <c r="K61" s="510">
        <v>57871804</v>
      </c>
    </row>
    <row r="62" spans="1:11" ht="27" customHeight="1">
      <c r="A62" s="717"/>
      <c r="B62" s="717"/>
      <c r="C62" s="721" t="s">
        <v>86</v>
      </c>
      <c r="D62" s="722"/>
      <c r="E62" s="453">
        <v>135211599</v>
      </c>
      <c r="F62" s="453">
        <v>54680740</v>
      </c>
      <c r="G62" s="509">
        <v>80530859</v>
      </c>
      <c r="H62" s="380">
        <v>32796869</v>
      </c>
      <c r="I62" s="509">
        <v>47733990</v>
      </c>
      <c r="J62" s="380">
        <v>6155985</v>
      </c>
      <c r="K62" s="510">
        <v>74374874</v>
      </c>
    </row>
    <row r="63" spans="1:11" ht="27" customHeight="1">
      <c r="A63" s="717"/>
      <c r="B63" s="718"/>
      <c r="C63" s="721" t="s">
        <v>393</v>
      </c>
      <c r="D63" s="722"/>
      <c r="E63" s="453">
        <v>428397121</v>
      </c>
      <c r="F63" s="453">
        <v>139097247</v>
      </c>
      <c r="G63" s="509">
        <v>289299874</v>
      </c>
      <c r="H63" s="380">
        <v>93608101</v>
      </c>
      <c r="I63" s="509">
        <v>195691773</v>
      </c>
      <c r="J63" s="380">
        <v>2030699</v>
      </c>
      <c r="K63" s="510">
        <v>287269175</v>
      </c>
    </row>
    <row r="64" spans="1:11" ht="27" customHeight="1">
      <c r="A64" s="717"/>
      <c r="B64" s="716" t="s">
        <v>362</v>
      </c>
      <c r="C64" s="733" t="s">
        <v>794</v>
      </c>
      <c r="D64" s="734"/>
      <c r="E64" s="472"/>
      <c r="F64" s="472"/>
      <c r="G64" s="509">
        <v>326561759</v>
      </c>
      <c r="H64" s="380">
        <v>36695509</v>
      </c>
      <c r="I64" s="509">
        <v>289866250</v>
      </c>
      <c r="J64" s="380">
        <v>7085412</v>
      </c>
      <c r="K64" s="510">
        <v>319476347</v>
      </c>
    </row>
    <row r="65" spans="1:11" ht="27" customHeight="1">
      <c r="A65" s="717"/>
      <c r="B65" s="717"/>
      <c r="C65" s="721" t="s">
        <v>394</v>
      </c>
      <c r="D65" s="722"/>
      <c r="E65" s="472"/>
      <c r="F65" s="472"/>
      <c r="G65" s="509">
        <v>111867496</v>
      </c>
      <c r="H65" s="380">
        <v>26793048</v>
      </c>
      <c r="I65" s="509">
        <v>85074448</v>
      </c>
      <c r="J65" s="380">
        <v>401135</v>
      </c>
      <c r="K65" s="510">
        <v>111466361</v>
      </c>
    </row>
    <row r="66" spans="1:11" ht="27" customHeight="1">
      <c r="A66" s="717"/>
      <c r="B66" s="717"/>
      <c r="C66" s="735" t="s">
        <v>395</v>
      </c>
      <c r="D66" s="736"/>
      <c r="E66" s="472"/>
      <c r="F66" s="472"/>
      <c r="G66" s="509">
        <v>202364101</v>
      </c>
      <c r="H66" s="380">
        <v>61802227</v>
      </c>
      <c r="I66" s="509">
        <v>140561874</v>
      </c>
      <c r="J66" s="380">
        <v>20177119</v>
      </c>
      <c r="K66" s="510">
        <v>182186982</v>
      </c>
    </row>
    <row r="67" spans="1:11" s="98" customFormat="1" ht="27" customHeight="1">
      <c r="A67" s="718"/>
      <c r="B67" s="718"/>
      <c r="C67" s="735" t="s">
        <v>346</v>
      </c>
      <c r="D67" s="736"/>
      <c r="E67" s="453">
        <v>157495423</v>
      </c>
      <c r="F67" s="453">
        <v>31748613</v>
      </c>
      <c r="G67" s="380">
        <v>125746810</v>
      </c>
      <c r="H67" s="380">
        <v>11586727</v>
      </c>
      <c r="I67" s="380">
        <v>114160083</v>
      </c>
      <c r="J67" s="380">
        <v>4540000</v>
      </c>
      <c r="K67" s="471">
        <v>121206810</v>
      </c>
    </row>
    <row r="68" spans="1:11" ht="26.25" customHeight="1">
      <c r="A68" s="701" t="s">
        <v>347</v>
      </c>
      <c r="B68" s="702"/>
      <c r="C68" s="702"/>
      <c r="D68" s="703"/>
      <c r="E68" s="382">
        <v>14246699755</v>
      </c>
      <c r="F68" s="382">
        <v>4773055712</v>
      </c>
      <c r="G68" s="382">
        <v>9473644043</v>
      </c>
      <c r="H68" s="382">
        <v>1885187904</v>
      </c>
      <c r="I68" s="474">
        <v>7588456139</v>
      </c>
      <c r="J68" s="382">
        <v>772307346</v>
      </c>
      <c r="K68" s="475">
        <v>8701336697</v>
      </c>
    </row>
    <row r="69" spans="1:11" s="98" customFormat="1" ht="9.75" customHeight="1">
      <c r="A69" s="414"/>
      <c r="B69" s="414"/>
      <c r="C69" s="414"/>
      <c r="D69" s="414"/>
      <c r="E69" s="476"/>
      <c r="F69" s="476"/>
      <c r="G69" s="476"/>
      <c r="H69" s="476"/>
      <c r="I69" s="476"/>
      <c r="J69" s="476"/>
      <c r="K69" s="477"/>
    </row>
    <row r="70" spans="1:11" ht="39.75" customHeight="1">
      <c r="A70" s="737" t="s">
        <v>396</v>
      </c>
      <c r="B70" s="737"/>
      <c r="C70" s="738" t="s">
        <v>397</v>
      </c>
      <c r="D70" s="738"/>
      <c r="E70" s="738"/>
      <c r="F70" s="738"/>
      <c r="G70" s="738"/>
      <c r="H70" s="738"/>
      <c r="I70" s="738"/>
      <c r="J70" s="738"/>
      <c r="K70" s="738"/>
    </row>
    <row r="71" spans="1:11" ht="27" customHeight="1">
      <c r="A71" s="105" t="s">
        <v>398</v>
      </c>
      <c r="B71" s="106"/>
      <c r="C71" s="107"/>
      <c r="D71" s="108"/>
      <c r="E71" s="164"/>
      <c r="F71" s="106"/>
      <c r="G71" s="106"/>
      <c r="H71" s="106"/>
      <c r="I71" s="106"/>
      <c r="J71" s="106"/>
      <c r="K71" s="106"/>
    </row>
    <row r="72" spans="1:11" ht="27" customHeight="1">
      <c r="A72" s="686" t="s">
        <v>399</v>
      </c>
      <c r="B72" s="110" t="s">
        <v>400</v>
      </c>
      <c r="C72" s="110"/>
      <c r="D72" s="111"/>
      <c r="E72" s="471">
        <v>6673961187</v>
      </c>
      <c r="F72" s="471">
        <v>2559253358</v>
      </c>
      <c r="G72" s="471">
        <v>4114707829</v>
      </c>
      <c r="H72" s="471">
        <v>620641113</v>
      </c>
      <c r="I72" s="471">
        <v>3494066716</v>
      </c>
      <c r="J72" s="471">
        <v>443864740</v>
      </c>
      <c r="K72" s="471">
        <v>3670843089</v>
      </c>
    </row>
    <row r="73" spans="1:11" ht="27" customHeight="1">
      <c r="A73" s="687"/>
      <c r="B73" s="112"/>
      <c r="C73" s="113" t="s">
        <v>401</v>
      </c>
      <c r="D73" s="111"/>
      <c r="E73" s="471">
        <v>6082268397</v>
      </c>
      <c r="F73" s="471">
        <v>2453733683</v>
      </c>
      <c r="G73" s="471">
        <v>3628534714</v>
      </c>
      <c r="H73" s="471">
        <v>574249586</v>
      </c>
      <c r="I73" s="471">
        <v>3054285128</v>
      </c>
      <c r="J73" s="471">
        <v>439357986</v>
      </c>
      <c r="K73" s="471">
        <v>3189176728</v>
      </c>
    </row>
    <row r="74" spans="1:11" ht="27" customHeight="1">
      <c r="A74" s="687"/>
      <c r="B74" s="112"/>
      <c r="C74" s="114" t="s">
        <v>402</v>
      </c>
      <c r="D74" s="115"/>
      <c r="E74" s="471">
        <v>591692790</v>
      </c>
      <c r="F74" s="471">
        <v>105519675</v>
      </c>
      <c r="G74" s="471">
        <v>486173115</v>
      </c>
      <c r="H74" s="471">
        <v>46391527</v>
      </c>
      <c r="I74" s="471">
        <v>439781588</v>
      </c>
      <c r="J74" s="471">
        <v>4506754</v>
      </c>
      <c r="K74" s="471">
        <v>481666361</v>
      </c>
    </row>
    <row r="75" spans="1:11" ht="27" customHeight="1">
      <c r="A75" s="687"/>
      <c r="B75" s="110" t="s">
        <v>403</v>
      </c>
      <c r="C75" s="110"/>
      <c r="D75" s="116"/>
      <c r="E75" s="471">
        <v>4944066157</v>
      </c>
      <c r="F75" s="471">
        <v>1467064309</v>
      </c>
      <c r="G75" s="471">
        <v>3477001848</v>
      </c>
      <c r="H75" s="471">
        <v>817755025</v>
      </c>
      <c r="I75" s="471">
        <v>2659246823</v>
      </c>
      <c r="J75" s="471">
        <v>107966946</v>
      </c>
      <c r="K75" s="471">
        <v>3369034902</v>
      </c>
    </row>
    <row r="76" spans="1:11" ht="27" customHeight="1">
      <c r="A76" s="687"/>
      <c r="B76" s="112"/>
      <c r="C76" s="113" t="s">
        <v>401</v>
      </c>
      <c r="D76" s="116"/>
      <c r="E76" s="471">
        <v>3406711571</v>
      </c>
      <c r="F76" s="471">
        <v>1135435921</v>
      </c>
      <c r="G76" s="471">
        <v>2271275650</v>
      </c>
      <c r="H76" s="471">
        <v>576774496</v>
      </c>
      <c r="I76" s="471">
        <v>1694501154</v>
      </c>
      <c r="J76" s="471">
        <v>95570776</v>
      </c>
      <c r="K76" s="471">
        <v>2175704874</v>
      </c>
    </row>
    <row r="77" spans="1:11" ht="27" customHeight="1">
      <c r="A77" s="687"/>
      <c r="B77" s="112"/>
      <c r="C77" s="114" t="s">
        <v>402</v>
      </c>
      <c r="D77" s="116"/>
      <c r="E77" s="471">
        <v>1537354586</v>
      </c>
      <c r="F77" s="471">
        <v>331628388</v>
      </c>
      <c r="G77" s="471">
        <v>1205726198</v>
      </c>
      <c r="H77" s="471">
        <v>240980529</v>
      </c>
      <c r="I77" s="471">
        <v>964745669</v>
      </c>
      <c r="J77" s="471">
        <v>12396170</v>
      </c>
      <c r="K77" s="471">
        <v>1193330028</v>
      </c>
    </row>
    <row r="78" spans="1:11" ht="27" customHeight="1">
      <c r="A78" s="687"/>
      <c r="B78" s="110" t="s">
        <v>404</v>
      </c>
      <c r="C78" s="110"/>
      <c r="D78" s="108"/>
      <c r="E78" s="471">
        <v>2628672411</v>
      </c>
      <c r="F78" s="471">
        <v>746738045</v>
      </c>
      <c r="G78" s="471">
        <v>1881934366</v>
      </c>
      <c r="H78" s="471">
        <v>446791766</v>
      </c>
      <c r="I78" s="471">
        <v>1435142600</v>
      </c>
      <c r="J78" s="471">
        <v>220475660</v>
      </c>
      <c r="K78" s="471">
        <v>1661458706</v>
      </c>
    </row>
    <row r="79" spans="1:11" ht="27" customHeight="1">
      <c r="A79" s="687"/>
      <c r="B79" s="112"/>
      <c r="C79" s="113" t="s">
        <v>401</v>
      </c>
      <c r="D79" s="116"/>
      <c r="E79" s="471">
        <v>1725326552</v>
      </c>
      <c r="F79" s="471">
        <v>609932352</v>
      </c>
      <c r="G79" s="471">
        <v>1115394200</v>
      </c>
      <c r="H79" s="471">
        <v>309914255</v>
      </c>
      <c r="I79" s="471">
        <v>805479945</v>
      </c>
      <c r="J79" s="471">
        <v>188271994</v>
      </c>
      <c r="K79" s="471">
        <v>927122206</v>
      </c>
    </row>
    <row r="80" spans="1:11" ht="27" customHeight="1">
      <c r="A80" s="688"/>
      <c r="B80" s="117"/>
      <c r="C80" s="114" t="s">
        <v>402</v>
      </c>
      <c r="D80" s="108"/>
      <c r="E80" s="471">
        <v>903345859</v>
      </c>
      <c r="F80" s="471">
        <v>136805693</v>
      </c>
      <c r="G80" s="471">
        <v>766540166</v>
      </c>
      <c r="H80" s="471">
        <v>136877511</v>
      </c>
      <c r="I80" s="471">
        <v>629662655</v>
      </c>
      <c r="J80" s="471">
        <v>32203666</v>
      </c>
      <c r="K80" s="471">
        <v>734336500</v>
      </c>
    </row>
    <row r="81" spans="1:11" ht="27" customHeight="1">
      <c r="A81" s="704" t="s">
        <v>405</v>
      </c>
      <c r="B81" s="113" t="s">
        <v>406</v>
      </c>
      <c r="C81" s="110"/>
      <c r="D81" s="118"/>
      <c r="E81" s="383">
        <v>11214306520</v>
      </c>
      <c r="F81" s="383">
        <v>4199101956</v>
      </c>
      <c r="G81" s="383">
        <v>7015204564</v>
      </c>
      <c r="H81" s="383">
        <v>1460938337</v>
      </c>
      <c r="I81" s="383">
        <v>5554266227</v>
      </c>
      <c r="J81" s="383">
        <v>723200756</v>
      </c>
      <c r="K81" s="383">
        <v>6292003808</v>
      </c>
    </row>
    <row r="82" spans="1:11" ht="27" customHeight="1">
      <c r="A82" s="706"/>
      <c r="B82" s="114" t="s">
        <v>407</v>
      </c>
      <c r="C82" s="119"/>
      <c r="D82" s="107"/>
      <c r="E82" s="478">
        <v>3032393235</v>
      </c>
      <c r="F82" s="471">
        <v>573953756</v>
      </c>
      <c r="G82" s="471">
        <v>2458439479</v>
      </c>
      <c r="H82" s="471">
        <v>424249567</v>
      </c>
      <c r="I82" s="471">
        <v>2034189912</v>
      </c>
      <c r="J82" s="471">
        <v>49106590</v>
      </c>
      <c r="K82" s="478">
        <v>2409332889</v>
      </c>
    </row>
    <row r="83" spans="1:11" ht="27" customHeight="1">
      <c r="A83" s="704" t="s">
        <v>577</v>
      </c>
      <c r="B83" s="120" t="s">
        <v>408</v>
      </c>
      <c r="C83" s="121"/>
      <c r="D83" s="122"/>
      <c r="E83" s="471">
        <v>4590713124</v>
      </c>
      <c r="F83" s="471">
        <v>1951612201</v>
      </c>
      <c r="G83" s="471">
        <v>2639100923</v>
      </c>
      <c r="H83" s="471">
        <v>516492803</v>
      </c>
      <c r="I83" s="471">
        <v>2122608120</v>
      </c>
      <c r="J83" s="471">
        <v>202817546</v>
      </c>
      <c r="K83" s="478">
        <v>2436283377</v>
      </c>
    </row>
    <row r="84" spans="1:11" ht="27" customHeight="1">
      <c r="A84" s="705"/>
      <c r="B84" s="120" t="s">
        <v>409</v>
      </c>
      <c r="C84" s="121"/>
      <c r="D84" s="122"/>
      <c r="E84" s="471">
        <v>3106320057</v>
      </c>
      <c r="F84" s="471">
        <v>1127996786</v>
      </c>
      <c r="G84" s="471">
        <v>1978323271</v>
      </c>
      <c r="H84" s="471">
        <v>452564518</v>
      </c>
      <c r="I84" s="471">
        <v>1525758753</v>
      </c>
      <c r="J84" s="471">
        <v>251765471</v>
      </c>
      <c r="K84" s="478">
        <v>1726557800</v>
      </c>
    </row>
    <row r="85" spans="1:11" ht="27" customHeight="1">
      <c r="A85" s="705"/>
      <c r="B85" s="120" t="s">
        <v>410</v>
      </c>
      <c r="C85" s="121"/>
      <c r="D85" s="122"/>
      <c r="E85" s="471">
        <v>3517273339</v>
      </c>
      <c r="F85" s="471">
        <v>1119492969</v>
      </c>
      <c r="G85" s="471">
        <v>2397780370</v>
      </c>
      <c r="H85" s="471">
        <v>491881016</v>
      </c>
      <c r="I85" s="471">
        <v>1905899354</v>
      </c>
      <c r="J85" s="471">
        <v>268617739</v>
      </c>
      <c r="K85" s="478">
        <v>2129162631</v>
      </c>
    </row>
    <row r="86" spans="1:11" ht="27" customHeight="1">
      <c r="A86" s="706"/>
      <c r="B86" s="123" t="s">
        <v>411</v>
      </c>
      <c r="C86" s="124"/>
      <c r="D86" s="122"/>
      <c r="E86" s="471">
        <v>0</v>
      </c>
      <c r="F86" s="471">
        <v>0</v>
      </c>
      <c r="G86" s="471">
        <v>0</v>
      </c>
      <c r="H86" s="471">
        <v>0</v>
      </c>
      <c r="I86" s="471">
        <v>0</v>
      </c>
      <c r="J86" s="471">
        <v>0</v>
      </c>
      <c r="K86" s="478">
        <v>0</v>
      </c>
    </row>
  </sheetData>
  <sheetProtection/>
  <mergeCells count="82">
    <mergeCell ref="A83:A86"/>
    <mergeCell ref="C62:D62"/>
    <mergeCell ref="C63:D63"/>
    <mergeCell ref="B64:B67"/>
    <mergeCell ref="A68:D68"/>
    <mergeCell ref="A70:B70"/>
    <mergeCell ref="C70:K70"/>
    <mergeCell ref="A72:A80"/>
    <mergeCell ref="A81:A82"/>
    <mergeCell ref="C61:D61"/>
    <mergeCell ref="C64:D64"/>
    <mergeCell ref="C65:D65"/>
    <mergeCell ref="C66:D66"/>
    <mergeCell ref="C67:D67"/>
    <mergeCell ref="A53:A67"/>
    <mergeCell ref="B53:B63"/>
    <mergeCell ref="C53:D53"/>
    <mergeCell ref="C54:D54"/>
    <mergeCell ref="C55:D55"/>
    <mergeCell ref="C57:D57"/>
    <mergeCell ref="C58:D58"/>
    <mergeCell ref="C59:D59"/>
    <mergeCell ref="C60:D60"/>
    <mergeCell ref="C44:D44"/>
    <mergeCell ref="C45:D45"/>
    <mergeCell ref="C46:D46"/>
    <mergeCell ref="C47:D47"/>
    <mergeCell ref="C48:D48"/>
    <mergeCell ref="C49:D49"/>
    <mergeCell ref="C50:D50"/>
    <mergeCell ref="C51:D51"/>
    <mergeCell ref="C52:D52"/>
    <mergeCell ref="C56:D56"/>
    <mergeCell ref="C37:D37"/>
    <mergeCell ref="C38:D38"/>
    <mergeCell ref="C39:D39"/>
    <mergeCell ref="C40:D40"/>
    <mergeCell ref="C43:D43"/>
    <mergeCell ref="C41:D41"/>
    <mergeCell ref="C42:D42"/>
    <mergeCell ref="C29:D29"/>
    <mergeCell ref="C30:D30"/>
    <mergeCell ref="B31:B35"/>
    <mergeCell ref="C31:D31"/>
    <mergeCell ref="C32:D32"/>
    <mergeCell ref="C33:D33"/>
    <mergeCell ref="C34:D34"/>
    <mergeCell ref="C36:D36"/>
    <mergeCell ref="B36:B47"/>
    <mergeCell ref="C22:D22"/>
    <mergeCell ref="C35:D35"/>
    <mergeCell ref="C23:D23"/>
    <mergeCell ref="C24:D24"/>
    <mergeCell ref="C25:D25"/>
    <mergeCell ref="C26:D26"/>
    <mergeCell ref="C27:D27"/>
    <mergeCell ref="C16:D16"/>
    <mergeCell ref="C17:D17"/>
    <mergeCell ref="C18:D18"/>
    <mergeCell ref="C19:D19"/>
    <mergeCell ref="C20:D20"/>
    <mergeCell ref="C21:D21"/>
    <mergeCell ref="E1:K1"/>
    <mergeCell ref="A6:A35"/>
    <mergeCell ref="B6:B30"/>
    <mergeCell ref="C6:D6"/>
    <mergeCell ref="C7:D7"/>
    <mergeCell ref="C8:D8"/>
    <mergeCell ref="C9:D9"/>
    <mergeCell ref="C10:D10"/>
    <mergeCell ref="C11:D11"/>
    <mergeCell ref="C12:D12"/>
    <mergeCell ref="A1:A5"/>
    <mergeCell ref="B1:B5"/>
    <mergeCell ref="B48:B52"/>
    <mergeCell ref="A36:A47"/>
    <mergeCell ref="A48:A52"/>
    <mergeCell ref="C1:D5"/>
    <mergeCell ref="C13:D13"/>
    <mergeCell ref="C14:D14"/>
    <mergeCell ref="C28:D28"/>
    <mergeCell ref="C15:D15"/>
  </mergeCells>
  <conditionalFormatting sqref="E21:F21 E23:F23 E67:F67 E25:F30 E32:F34 E51:F64 E36:F48 E6:F19">
    <cfRule type="expression" priority="91" dxfId="75" stopIfTrue="1">
      <formula>OR($E6&lt;&gt;#REF!)</formula>
    </cfRule>
  </conditionalFormatting>
  <conditionalFormatting sqref="E22:F22 E34:F35 E7:F7 E43:F43 E48:F50 E64:F66 E13:F13">
    <cfRule type="expression" priority="99" dxfId="0" stopIfTrue="1">
      <formula>OR($E7&lt;&gt;#REF!)</formula>
    </cfRule>
  </conditionalFormatting>
  <conditionalFormatting sqref="G6:G67">
    <cfRule type="expression" priority="109" dxfId="73" stopIfTrue="1">
      <formula>OR($G6&lt;&gt;#REF!)</formula>
    </cfRule>
  </conditionalFormatting>
  <conditionalFormatting sqref="G68:G69">
    <cfRule type="expression" priority="110" dxfId="73" stopIfTrue="1">
      <formula>OR($G$68&lt;&gt;#REF!)</formula>
    </cfRule>
  </conditionalFormatting>
  <conditionalFormatting sqref="K6:K67">
    <cfRule type="expression" priority="111" dxfId="73" stopIfTrue="1">
      <formula>OR($K6&lt;&gt;#REF!)</formula>
    </cfRule>
  </conditionalFormatting>
  <conditionalFormatting sqref="K68:K69">
    <cfRule type="expression" priority="112" dxfId="73" stopIfTrue="1">
      <formula>OR($K$68&lt;&gt;#REF!)</formula>
    </cfRule>
  </conditionalFormatting>
  <conditionalFormatting sqref="E6:F11 F10:F13 E21:F21 E23:F23 E25:F30 E32:F34 E13:F19 F17:F38 E36:F48 F49:F53 E51:F64 E67:F67 F65:F67">
    <cfRule type="expression" priority="76" dxfId="75" stopIfTrue="1">
      <formula>OR($T6&lt;&gt;T6)</formula>
    </cfRule>
  </conditionalFormatting>
  <conditionalFormatting sqref="G6:G67">
    <cfRule type="expression" priority="75" dxfId="73" stopIfTrue="1">
      <formula>OR($V6&lt;&gt;$AI6)</formula>
    </cfRule>
  </conditionalFormatting>
  <conditionalFormatting sqref="K6:K67">
    <cfRule type="expression" priority="74" dxfId="73" stopIfTrue="1">
      <formula>OR($Z6&lt;&gt;$AJ6)</formula>
    </cfRule>
  </conditionalFormatting>
  <conditionalFormatting sqref="E7:F7 F9">
    <cfRule type="expression" priority="73" dxfId="0" stopIfTrue="1">
      <formula>OR($T7&lt;&gt;T7)</formula>
    </cfRule>
  </conditionalFormatting>
  <conditionalFormatting sqref="E13:F13">
    <cfRule type="expression" priority="72" dxfId="0" stopIfTrue="1">
      <formula>OR($T13&lt;&gt;T13)</formula>
    </cfRule>
  </conditionalFormatting>
  <conditionalFormatting sqref="F13">
    <cfRule type="expression" priority="71" dxfId="0" stopIfTrue="1">
      <formula>OR($T13&lt;&gt;U13)</formula>
    </cfRule>
  </conditionalFormatting>
  <conditionalFormatting sqref="E35:F35 E22:F22 E49:F50 E65:F66">
    <cfRule type="expression" priority="70" dxfId="0" stopIfTrue="1">
      <formula>OR($T22&lt;&gt;T22)</formula>
    </cfRule>
  </conditionalFormatting>
  <conditionalFormatting sqref="E34:F34">
    <cfRule type="expression" priority="69" dxfId="0" stopIfTrue="1">
      <formula>OR($T34&lt;&gt;T34)</formula>
    </cfRule>
  </conditionalFormatting>
  <conditionalFormatting sqref="F20">
    <cfRule type="expression" priority="68" dxfId="0" stopIfTrue="1">
      <formula>OR($T20&lt;&gt;U20)</formula>
    </cfRule>
  </conditionalFormatting>
  <conditionalFormatting sqref="F20">
    <cfRule type="expression" priority="67" dxfId="0" stopIfTrue="1">
      <formula>OR($T20&lt;&gt;U20)</formula>
    </cfRule>
  </conditionalFormatting>
  <conditionalFormatting sqref="F22">
    <cfRule type="expression" priority="66" dxfId="0" stopIfTrue="1">
      <formula>OR($T22&lt;&gt;U22)</formula>
    </cfRule>
  </conditionalFormatting>
  <conditionalFormatting sqref="F22">
    <cfRule type="expression" priority="65" dxfId="0" stopIfTrue="1">
      <formula>OR($T22&lt;&gt;U22)</formula>
    </cfRule>
  </conditionalFormatting>
  <conditionalFormatting sqref="F31">
    <cfRule type="expression" priority="64" dxfId="0" stopIfTrue="1">
      <formula>OR($T31&lt;&gt;U31)</formula>
    </cfRule>
  </conditionalFormatting>
  <conditionalFormatting sqref="F31">
    <cfRule type="expression" priority="63" dxfId="0" stopIfTrue="1">
      <formula>OR($T31&lt;&gt;U31)</formula>
    </cfRule>
  </conditionalFormatting>
  <conditionalFormatting sqref="F31">
    <cfRule type="expression" priority="62" dxfId="0" stopIfTrue="1">
      <formula>OR($T31&lt;&gt;U31)</formula>
    </cfRule>
  </conditionalFormatting>
  <conditionalFormatting sqref="F34">
    <cfRule type="expression" priority="61" dxfId="0" stopIfTrue="1">
      <formula>OR($T34&lt;&gt;U34)</formula>
    </cfRule>
  </conditionalFormatting>
  <conditionalFormatting sqref="F34">
    <cfRule type="expression" priority="60" dxfId="0" stopIfTrue="1">
      <formula>OR($T34&lt;&gt;U34)</formula>
    </cfRule>
  </conditionalFormatting>
  <conditionalFormatting sqref="F34">
    <cfRule type="expression" priority="59" dxfId="0" stopIfTrue="1">
      <formula>OR($T34&lt;&gt;U34)</formula>
    </cfRule>
  </conditionalFormatting>
  <conditionalFormatting sqref="F35">
    <cfRule type="expression" priority="58" dxfId="0" stopIfTrue="1">
      <formula>OR($T35&lt;&gt;U35)</formula>
    </cfRule>
  </conditionalFormatting>
  <conditionalFormatting sqref="F35">
    <cfRule type="expression" priority="57" dxfId="0" stopIfTrue="1">
      <formula>OR($T35&lt;&gt;U35)</formula>
    </cfRule>
  </conditionalFormatting>
  <conditionalFormatting sqref="F35">
    <cfRule type="expression" priority="56" dxfId="0" stopIfTrue="1">
      <formula>OR($T35&lt;&gt;U35)</formula>
    </cfRule>
  </conditionalFormatting>
  <conditionalFormatting sqref="F35">
    <cfRule type="expression" priority="55" dxfId="0" stopIfTrue="1">
      <formula>OR($T35&lt;&gt;U35)</formula>
    </cfRule>
  </conditionalFormatting>
  <conditionalFormatting sqref="E43:F43">
    <cfRule type="expression" priority="54" dxfId="0" stopIfTrue="1">
      <formula>OR($T43&lt;&gt;T43)</formula>
    </cfRule>
  </conditionalFormatting>
  <conditionalFormatting sqref="E48:F48">
    <cfRule type="expression" priority="53" dxfId="0" stopIfTrue="1">
      <formula>OR($T48&lt;&gt;T48)</formula>
    </cfRule>
  </conditionalFormatting>
  <conditionalFormatting sqref="F43">
    <cfRule type="expression" priority="52" dxfId="0" stopIfTrue="1">
      <formula>OR($T43&lt;&gt;U43)</formula>
    </cfRule>
  </conditionalFormatting>
  <conditionalFormatting sqref="F43">
    <cfRule type="expression" priority="51" dxfId="0" stopIfTrue="1">
      <formula>OR($T43&lt;&gt;U43)</formula>
    </cfRule>
  </conditionalFormatting>
  <conditionalFormatting sqref="F43">
    <cfRule type="expression" priority="50" dxfId="0" stopIfTrue="1">
      <formula>OR($T43&lt;&gt;U43)</formula>
    </cfRule>
  </conditionalFormatting>
  <conditionalFormatting sqref="F43">
    <cfRule type="expression" priority="49" dxfId="0" stopIfTrue="1">
      <formula>OR($T43&lt;&gt;U43)</formula>
    </cfRule>
  </conditionalFormatting>
  <conditionalFormatting sqref="F43">
    <cfRule type="expression" priority="48" dxfId="0" stopIfTrue="1">
      <formula>OR($T43&lt;&gt;U43)</formula>
    </cfRule>
  </conditionalFormatting>
  <conditionalFormatting sqref="F48">
    <cfRule type="expression" priority="47" dxfId="0" stopIfTrue="1">
      <formula>OR($T48&lt;&gt;U48)</formula>
    </cfRule>
  </conditionalFormatting>
  <conditionalFormatting sqref="F48">
    <cfRule type="expression" priority="46" dxfId="0" stopIfTrue="1">
      <formula>OR($T48&lt;&gt;U48)</formula>
    </cfRule>
  </conditionalFormatting>
  <conditionalFormatting sqref="F48">
    <cfRule type="expression" priority="45" dxfId="0" stopIfTrue="1">
      <formula>OR($T48&lt;&gt;U48)</formula>
    </cfRule>
  </conditionalFormatting>
  <conditionalFormatting sqref="F48">
    <cfRule type="expression" priority="44" dxfId="0" stopIfTrue="1">
      <formula>OR($T48&lt;&gt;U48)</formula>
    </cfRule>
  </conditionalFormatting>
  <conditionalFormatting sqref="F48">
    <cfRule type="expression" priority="43" dxfId="0" stopIfTrue="1">
      <formula>OR($T48&lt;&gt;U48)</formula>
    </cfRule>
  </conditionalFormatting>
  <conditionalFormatting sqref="F48">
    <cfRule type="expression" priority="42" dxfId="0" stopIfTrue="1">
      <formula>OR($T48&lt;&gt;U48)</formula>
    </cfRule>
  </conditionalFormatting>
  <conditionalFormatting sqref="F49">
    <cfRule type="expression" priority="41" dxfId="0" stopIfTrue="1">
      <formula>OR($T49&lt;&gt;U49)</formula>
    </cfRule>
  </conditionalFormatting>
  <conditionalFormatting sqref="F49">
    <cfRule type="expression" priority="40" dxfId="0" stopIfTrue="1">
      <formula>OR($T49&lt;&gt;U49)</formula>
    </cfRule>
  </conditionalFormatting>
  <conditionalFormatting sqref="F49">
    <cfRule type="expression" priority="39" dxfId="0" stopIfTrue="1">
      <formula>OR($T49&lt;&gt;U49)</formula>
    </cfRule>
  </conditionalFormatting>
  <conditionalFormatting sqref="F49">
    <cfRule type="expression" priority="38" dxfId="0" stopIfTrue="1">
      <formula>OR($T49&lt;&gt;U49)</formula>
    </cfRule>
  </conditionalFormatting>
  <conditionalFormatting sqref="F49">
    <cfRule type="expression" priority="37" dxfId="0" stopIfTrue="1">
      <formula>OR($T49&lt;&gt;U49)</formula>
    </cfRule>
  </conditionalFormatting>
  <conditionalFormatting sqref="F49">
    <cfRule type="expression" priority="36" dxfId="0" stopIfTrue="1">
      <formula>OR($T49&lt;&gt;U49)</formula>
    </cfRule>
  </conditionalFormatting>
  <conditionalFormatting sqref="F49">
    <cfRule type="expression" priority="35" dxfId="0" stopIfTrue="1">
      <formula>OR($T49&lt;&gt;U49)</formula>
    </cfRule>
  </conditionalFormatting>
  <conditionalFormatting sqref="F50">
    <cfRule type="expression" priority="34" dxfId="0" stopIfTrue="1">
      <formula>OR($T50&lt;&gt;U50)</formula>
    </cfRule>
  </conditionalFormatting>
  <conditionalFormatting sqref="F50">
    <cfRule type="expression" priority="33" dxfId="0" stopIfTrue="1">
      <formula>OR($T50&lt;&gt;U50)</formula>
    </cfRule>
  </conditionalFormatting>
  <conditionalFormatting sqref="F50">
    <cfRule type="expression" priority="32" dxfId="0" stopIfTrue="1">
      <formula>OR($T50&lt;&gt;U50)</formula>
    </cfRule>
  </conditionalFormatting>
  <conditionalFormatting sqref="F50">
    <cfRule type="expression" priority="31" dxfId="0" stopIfTrue="1">
      <formula>OR($T50&lt;&gt;U50)</formula>
    </cfRule>
  </conditionalFormatting>
  <conditionalFormatting sqref="F50">
    <cfRule type="expression" priority="30" dxfId="0" stopIfTrue="1">
      <formula>OR($T50&lt;&gt;U50)</formula>
    </cfRule>
  </conditionalFormatting>
  <conditionalFormatting sqref="F50">
    <cfRule type="expression" priority="29" dxfId="0" stopIfTrue="1">
      <formula>OR($T50&lt;&gt;U50)</formula>
    </cfRule>
  </conditionalFormatting>
  <conditionalFormatting sqref="F50">
    <cfRule type="expression" priority="28" dxfId="0" stopIfTrue="1">
      <formula>OR($T50&lt;&gt;U50)</formula>
    </cfRule>
  </conditionalFormatting>
  <conditionalFormatting sqref="E64:F64">
    <cfRule type="expression" priority="27" dxfId="0" stopIfTrue="1">
      <formula>OR($T64&lt;&gt;T64)</formula>
    </cfRule>
  </conditionalFormatting>
  <conditionalFormatting sqref="F64">
    <cfRule type="expression" priority="26" dxfId="0" stopIfTrue="1">
      <formula>OR($T64&lt;&gt;U64)</formula>
    </cfRule>
  </conditionalFormatting>
  <conditionalFormatting sqref="F64">
    <cfRule type="expression" priority="25" dxfId="0" stopIfTrue="1">
      <formula>OR($T64&lt;&gt;U64)</formula>
    </cfRule>
  </conditionalFormatting>
  <conditionalFormatting sqref="F64">
    <cfRule type="expression" priority="24" dxfId="0" stopIfTrue="1">
      <formula>OR($T64&lt;&gt;U64)</formula>
    </cfRule>
  </conditionalFormatting>
  <conditionalFormatting sqref="F64">
    <cfRule type="expression" priority="23" dxfId="0" stopIfTrue="1">
      <formula>OR($T64&lt;&gt;U64)</formula>
    </cfRule>
  </conditionalFormatting>
  <conditionalFormatting sqref="F64">
    <cfRule type="expression" priority="22" dxfId="0" stopIfTrue="1">
      <formula>OR($T64&lt;&gt;U64)</formula>
    </cfRule>
  </conditionalFormatting>
  <conditionalFormatting sqref="F64">
    <cfRule type="expression" priority="21" dxfId="0" stopIfTrue="1">
      <formula>OR($T64&lt;&gt;U64)</formula>
    </cfRule>
  </conditionalFormatting>
  <conditionalFormatting sqref="F64">
    <cfRule type="expression" priority="20" dxfId="0" stopIfTrue="1">
      <formula>OR($T64&lt;&gt;U64)</formula>
    </cfRule>
  </conditionalFormatting>
  <conditionalFormatting sqref="F64">
    <cfRule type="expression" priority="19" dxfId="0" stopIfTrue="1">
      <formula>OR($T64&lt;&gt;U64)</formula>
    </cfRule>
  </conditionalFormatting>
  <conditionalFormatting sqref="F65">
    <cfRule type="expression" priority="18" dxfId="0" stopIfTrue="1">
      <formula>OR($T65&lt;&gt;U65)</formula>
    </cfRule>
  </conditionalFormatting>
  <conditionalFormatting sqref="F65">
    <cfRule type="expression" priority="17" dxfId="0" stopIfTrue="1">
      <formula>OR($T65&lt;&gt;U65)</formula>
    </cfRule>
  </conditionalFormatting>
  <conditionalFormatting sqref="F65">
    <cfRule type="expression" priority="16" dxfId="0" stopIfTrue="1">
      <formula>OR($T65&lt;&gt;U65)</formula>
    </cfRule>
  </conditionalFormatting>
  <conditionalFormatting sqref="F65">
    <cfRule type="expression" priority="15" dxfId="0" stopIfTrue="1">
      <formula>OR($T65&lt;&gt;U65)</formula>
    </cfRule>
  </conditionalFormatting>
  <conditionalFormatting sqref="F65">
    <cfRule type="expression" priority="14" dxfId="0" stopIfTrue="1">
      <formula>OR($T65&lt;&gt;U65)</formula>
    </cfRule>
  </conditionalFormatting>
  <conditionalFormatting sqref="F65">
    <cfRule type="expression" priority="13" dxfId="0" stopIfTrue="1">
      <formula>OR($T65&lt;&gt;U65)</formula>
    </cfRule>
  </conditionalFormatting>
  <conditionalFormatting sqref="F65">
    <cfRule type="expression" priority="12" dxfId="0" stopIfTrue="1">
      <formula>OR($T65&lt;&gt;U65)</formula>
    </cfRule>
  </conditionalFormatting>
  <conditionalFormatting sqref="F65">
    <cfRule type="expression" priority="11" dxfId="0" stopIfTrue="1">
      <formula>OR($T65&lt;&gt;U65)</formula>
    </cfRule>
  </conditionalFormatting>
  <conditionalFormatting sqref="F65">
    <cfRule type="expression" priority="10" dxfId="0" stopIfTrue="1">
      <formula>OR($T65&lt;&gt;U65)</formula>
    </cfRule>
  </conditionalFormatting>
  <conditionalFormatting sqref="F66">
    <cfRule type="expression" priority="9" dxfId="0" stopIfTrue="1">
      <formula>OR($T66&lt;&gt;U66)</formula>
    </cfRule>
  </conditionalFormatting>
  <conditionalFormatting sqref="F66">
    <cfRule type="expression" priority="8" dxfId="0" stopIfTrue="1">
      <formula>OR($T66&lt;&gt;U66)</formula>
    </cfRule>
  </conditionalFormatting>
  <conditionalFormatting sqref="F66">
    <cfRule type="expression" priority="7" dxfId="0" stopIfTrue="1">
      <formula>OR($T66&lt;&gt;U66)</formula>
    </cfRule>
  </conditionalFormatting>
  <conditionalFormatting sqref="F66">
    <cfRule type="expression" priority="6" dxfId="0" stopIfTrue="1">
      <formula>OR($T66&lt;&gt;U66)</formula>
    </cfRule>
  </conditionalFormatting>
  <conditionalFormatting sqref="F66">
    <cfRule type="expression" priority="5" dxfId="0" stopIfTrue="1">
      <formula>OR($T66&lt;&gt;U66)</formula>
    </cfRule>
  </conditionalFormatting>
  <conditionalFormatting sqref="F66">
    <cfRule type="expression" priority="4" dxfId="0" stopIfTrue="1">
      <formula>OR($T66&lt;&gt;U66)</formula>
    </cfRule>
  </conditionalFormatting>
  <conditionalFormatting sqref="F66">
    <cfRule type="expression" priority="3" dxfId="0" stopIfTrue="1">
      <formula>OR($T66&lt;&gt;U66)</formula>
    </cfRule>
  </conditionalFormatting>
  <conditionalFormatting sqref="F66">
    <cfRule type="expression" priority="2" dxfId="0" stopIfTrue="1">
      <formula>OR($T66&lt;&gt;U66)</formula>
    </cfRule>
  </conditionalFormatting>
  <conditionalFormatting sqref="F66">
    <cfRule type="expression" priority="1" dxfId="0" stopIfTrue="1">
      <formula>OR($T66&lt;&gt;U66)</formula>
    </cfRule>
  </conditionalFormatting>
  <printOptions/>
  <pageMargins left="0.7874015748031497" right="0.7874015748031497" top="0.7874015748031497" bottom="0" header="0.5118110236220472" footer="0.1968503937007874"/>
  <pageSetup fitToHeight="2" horizontalDpi="600" verticalDpi="600" orientation="landscape" paperSize="9" scale="45" r:id="rId1"/>
  <headerFooter>
    <oddHeader>&amp;L&amp;"Meiryo UI,標準"&amp;20組入不動産に係る賃貸事業収入、賃貸事業費用、NOI等</oddHeader>
    <oddFooter>&amp;R&amp;"Meiryo UI,標準"&amp;22&amp;P</oddFooter>
  </headerFooter>
</worksheet>
</file>

<file path=xl/worksheets/sheet11.xml><?xml version="1.0" encoding="utf-8"?>
<worksheet xmlns="http://schemas.openxmlformats.org/spreadsheetml/2006/main" xmlns:r="http://schemas.openxmlformats.org/officeDocument/2006/relationships">
  <dimension ref="A1:T86"/>
  <sheetViews>
    <sheetView zoomScale="98" zoomScaleNormal="98" zoomScaleSheetLayoutView="75" zoomScalePageLayoutView="0" workbookViewId="0" topLeftCell="A1">
      <selection activeCell="A1" sqref="A1"/>
    </sheetView>
  </sheetViews>
  <sheetFormatPr defaultColWidth="9.00390625" defaultRowHeight="13.5"/>
  <cols>
    <col min="1" max="2" width="5.625" style="97" customWidth="1"/>
    <col min="3" max="3" width="13.625" style="97" customWidth="1"/>
    <col min="4" max="4" width="40.625" style="97" customWidth="1"/>
    <col min="5" max="6" width="31.625" style="97" customWidth="1"/>
    <col min="7" max="8" width="18.625" style="97" customWidth="1"/>
    <col min="9" max="9" width="31.625" style="97" customWidth="1"/>
    <col min="10" max="14" width="18.625" style="97" customWidth="1"/>
    <col min="15" max="15" width="9.00390625" style="97" customWidth="1"/>
    <col min="16" max="16" width="12.50390625" style="97" bestFit="1" customWidth="1"/>
    <col min="17" max="16384" width="9.00390625" style="97" customWidth="1"/>
  </cols>
  <sheetData>
    <row r="1" spans="1:14" ht="30" customHeight="1">
      <c r="A1" s="689" t="s">
        <v>364</v>
      </c>
      <c r="B1" s="689" t="s">
        <v>365</v>
      </c>
      <c r="C1" s="692" t="s">
        <v>17</v>
      </c>
      <c r="D1" s="693"/>
      <c r="E1" s="725" t="s">
        <v>796</v>
      </c>
      <c r="F1" s="726"/>
      <c r="G1" s="726"/>
      <c r="H1" s="726"/>
      <c r="I1" s="726"/>
      <c r="J1" s="726"/>
      <c r="K1" s="726"/>
      <c r="L1" s="726"/>
      <c r="M1" s="726"/>
      <c r="N1" s="727"/>
    </row>
    <row r="2" spans="1:14" ht="24.75" customHeight="1">
      <c r="A2" s="690"/>
      <c r="B2" s="690"/>
      <c r="C2" s="694"/>
      <c r="D2" s="695"/>
      <c r="E2" s="138" t="s">
        <v>412</v>
      </c>
      <c r="F2" s="739" t="s">
        <v>376</v>
      </c>
      <c r="G2" s="740"/>
      <c r="H2" s="741"/>
      <c r="I2" s="739" t="s">
        <v>413</v>
      </c>
      <c r="J2" s="742"/>
      <c r="K2" s="742"/>
      <c r="L2" s="139"/>
      <c r="M2" s="139"/>
      <c r="N2" s="140"/>
    </row>
    <row r="3" spans="1:14" ht="24.75" customHeight="1">
      <c r="A3" s="690"/>
      <c r="B3" s="690"/>
      <c r="C3" s="694"/>
      <c r="D3" s="695"/>
      <c r="E3" s="128"/>
      <c r="F3" s="141"/>
      <c r="G3" s="746" t="s">
        <v>324</v>
      </c>
      <c r="H3" s="746" t="s">
        <v>414</v>
      </c>
      <c r="I3" s="128"/>
      <c r="J3" s="746" t="s">
        <v>324</v>
      </c>
      <c r="K3" s="746" t="s">
        <v>415</v>
      </c>
      <c r="L3" s="743" t="s">
        <v>557</v>
      </c>
      <c r="M3" s="744"/>
      <c r="N3" s="745"/>
    </row>
    <row r="4" spans="1:14" ht="24.75" customHeight="1">
      <c r="A4" s="690"/>
      <c r="B4" s="690"/>
      <c r="C4" s="694"/>
      <c r="D4" s="695"/>
      <c r="E4" s="128"/>
      <c r="F4" s="142"/>
      <c r="G4" s="747"/>
      <c r="H4" s="747"/>
      <c r="I4" s="128"/>
      <c r="J4" s="747"/>
      <c r="K4" s="747"/>
      <c r="L4" s="746" t="s">
        <v>416</v>
      </c>
      <c r="M4" s="746" t="s">
        <v>417</v>
      </c>
      <c r="N4" s="746" t="s">
        <v>418</v>
      </c>
    </row>
    <row r="5" spans="1:14" ht="24.75" customHeight="1">
      <c r="A5" s="691"/>
      <c r="B5" s="691"/>
      <c r="C5" s="696"/>
      <c r="D5" s="697"/>
      <c r="E5" s="143" t="s">
        <v>333</v>
      </c>
      <c r="F5" s="143" t="s">
        <v>333</v>
      </c>
      <c r="G5" s="748"/>
      <c r="H5" s="748"/>
      <c r="I5" s="143" t="s">
        <v>333</v>
      </c>
      <c r="J5" s="748"/>
      <c r="K5" s="748"/>
      <c r="L5" s="748"/>
      <c r="M5" s="748"/>
      <c r="N5" s="748"/>
    </row>
    <row r="6" spans="1:16" ht="27" customHeight="1">
      <c r="A6" s="716" t="s">
        <v>31</v>
      </c>
      <c r="B6" s="716" t="s">
        <v>22</v>
      </c>
      <c r="C6" s="719" t="s">
        <v>240</v>
      </c>
      <c r="D6" s="720"/>
      <c r="E6" s="509">
        <v>179328900</v>
      </c>
      <c r="F6" s="512">
        <v>46732698</v>
      </c>
      <c r="G6" s="454">
        <v>0.024789411124929432</v>
      </c>
      <c r="H6" s="454">
        <v>0.15435950314528057</v>
      </c>
      <c r="I6" s="380">
        <v>132596202</v>
      </c>
      <c r="J6" s="455">
        <v>0.01747340955409059</v>
      </c>
      <c r="K6" s="454">
        <v>0.43796923215670663</v>
      </c>
      <c r="L6" s="456">
        <v>0.016338225274050107</v>
      </c>
      <c r="M6" s="455">
        <v>0.018046426071667166</v>
      </c>
      <c r="N6" s="455">
        <v>0.01803250364463495</v>
      </c>
      <c r="P6" s="144"/>
    </row>
    <row r="7" spans="1:16" ht="27" customHeight="1">
      <c r="A7" s="717"/>
      <c r="B7" s="717"/>
      <c r="C7" s="719" t="s">
        <v>797</v>
      </c>
      <c r="D7" s="720"/>
      <c r="E7" s="509">
        <v>598723</v>
      </c>
      <c r="F7" s="512">
        <v>13391700</v>
      </c>
      <c r="G7" s="454">
        <v>0.007103642014456719</v>
      </c>
      <c r="H7" s="457"/>
      <c r="I7" s="380">
        <v>-12792977</v>
      </c>
      <c r="J7" s="455">
        <v>-0.0016858471295962247</v>
      </c>
      <c r="K7" s="457"/>
      <c r="L7" s="456">
        <v>-0.008927016382191226</v>
      </c>
      <c r="M7" s="455">
        <v>-0.010503298730922676</v>
      </c>
      <c r="N7" s="455">
        <v>-0.01035892504808538</v>
      </c>
      <c r="P7" s="144"/>
    </row>
    <row r="8" spans="1:16" ht="27" customHeight="1">
      <c r="A8" s="717"/>
      <c r="B8" s="717"/>
      <c r="C8" s="719" t="s">
        <v>242</v>
      </c>
      <c r="D8" s="720"/>
      <c r="E8" s="509">
        <v>60276947</v>
      </c>
      <c r="F8" s="512">
        <v>12975259</v>
      </c>
      <c r="G8" s="454">
        <v>0.006882740427343629</v>
      </c>
      <c r="H8" s="454">
        <v>0.14335624939896538</v>
      </c>
      <c r="I8" s="380">
        <v>47301688</v>
      </c>
      <c r="J8" s="455">
        <v>0.006233374369379089</v>
      </c>
      <c r="K8" s="454">
        <v>0.5226094201217908</v>
      </c>
      <c r="L8" s="456">
        <v>0.04517298827838828</v>
      </c>
      <c r="M8" s="455">
        <v>0.04742256785352594</v>
      </c>
      <c r="N8" s="455">
        <v>0.04751464858675302</v>
      </c>
      <c r="P8" s="144"/>
    </row>
    <row r="9" spans="1:16" ht="27" customHeight="1">
      <c r="A9" s="717"/>
      <c r="B9" s="717"/>
      <c r="C9" s="719" t="s">
        <v>244</v>
      </c>
      <c r="D9" s="720"/>
      <c r="E9" s="509">
        <v>73288050</v>
      </c>
      <c r="F9" s="512">
        <v>10975329</v>
      </c>
      <c r="G9" s="454">
        <v>0.0058218753561448695</v>
      </c>
      <c r="H9" s="454">
        <v>0.10313343046472842</v>
      </c>
      <c r="I9" s="380">
        <v>62312721</v>
      </c>
      <c r="J9" s="455">
        <v>0.008211514945675302</v>
      </c>
      <c r="K9" s="454">
        <v>0.5855427822092187</v>
      </c>
      <c r="L9" s="456">
        <v>0.05163959487103805</v>
      </c>
      <c r="M9" s="455">
        <v>0.050256038883295974</v>
      </c>
      <c r="N9" s="455">
        <v>0.050367192951463455</v>
      </c>
      <c r="P9" s="144"/>
    </row>
    <row r="10" spans="1:16" ht="27" customHeight="1">
      <c r="A10" s="717"/>
      <c r="B10" s="717"/>
      <c r="C10" s="719" t="s">
        <v>245</v>
      </c>
      <c r="D10" s="720"/>
      <c r="E10" s="509">
        <v>59062982</v>
      </c>
      <c r="F10" s="512">
        <v>16274144</v>
      </c>
      <c r="G10" s="454">
        <v>0.008632637608945745</v>
      </c>
      <c r="H10" s="454">
        <v>0.17927010811409824</v>
      </c>
      <c r="I10" s="380">
        <v>42788838</v>
      </c>
      <c r="J10" s="455">
        <v>0.005638675010598226</v>
      </c>
      <c r="K10" s="454">
        <v>0.47134642622903145</v>
      </c>
      <c r="L10" s="456">
        <v>0.021453194876373625</v>
      </c>
      <c r="M10" s="455">
        <v>0.025941469946968363</v>
      </c>
      <c r="N10" s="455">
        <v>0.026005439744025916</v>
      </c>
      <c r="P10" s="144"/>
    </row>
    <row r="11" spans="1:16" ht="27" customHeight="1">
      <c r="A11" s="717"/>
      <c r="B11" s="717"/>
      <c r="C11" s="719" t="s">
        <v>246</v>
      </c>
      <c r="D11" s="720"/>
      <c r="E11" s="509">
        <v>234975646</v>
      </c>
      <c r="F11" s="512">
        <v>51067125</v>
      </c>
      <c r="G11" s="454">
        <v>0.027088612700965006</v>
      </c>
      <c r="H11" s="454">
        <v>0.12295430274528041</v>
      </c>
      <c r="I11" s="380">
        <v>183908521</v>
      </c>
      <c r="J11" s="455">
        <v>0.02423530130915869</v>
      </c>
      <c r="K11" s="454">
        <v>0.4427964951712234</v>
      </c>
      <c r="L11" s="456">
        <v>0.03293102931956436</v>
      </c>
      <c r="M11" s="455">
        <v>0.03331940331006733</v>
      </c>
      <c r="N11" s="455">
        <v>0.033208543564748595</v>
      </c>
      <c r="P11" s="144"/>
    </row>
    <row r="12" spans="1:16" ht="27" customHeight="1">
      <c r="A12" s="717"/>
      <c r="B12" s="717"/>
      <c r="C12" s="719" t="s">
        <v>247</v>
      </c>
      <c r="D12" s="720"/>
      <c r="E12" s="509">
        <v>58727645</v>
      </c>
      <c r="F12" s="512">
        <v>23021004</v>
      </c>
      <c r="G12" s="454">
        <v>0.012211516926855903</v>
      </c>
      <c r="H12" s="454">
        <v>0.2192497410594436</v>
      </c>
      <c r="I12" s="380">
        <v>35706641</v>
      </c>
      <c r="J12" s="455">
        <v>0.00470538938961376</v>
      </c>
      <c r="K12" s="454">
        <v>0.3400664798699706</v>
      </c>
      <c r="L12" s="456">
        <v>0.024523791895604392</v>
      </c>
      <c r="M12" s="455">
        <v>0.02368511534495208</v>
      </c>
      <c r="N12" s="455">
        <v>0.023770807668129095</v>
      </c>
      <c r="P12" s="144"/>
    </row>
    <row r="13" spans="1:16" ht="27" customHeight="1">
      <c r="A13" s="717"/>
      <c r="B13" s="717"/>
      <c r="C13" s="719" t="s">
        <v>561</v>
      </c>
      <c r="D13" s="720"/>
      <c r="E13" s="509">
        <v>61280974</v>
      </c>
      <c r="F13" s="512">
        <v>6308547</v>
      </c>
      <c r="G13" s="454">
        <v>0.0033463757043075107</v>
      </c>
      <c r="H13" s="459"/>
      <c r="I13" s="380">
        <v>54972427</v>
      </c>
      <c r="J13" s="455">
        <v>0.007244217531610352</v>
      </c>
      <c r="K13" s="459"/>
      <c r="L13" s="456">
        <v>0.037755787774725276</v>
      </c>
      <c r="M13" s="455">
        <v>0.03677376714918871</v>
      </c>
      <c r="N13" s="455">
        <v>0.0368124988331772</v>
      </c>
      <c r="P13" s="144"/>
    </row>
    <row r="14" spans="1:16" ht="27" customHeight="1">
      <c r="A14" s="717"/>
      <c r="B14" s="717"/>
      <c r="C14" s="721" t="s">
        <v>250</v>
      </c>
      <c r="D14" s="722"/>
      <c r="E14" s="509">
        <v>109191215</v>
      </c>
      <c r="F14" s="512">
        <v>17867885</v>
      </c>
      <c r="G14" s="454">
        <v>0.009478039277722844</v>
      </c>
      <c r="H14" s="454">
        <v>0.11286598878459343</v>
      </c>
      <c r="I14" s="380">
        <v>91323330</v>
      </c>
      <c r="J14" s="455">
        <v>0.012034507194507486</v>
      </c>
      <c r="K14" s="454">
        <v>0.576861667710069</v>
      </c>
      <c r="L14" s="456">
        <v>0.03591145814479638</v>
      </c>
      <c r="M14" s="455">
        <v>0.0349187398593147</v>
      </c>
      <c r="N14" s="455">
        <v>0.03495732590688311</v>
      </c>
      <c r="P14" s="144"/>
    </row>
    <row r="15" spans="1:16" ht="27" customHeight="1">
      <c r="A15" s="717"/>
      <c r="B15" s="717"/>
      <c r="C15" s="721" t="s">
        <v>251</v>
      </c>
      <c r="D15" s="722"/>
      <c r="E15" s="509">
        <v>114976987</v>
      </c>
      <c r="F15" s="512">
        <v>29896463</v>
      </c>
      <c r="G15" s="454">
        <v>0.015858611725953445</v>
      </c>
      <c r="H15" s="454">
        <v>0.16481480108372765</v>
      </c>
      <c r="I15" s="380">
        <v>85080524</v>
      </c>
      <c r="J15" s="455">
        <v>0.01121183577285746</v>
      </c>
      <c r="K15" s="454">
        <v>0.4690364087269894</v>
      </c>
      <c r="L15" s="456">
        <v>0.04875100668759812</v>
      </c>
      <c r="M15" s="455">
        <v>0.05841511833723142</v>
      </c>
      <c r="N15" s="455">
        <v>0.05871559928560725</v>
      </c>
      <c r="P15" s="144"/>
    </row>
    <row r="16" spans="1:16" ht="27" customHeight="1">
      <c r="A16" s="717"/>
      <c r="B16" s="717"/>
      <c r="C16" s="721" t="s">
        <v>252</v>
      </c>
      <c r="D16" s="722"/>
      <c r="E16" s="509">
        <v>243598392</v>
      </c>
      <c r="F16" s="512">
        <v>66007003</v>
      </c>
      <c r="G16" s="454">
        <v>0.035013487440666284</v>
      </c>
      <c r="H16" s="454">
        <v>0.18562635002126152</v>
      </c>
      <c r="I16" s="380">
        <v>177591389</v>
      </c>
      <c r="J16" s="455">
        <v>0.023402835273342283</v>
      </c>
      <c r="K16" s="454">
        <v>0.49942642200064763</v>
      </c>
      <c r="L16" s="456">
        <v>0.02379784544050764</v>
      </c>
      <c r="M16" s="455">
        <v>0.02618639874172674</v>
      </c>
      <c r="N16" s="455">
        <v>0.026249558536561673</v>
      </c>
      <c r="P16" s="144"/>
    </row>
    <row r="17" spans="1:16" ht="27" customHeight="1">
      <c r="A17" s="717"/>
      <c r="B17" s="717"/>
      <c r="C17" s="721" t="s">
        <v>253</v>
      </c>
      <c r="D17" s="722"/>
      <c r="E17" s="509">
        <v>357005891</v>
      </c>
      <c r="F17" s="512">
        <v>53824322</v>
      </c>
      <c r="G17" s="454">
        <v>0.028551170886358498</v>
      </c>
      <c r="H17" s="454">
        <v>0.09755717119355013</v>
      </c>
      <c r="I17" s="380">
        <v>303181569</v>
      </c>
      <c r="J17" s="455">
        <v>0.039952997480190086</v>
      </c>
      <c r="K17" s="454">
        <v>0.5495199034678436</v>
      </c>
      <c r="L17" s="456">
        <v>0.04021089681877543</v>
      </c>
      <c r="M17" s="455">
        <v>0.039230058604411165</v>
      </c>
      <c r="N17" s="455">
        <v>0.03929247338434388</v>
      </c>
      <c r="P17" s="144"/>
    </row>
    <row r="18" spans="1:16" ht="27" customHeight="1">
      <c r="A18" s="717"/>
      <c r="B18" s="717"/>
      <c r="C18" s="728" t="s">
        <v>254</v>
      </c>
      <c r="D18" s="736"/>
      <c r="E18" s="509">
        <v>23083213</v>
      </c>
      <c r="F18" s="512">
        <v>5748223</v>
      </c>
      <c r="G18" s="454">
        <v>0.0030491512213734213</v>
      </c>
      <c r="H18" s="454">
        <v>0.15626951933926111</v>
      </c>
      <c r="I18" s="380">
        <v>17334990</v>
      </c>
      <c r="J18" s="455">
        <v>0.002284389562576346</v>
      </c>
      <c r="K18" s="454">
        <v>0.4712639984654211</v>
      </c>
      <c r="L18" s="456">
        <v>0.04896510872929887</v>
      </c>
      <c r="M18" s="455">
        <v>0.05774422732112216</v>
      </c>
      <c r="N18" s="455">
        <v>0.058021210823546235</v>
      </c>
      <c r="P18" s="144"/>
    </row>
    <row r="19" spans="1:16" ht="27" customHeight="1">
      <c r="A19" s="717"/>
      <c r="B19" s="717"/>
      <c r="C19" s="728" t="s">
        <v>45</v>
      </c>
      <c r="D19" s="736"/>
      <c r="E19" s="509">
        <v>315736992</v>
      </c>
      <c r="F19" s="512">
        <v>54082544</v>
      </c>
      <c r="G19" s="454">
        <v>0.028688145030661093</v>
      </c>
      <c r="H19" s="454">
        <v>0.11667037867253277</v>
      </c>
      <c r="I19" s="380">
        <v>261654448</v>
      </c>
      <c r="J19" s="455">
        <v>0.03448059041354367</v>
      </c>
      <c r="K19" s="454">
        <v>0.5644579798153085</v>
      </c>
      <c r="L19" s="456">
        <v>0.02498793132391418</v>
      </c>
      <c r="M19" s="455">
        <v>0.023615172018910908</v>
      </c>
      <c r="N19" s="455">
        <v>0.02362152298640672</v>
      </c>
      <c r="P19" s="144"/>
    </row>
    <row r="20" spans="1:16" ht="27" customHeight="1">
      <c r="A20" s="717"/>
      <c r="B20" s="717"/>
      <c r="C20" s="728" t="s">
        <v>562</v>
      </c>
      <c r="D20" s="729"/>
      <c r="E20" s="509">
        <v>33460842</v>
      </c>
      <c r="F20" s="512">
        <v>13539910</v>
      </c>
      <c r="G20" s="513">
        <v>0.007182260172193424</v>
      </c>
      <c r="H20" s="457"/>
      <c r="I20" s="380">
        <v>19920932</v>
      </c>
      <c r="J20" s="455">
        <v>0.0026251626991185537</v>
      </c>
      <c r="K20" s="457"/>
      <c r="L20" s="456">
        <v>0.010625350976151507</v>
      </c>
      <c r="M20" s="455">
        <v>0.010302046585457579</v>
      </c>
      <c r="N20" s="455">
        <v>0.010314711117099114</v>
      </c>
      <c r="P20" s="144"/>
    </row>
    <row r="21" spans="1:16" ht="27" customHeight="1">
      <c r="A21" s="717"/>
      <c r="B21" s="717"/>
      <c r="C21" s="728" t="s">
        <v>48</v>
      </c>
      <c r="D21" s="729"/>
      <c r="E21" s="509">
        <v>16375879</v>
      </c>
      <c r="F21" s="512">
        <v>9424327</v>
      </c>
      <c r="G21" s="513">
        <v>0.00499914463698999</v>
      </c>
      <c r="H21" s="454">
        <v>0.21121169788927185</v>
      </c>
      <c r="I21" s="380">
        <v>6951552</v>
      </c>
      <c r="J21" s="455">
        <v>0.0009160693390943246</v>
      </c>
      <c r="K21" s="454">
        <v>0.15579352253859224</v>
      </c>
      <c r="L21" s="456">
        <v>0.007455240289122642</v>
      </c>
      <c r="M21" s="455">
        <v>0.007927046338637417</v>
      </c>
      <c r="N21" s="455">
        <v>0.007948342683874727</v>
      </c>
      <c r="P21" s="144"/>
    </row>
    <row r="22" spans="1:16" s="98" customFormat="1" ht="27" customHeight="1">
      <c r="A22" s="717"/>
      <c r="B22" s="717"/>
      <c r="C22" s="721" t="s">
        <v>383</v>
      </c>
      <c r="D22" s="722"/>
      <c r="E22" s="509">
        <v>123888150</v>
      </c>
      <c r="F22" s="453">
        <v>8681723</v>
      </c>
      <c r="G22" s="455">
        <v>0.004605229527294909</v>
      </c>
      <c r="H22" s="457"/>
      <c r="I22" s="380">
        <v>115206427</v>
      </c>
      <c r="J22" s="455">
        <v>0.015181800472945976</v>
      </c>
      <c r="K22" s="457"/>
      <c r="L22" s="456">
        <v>0.08251637726648352</v>
      </c>
      <c r="M22" s="455">
        <v>0.08101122457579835</v>
      </c>
      <c r="N22" s="455">
        <v>0.0811263277932018</v>
      </c>
      <c r="P22" s="145"/>
    </row>
    <row r="23" spans="1:16" s="98" customFormat="1" ht="27" customHeight="1">
      <c r="A23" s="717"/>
      <c r="B23" s="717"/>
      <c r="C23" s="721" t="s">
        <v>384</v>
      </c>
      <c r="D23" s="722"/>
      <c r="E23" s="509">
        <v>161486250</v>
      </c>
      <c r="F23" s="453">
        <v>12956694</v>
      </c>
      <c r="G23" s="455">
        <v>0.006872892602646362</v>
      </c>
      <c r="H23" s="454">
        <v>0.055253707524127116</v>
      </c>
      <c r="I23" s="380">
        <v>148529556</v>
      </c>
      <c r="J23" s="455">
        <v>0.019573092771354293</v>
      </c>
      <c r="K23" s="454">
        <v>0.6334029842730298</v>
      </c>
      <c r="L23" s="456">
        <v>0.03546133434065934</v>
      </c>
      <c r="M23" s="455">
        <v>0.034144345061798614</v>
      </c>
      <c r="N23" s="455">
        <v>0.03415453008441386</v>
      </c>
      <c r="P23" s="145"/>
    </row>
    <row r="24" spans="1:16" s="98" customFormat="1" ht="27" customHeight="1">
      <c r="A24" s="717"/>
      <c r="B24" s="717"/>
      <c r="C24" s="723" t="s">
        <v>339</v>
      </c>
      <c r="D24" s="724"/>
      <c r="E24" s="509">
        <v>139525595</v>
      </c>
      <c r="F24" s="453">
        <v>13058037</v>
      </c>
      <c r="G24" s="455">
        <v>0.006926650108614318</v>
      </c>
      <c r="H24" s="454">
        <v>0.06375415673922345</v>
      </c>
      <c r="I24" s="380">
        <v>126467558</v>
      </c>
      <c r="J24" s="455">
        <v>0.016665782299252477</v>
      </c>
      <c r="K24" s="454">
        <v>0.6174613010484526</v>
      </c>
      <c r="L24" s="456">
        <v>0.04831047479853479</v>
      </c>
      <c r="M24" s="455">
        <v>0.047489946505978264</v>
      </c>
      <c r="N24" s="455">
        <v>0.04752569562400439</v>
      </c>
      <c r="P24" s="145"/>
    </row>
    <row r="25" spans="1:16" s="98" customFormat="1" ht="27" customHeight="1">
      <c r="A25" s="717"/>
      <c r="B25" s="717"/>
      <c r="C25" s="723" t="s">
        <v>563</v>
      </c>
      <c r="D25" s="724"/>
      <c r="E25" s="509">
        <v>144084736</v>
      </c>
      <c r="F25" s="453">
        <v>36641831</v>
      </c>
      <c r="G25" s="455">
        <v>0.019436699610820334</v>
      </c>
      <c r="H25" s="454">
        <v>0.19089370021053784</v>
      </c>
      <c r="I25" s="380">
        <v>107442905</v>
      </c>
      <c r="J25" s="455">
        <v>0.014158730449505995</v>
      </c>
      <c r="K25" s="454">
        <v>0.5597475108932001</v>
      </c>
      <c r="L25" s="456">
        <v>0.04225022659448394</v>
      </c>
      <c r="M25" s="455">
        <v>0.04419300441652286</v>
      </c>
      <c r="N25" s="455">
        <v>0.044334243364547055</v>
      </c>
      <c r="P25" s="145"/>
    </row>
    <row r="26" spans="1:16" s="98" customFormat="1" ht="27" customHeight="1">
      <c r="A26" s="717"/>
      <c r="B26" s="717"/>
      <c r="C26" s="723" t="s">
        <v>53</v>
      </c>
      <c r="D26" s="724"/>
      <c r="E26" s="509">
        <v>176688400</v>
      </c>
      <c r="F26" s="453">
        <v>36650642</v>
      </c>
      <c r="G26" s="455">
        <v>0.019441373415474663</v>
      </c>
      <c r="H26" s="454">
        <v>0.1529229869920061</v>
      </c>
      <c r="I26" s="380">
        <v>140037758</v>
      </c>
      <c r="J26" s="455">
        <v>0.018454051184442117</v>
      </c>
      <c r="K26" s="454">
        <v>0.5843006036571937</v>
      </c>
      <c r="L26" s="456">
        <v>0.01866079430104779</v>
      </c>
      <c r="M26" s="455">
        <v>0.018707471381257338</v>
      </c>
      <c r="N26" s="455">
        <v>0.018726947230942252</v>
      </c>
      <c r="P26" s="145"/>
    </row>
    <row r="27" spans="1:16" s="98" customFormat="1" ht="27" customHeight="1">
      <c r="A27" s="717"/>
      <c r="B27" s="717"/>
      <c r="C27" s="723" t="s">
        <v>54</v>
      </c>
      <c r="D27" s="724"/>
      <c r="E27" s="509">
        <v>68537277</v>
      </c>
      <c r="F27" s="453">
        <v>5181793</v>
      </c>
      <c r="G27" s="455">
        <v>0.002748687804014257</v>
      </c>
      <c r="H27" s="454">
        <v>0.04387823900091948</v>
      </c>
      <c r="I27" s="380">
        <v>63355484</v>
      </c>
      <c r="J27" s="455">
        <v>0.008348929326268588</v>
      </c>
      <c r="K27" s="454">
        <v>0.5364797607644555</v>
      </c>
      <c r="L27" s="456">
        <v>0.0373703161926309</v>
      </c>
      <c r="M27" s="455">
        <v>0.03477541041560066</v>
      </c>
      <c r="N27" s="455">
        <v>0.03454926935590315</v>
      </c>
      <c r="P27" s="145"/>
    </row>
    <row r="28" spans="1:16" s="98" customFormat="1" ht="27" customHeight="1">
      <c r="A28" s="717"/>
      <c r="B28" s="717"/>
      <c r="C28" s="723" t="s">
        <v>386</v>
      </c>
      <c r="D28" s="724"/>
      <c r="E28" s="509">
        <v>671700666</v>
      </c>
      <c r="F28" s="453">
        <v>0</v>
      </c>
      <c r="G28" s="455">
        <v>0</v>
      </c>
      <c r="H28" s="454">
        <v>0</v>
      </c>
      <c r="I28" s="380">
        <v>671700666</v>
      </c>
      <c r="J28" s="455">
        <v>0.08851611628192346</v>
      </c>
      <c r="K28" s="454">
        <v>0.4248581062618596</v>
      </c>
      <c r="L28" s="456">
        <v>0.037419222083333335</v>
      </c>
      <c r="M28" s="455">
        <v>0.03509124965623295</v>
      </c>
      <c r="N28" s="455">
        <v>0.03509124965623295</v>
      </c>
      <c r="P28" s="145"/>
    </row>
    <row r="29" spans="1:16" s="98" customFormat="1" ht="27" customHeight="1">
      <c r="A29" s="717"/>
      <c r="B29" s="717"/>
      <c r="C29" s="723" t="s">
        <v>387</v>
      </c>
      <c r="D29" s="724"/>
      <c r="E29" s="509">
        <v>79734040</v>
      </c>
      <c r="F29" s="453">
        <v>9830475</v>
      </c>
      <c r="G29" s="455">
        <v>0.005214586290916494</v>
      </c>
      <c r="H29" s="454">
        <v>0.08539074624283886</v>
      </c>
      <c r="I29" s="380">
        <v>69903565</v>
      </c>
      <c r="J29" s="455">
        <v>0.00921182961587386</v>
      </c>
      <c r="K29" s="454">
        <v>0.6072054077127294</v>
      </c>
      <c r="L29" s="456">
        <v>0.05270346448194663</v>
      </c>
      <c r="M29" s="455">
        <v>0.051952876297724236</v>
      </c>
      <c r="N29" s="455">
        <v>0.051952630919408806</v>
      </c>
      <c r="P29" s="145"/>
    </row>
    <row r="30" spans="1:16" s="98" customFormat="1" ht="27" customHeight="1">
      <c r="A30" s="717"/>
      <c r="B30" s="718"/>
      <c r="C30" s="723" t="s">
        <v>341</v>
      </c>
      <c r="D30" s="724"/>
      <c r="E30" s="509">
        <v>121920322</v>
      </c>
      <c r="F30" s="453">
        <v>20111908</v>
      </c>
      <c r="G30" s="455">
        <v>0.010668383749612686</v>
      </c>
      <c r="H30" s="454">
        <v>0.11431763606280916</v>
      </c>
      <c r="I30" s="380">
        <v>101808414</v>
      </c>
      <c r="J30" s="455">
        <v>0.013416222237454511</v>
      </c>
      <c r="K30" s="454">
        <v>0.5786868764407537</v>
      </c>
      <c r="L30" s="456">
        <v>0.04838298931045258</v>
      </c>
      <c r="M30" s="455">
        <v>0.04821190226913605</v>
      </c>
      <c r="N30" s="455">
        <v>0.04825721382388338</v>
      </c>
      <c r="P30" s="145"/>
    </row>
    <row r="31" spans="1:16" ht="27" customHeight="1">
      <c r="A31" s="717"/>
      <c r="B31" s="716" t="s">
        <v>23</v>
      </c>
      <c r="C31" s="751" t="s">
        <v>564</v>
      </c>
      <c r="D31" s="752"/>
      <c r="E31" s="509">
        <v>286223777</v>
      </c>
      <c r="F31" s="512">
        <v>19172708</v>
      </c>
      <c r="G31" s="513">
        <v>0.010170184075189144</v>
      </c>
      <c r="H31" s="457"/>
      <c r="I31" s="380">
        <v>267051069</v>
      </c>
      <c r="J31" s="455">
        <v>0.03519175232858258</v>
      </c>
      <c r="K31" s="457"/>
      <c r="L31" s="456">
        <v>0.0446307876304945</v>
      </c>
      <c r="M31" s="455">
        <v>0.046412705230811806</v>
      </c>
      <c r="N31" s="455">
        <v>0.04644221829916818</v>
      </c>
      <c r="P31" s="144"/>
    </row>
    <row r="32" spans="1:16" ht="27" customHeight="1">
      <c r="A32" s="717"/>
      <c r="B32" s="717"/>
      <c r="C32" s="751" t="s">
        <v>258</v>
      </c>
      <c r="D32" s="752"/>
      <c r="E32" s="509">
        <v>33418113</v>
      </c>
      <c r="F32" s="512">
        <v>3177934</v>
      </c>
      <c r="G32" s="513">
        <v>0.0016857385904381446</v>
      </c>
      <c r="H32" s="454">
        <v>0.07847878192671683</v>
      </c>
      <c r="I32" s="380">
        <v>30240179</v>
      </c>
      <c r="J32" s="455">
        <v>0.003985023889719026</v>
      </c>
      <c r="K32" s="454">
        <v>0.7467783828002349</v>
      </c>
      <c r="L32" s="456">
        <v>0.028077089272995525</v>
      </c>
      <c r="M32" s="455">
        <v>0.027792144661358875</v>
      </c>
      <c r="N32" s="455">
        <v>0.0278123967360895</v>
      </c>
      <c r="P32" s="144"/>
    </row>
    <row r="33" spans="1:16" ht="27" customHeight="1">
      <c r="A33" s="717"/>
      <c r="B33" s="717"/>
      <c r="C33" s="751" t="s">
        <v>57</v>
      </c>
      <c r="D33" s="752"/>
      <c r="E33" s="509">
        <v>65422161</v>
      </c>
      <c r="F33" s="512">
        <v>6792643</v>
      </c>
      <c r="G33" s="513">
        <v>0.0036031649606850014</v>
      </c>
      <c r="H33" s="454">
        <v>0.0814429328823766</v>
      </c>
      <c r="I33" s="380">
        <v>58629518</v>
      </c>
      <c r="J33" s="455">
        <v>0.007726145730576252</v>
      </c>
      <c r="K33" s="454">
        <v>0.7029605264696069</v>
      </c>
      <c r="L33" s="456">
        <v>0.02750436870381081</v>
      </c>
      <c r="M33" s="455">
        <v>0.027284186224073147</v>
      </c>
      <c r="N33" s="455">
        <v>0.02730570588416175</v>
      </c>
      <c r="P33" s="144"/>
    </row>
    <row r="34" spans="1:16" s="98" customFormat="1" ht="27" customHeight="1">
      <c r="A34" s="717"/>
      <c r="B34" s="717"/>
      <c r="C34" s="751" t="s">
        <v>565</v>
      </c>
      <c r="D34" s="752"/>
      <c r="E34" s="509">
        <v>47386629</v>
      </c>
      <c r="F34" s="512">
        <v>11034533</v>
      </c>
      <c r="G34" s="455">
        <v>0.00585328018315144</v>
      </c>
      <c r="H34" s="459"/>
      <c r="I34" s="380">
        <v>36352096</v>
      </c>
      <c r="J34" s="455">
        <v>0.004790446875375951</v>
      </c>
      <c r="K34" s="459"/>
      <c r="L34" s="456">
        <v>0.026607273281463062</v>
      </c>
      <c r="M34" s="455">
        <v>0.027441894604365243</v>
      </c>
      <c r="N34" s="455">
        <v>0.027499003541570942</v>
      </c>
      <c r="P34" s="145"/>
    </row>
    <row r="35" spans="1:16" s="98" customFormat="1" ht="27" customHeight="1">
      <c r="A35" s="717"/>
      <c r="B35" s="717"/>
      <c r="C35" s="749" t="s">
        <v>566</v>
      </c>
      <c r="D35" s="750"/>
      <c r="E35" s="509">
        <v>53722435</v>
      </c>
      <c r="F35" s="512">
        <v>6213709</v>
      </c>
      <c r="G35" s="513">
        <v>0.0032960687827540826</v>
      </c>
      <c r="H35" s="514"/>
      <c r="I35" s="380">
        <v>47508726</v>
      </c>
      <c r="J35" s="455">
        <v>0.006260657652856996</v>
      </c>
      <c r="K35" s="514"/>
      <c r="L35" s="456">
        <v>0.02802308498707175</v>
      </c>
      <c r="M35" s="455">
        <v>0.028551268699526303</v>
      </c>
      <c r="N35" s="455">
        <v>0.028577874810279503</v>
      </c>
      <c r="P35" s="145"/>
    </row>
    <row r="36" spans="1:16" ht="27" customHeight="1">
      <c r="A36" s="716" t="s">
        <v>60</v>
      </c>
      <c r="B36" s="716" t="s">
        <v>22</v>
      </c>
      <c r="C36" s="721" t="s">
        <v>259</v>
      </c>
      <c r="D36" s="722"/>
      <c r="E36" s="509">
        <v>109392237</v>
      </c>
      <c r="F36" s="512">
        <v>27437632</v>
      </c>
      <c r="G36" s="513">
        <v>0.014554322113876665</v>
      </c>
      <c r="H36" s="454">
        <v>0.11767462069508154</v>
      </c>
      <c r="I36" s="380">
        <v>81954605</v>
      </c>
      <c r="J36" s="455">
        <v>0.010799904947569468</v>
      </c>
      <c r="K36" s="454">
        <v>0.35148722227888446</v>
      </c>
      <c r="L36" s="456">
        <v>0.027952297623719816</v>
      </c>
      <c r="M36" s="455">
        <v>0.037526939416281484</v>
      </c>
      <c r="N36" s="455">
        <v>0.03764485482648194</v>
      </c>
      <c r="P36" s="144"/>
    </row>
    <row r="37" spans="1:16" ht="27" customHeight="1">
      <c r="A37" s="717"/>
      <c r="B37" s="717"/>
      <c r="C37" s="721" t="s">
        <v>260</v>
      </c>
      <c r="D37" s="722"/>
      <c r="E37" s="509">
        <v>68155999</v>
      </c>
      <c r="F37" s="512">
        <v>26265818</v>
      </c>
      <c r="G37" s="513">
        <v>0.013932732086954872</v>
      </c>
      <c r="H37" s="454">
        <v>0.20642345582734561</v>
      </c>
      <c r="I37" s="380">
        <v>41890181</v>
      </c>
      <c r="J37" s="455">
        <v>0.0055202507905014065</v>
      </c>
      <c r="K37" s="454">
        <v>0.3292155579260091</v>
      </c>
      <c r="L37" s="456">
        <v>0.03574916077858312</v>
      </c>
      <c r="M37" s="455">
        <v>0.03653687736059864</v>
      </c>
      <c r="N37" s="455">
        <v>0.036621439793661434</v>
      </c>
      <c r="P37" s="144"/>
    </row>
    <row r="38" spans="1:16" ht="27" customHeight="1">
      <c r="A38" s="717"/>
      <c r="B38" s="717"/>
      <c r="C38" s="721" t="s">
        <v>261</v>
      </c>
      <c r="D38" s="722"/>
      <c r="E38" s="509">
        <v>75111449</v>
      </c>
      <c r="F38" s="512">
        <v>23629550</v>
      </c>
      <c r="G38" s="513">
        <v>0.01253432082280112</v>
      </c>
      <c r="H38" s="454">
        <v>0.2028370168381536</v>
      </c>
      <c r="I38" s="380">
        <v>51481899</v>
      </c>
      <c r="J38" s="455">
        <v>0.006784238856625221</v>
      </c>
      <c r="K38" s="454">
        <v>0.44192271178770326</v>
      </c>
      <c r="L38" s="456">
        <v>0.035273886428740374</v>
      </c>
      <c r="M38" s="455">
        <v>0.040722773691653856</v>
      </c>
      <c r="N38" s="455">
        <v>0.04088709869063967</v>
      </c>
      <c r="P38" s="144"/>
    </row>
    <row r="39" spans="1:16" ht="27" customHeight="1">
      <c r="A39" s="717"/>
      <c r="B39" s="717"/>
      <c r="C39" s="721" t="s">
        <v>263</v>
      </c>
      <c r="D39" s="722"/>
      <c r="E39" s="509">
        <v>58431418</v>
      </c>
      <c r="F39" s="512">
        <v>16180902</v>
      </c>
      <c r="G39" s="513">
        <v>0.00858317728735013</v>
      </c>
      <c r="H39" s="454">
        <v>0.16384146352453402</v>
      </c>
      <c r="I39" s="380">
        <v>42250516</v>
      </c>
      <c r="J39" s="455">
        <v>0.005567735416280305</v>
      </c>
      <c r="K39" s="454">
        <v>0.4278121439773099</v>
      </c>
      <c r="L39" s="456">
        <v>0.05686790449148167</v>
      </c>
      <c r="M39" s="455">
        <v>0.058835525369061954</v>
      </c>
      <c r="N39" s="455">
        <v>0.05916791320838554</v>
      </c>
      <c r="P39" s="144"/>
    </row>
    <row r="40" spans="1:16" ht="27" customHeight="1">
      <c r="A40" s="717"/>
      <c r="B40" s="717"/>
      <c r="C40" s="721" t="s">
        <v>264</v>
      </c>
      <c r="D40" s="722"/>
      <c r="E40" s="509">
        <v>251954022</v>
      </c>
      <c r="F40" s="512">
        <v>52655394</v>
      </c>
      <c r="G40" s="513">
        <v>0.02793111174131531</v>
      </c>
      <c r="H40" s="454">
        <v>0.12864185845414652</v>
      </c>
      <c r="I40" s="380">
        <v>199298628</v>
      </c>
      <c r="J40" s="455">
        <v>0.026263395919985298</v>
      </c>
      <c r="K40" s="454">
        <v>0.486904454523341</v>
      </c>
      <c r="L40" s="456">
        <v>0.04934472881562881</v>
      </c>
      <c r="M40" s="455">
        <v>0.05721144717245641</v>
      </c>
      <c r="N40" s="455">
        <v>0.057361024677093045</v>
      </c>
      <c r="P40" s="144"/>
    </row>
    <row r="41" spans="1:16" ht="27" customHeight="1">
      <c r="A41" s="717"/>
      <c r="B41" s="717"/>
      <c r="C41" s="721" t="s">
        <v>265</v>
      </c>
      <c r="D41" s="722"/>
      <c r="E41" s="509">
        <v>114411016</v>
      </c>
      <c r="F41" s="512">
        <v>23272640</v>
      </c>
      <c r="G41" s="513">
        <v>0.012344997520204756</v>
      </c>
      <c r="H41" s="454">
        <v>0.13530781888672064</v>
      </c>
      <c r="I41" s="380">
        <v>91138376</v>
      </c>
      <c r="J41" s="455">
        <v>0.01201013412090567</v>
      </c>
      <c r="K41" s="454">
        <v>0.5298812198976072</v>
      </c>
      <c r="L41" s="456">
        <v>0.05623923455621302</v>
      </c>
      <c r="M41" s="455">
        <v>0.06099381457462161</v>
      </c>
      <c r="N41" s="455">
        <v>0.06113929290656377</v>
      </c>
      <c r="P41" s="144"/>
    </row>
    <row r="42" spans="1:16" ht="27" customHeight="1">
      <c r="A42" s="717"/>
      <c r="B42" s="717"/>
      <c r="C42" s="721" t="s">
        <v>66</v>
      </c>
      <c r="D42" s="722"/>
      <c r="E42" s="509">
        <v>95508998</v>
      </c>
      <c r="F42" s="512">
        <v>15717662</v>
      </c>
      <c r="G42" s="513">
        <v>0.008337451119143188</v>
      </c>
      <c r="H42" s="454">
        <v>0.10608943360132099</v>
      </c>
      <c r="I42" s="380">
        <v>79791336</v>
      </c>
      <c r="J42" s="455">
        <v>0.010514831282995967</v>
      </c>
      <c r="K42" s="454">
        <v>0.538567227271632</v>
      </c>
      <c r="L42" s="456">
        <v>0.050194819929129844</v>
      </c>
      <c r="M42" s="455">
        <v>0.054976448127338026</v>
      </c>
      <c r="N42" s="455">
        <v>0.05507818063698766</v>
      </c>
      <c r="P42" s="144"/>
    </row>
    <row r="43" spans="1:16" s="98" customFormat="1" ht="27" customHeight="1">
      <c r="A43" s="717"/>
      <c r="B43" s="717"/>
      <c r="C43" s="721" t="s">
        <v>567</v>
      </c>
      <c r="D43" s="722"/>
      <c r="E43" s="509">
        <v>174108748</v>
      </c>
      <c r="F43" s="512">
        <v>27277743</v>
      </c>
      <c r="G43" s="455">
        <v>0.01446950881772685</v>
      </c>
      <c r="H43" s="514"/>
      <c r="I43" s="380">
        <v>146831005</v>
      </c>
      <c r="J43" s="455">
        <v>0.01934925923145011</v>
      </c>
      <c r="K43" s="514"/>
      <c r="L43" s="456">
        <v>0.050500561441216986</v>
      </c>
      <c r="M43" s="455">
        <v>0.0547221257275176</v>
      </c>
      <c r="N43" s="455">
        <v>0.05486117452924201</v>
      </c>
      <c r="P43" s="145"/>
    </row>
    <row r="44" spans="1:16" s="98" customFormat="1" ht="27" customHeight="1">
      <c r="A44" s="717"/>
      <c r="B44" s="717"/>
      <c r="C44" s="721" t="s">
        <v>568</v>
      </c>
      <c r="D44" s="722"/>
      <c r="E44" s="509">
        <v>152250200</v>
      </c>
      <c r="F44" s="512">
        <v>40954324</v>
      </c>
      <c r="G44" s="455">
        <v>0.021724266272398065</v>
      </c>
      <c r="H44" s="454">
        <v>0.12733814398695378</v>
      </c>
      <c r="I44" s="380">
        <v>111295876</v>
      </c>
      <c r="J44" s="455">
        <v>0.01466647154063494</v>
      </c>
      <c r="K44" s="454">
        <v>0.3460491811131385</v>
      </c>
      <c r="L44" s="456">
        <v>0.03428621625225773</v>
      </c>
      <c r="M44" s="455">
        <v>0.040066215967043135</v>
      </c>
      <c r="N44" s="455">
        <v>0.04012045777583824</v>
      </c>
      <c r="P44" s="145"/>
    </row>
    <row r="45" spans="1:16" s="98" customFormat="1" ht="27" customHeight="1">
      <c r="A45" s="718"/>
      <c r="B45" s="718"/>
      <c r="C45" s="721" t="s">
        <v>69</v>
      </c>
      <c r="D45" s="722"/>
      <c r="E45" s="509">
        <v>737338042</v>
      </c>
      <c r="F45" s="453">
        <v>249666432</v>
      </c>
      <c r="G45" s="455">
        <v>0.1324358338339943</v>
      </c>
      <c r="H45" s="454">
        <v>0.2538434131793829</v>
      </c>
      <c r="I45" s="380">
        <v>487671610</v>
      </c>
      <c r="J45" s="455">
        <v>0.0642649309776817</v>
      </c>
      <c r="K45" s="454">
        <v>0.49583047669413916</v>
      </c>
      <c r="L45" s="456">
        <v>0.031246732726538638</v>
      </c>
      <c r="M45" s="455">
        <v>0.034647149763074744</v>
      </c>
      <c r="N45" s="455">
        <v>0.03479531596310243</v>
      </c>
      <c r="P45" s="145"/>
    </row>
    <row r="46" spans="1:16" s="98" customFormat="1" ht="27" customHeight="1">
      <c r="A46" s="716" t="s">
        <v>60</v>
      </c>
      <c r="B46" s="763" t="s">
        <v>22</v>
      </c>
      <c r="C46" s="721" t="s">
        <v>70</v>
      </c>
      <c r="D46" s="722"/>
      <c r="E46" s="509">
        <v>225480127</v>
      </c>
      <c r="F46" s="453">
        <v>22489419</v>
      </c>
      <c r="G46" s="455">
        <v>0.011929537078124601</v>
      </c>
      <c r="H46" s="454">
        <v>0.07630763422500808</v>
      </c>
      <c r="I46" s="380">
        <v>202990708</v>
      </c>
      <c r="J46" s="455">
        <v>0.02674993493824818</v>
      </c>
      <c r="K46" s="454">
        <v>0.6887568192463941</v>
      </c>
      <c r="L46" s="456">
        <v>0.05815667850863423</v>
      </c>
      <c r="M46" s="455">
        <v>0.05912087867660043</v>
      </c>
      <c r="N46" s="455">
        <v>0.05919397636432619</v>
      </c>
      <c r="P46" s="145"/>
    </row>
    <row r="47" spans="1:16" s="98" customFormat="1" ht="27" customHeight="1">
      <c r="A47" s="717"/>
      <c r="B47" s="764"/>
      <c r="C47" s="721" t="s">
        <v>71</v>
      </c>
      <c r="D47" s="722"/>
      <c r="E47" s="509">
        <v>209133394</v>
      </c>
      <c r="F47" s="453">
        <v>51226980</v>
      </c>
      <c r="G47" s="455">
        <v>0.027173407961777373</v>
      </c>
      <c r="H47" s="454">
        <v>0.1934660835396898</v>
      </c>
      <c r="I47" s="380">
        <v>157906414</v>
      </c>
      <c r="J47" s="455">
        <v>0.020808766777797937</v>
      </c>
      <c r="K47" s="454">
        <v>0.5963563630410547</v>
      </c>
      <c r="L47" s="456">
        <v>0.052000073178873674</v>
      </c>
      <c r="M47" s="455">
        <v>0.05266668395932603</v>
      </c>
      <c r="N47" s="455">
        <v>0.05287157391048555</v>
      </c>
      <c r="P47" s="145"/>
    </row>
    <row r="48" spans="1:16" ht="27" customHeight="1">
      <c r="A48" s="717"/>
      <c r="B48" s="716" t="s">
        <v>23</v>
      </c>
      <c r="C48" s="721" t="s">
        <v>569</v>
      </c>
      <c r="D48" s="722"/>
      <c r="E48" s="509">
        <v>507475960</v>
      </c>
      <c r="F48" s="512">
        <v>48490243</v>
      </c>
      <c r="G48" s="513">
        <v>0.02572170280591828</v>
      </c>
      <c r="H48" s="460"/>
      <c r="I48" s="380">
        <v>458985717</v>
      </c>
      <c r="J48" s="455">
        <v>0.060484729514491825</v>
      </c>
      <c r="K48" s="460"/>
      <c r="L48" s="456">
        <v>0.09024444446509373</v>
      </c>
      <c r="M48" s="455">
        <v>0.12347442834911845</v>
      </c>
      <c r="N48" s="455">
        <v>0.12387730536467953</v>
      </c>
      <c r="P48" s="144"/>
    </row>
    <row r="49" spans="1:16" ht="27" customHeight="1">
      <c r="A49" s="717"/>
      <c r="B49" s="717"/>
      <c r="C49" s="731" t="s">
        <v>390</v>
      </c>
      <c r="D49" s="732"/>
      <c r="E49" s="509">
        <v>71373553</v>
      </c>
      <c r="F49" s="512">
        <v>17637388</v>
      </c>
      <c r="G49" s="515">
        <v>0.009355771890206229</v>
      </c>
      <c r="H49" s="460"/>
      <c r="I49" s="380">
        <v>53736165</v>
      </c>
      <c r="J49" s="461">
        <v>0.007081304024916101</v>
      </c>
      <c r="K49" s="460"/>
      <c r="L49" s="455">
        <v>0.05131789697802198</v>
      </c>
      <c r="M49" s="455">
        <v>0.060705800508709655</v>
      </c>
      <c r="N49" s="455">
        <v>0.06100886795177058</v>
      </c>
      <c r="P49" s="144"/>
    </row>
    <row r="50" spans="1:16" s="98" customFormat="1" ht="27" customHeight="1">
      <c r="A50" s="717"/>
      <c r="B50" s="717"/>
      <c r="C50" s="731" t="s">
        <v>391</v>
      </c>
      <c r="D50" s="732"/>
      <c r="E50" s="509">
        <v>153255800</v>
      </c>
      <c r="F50" s="512">
        <v>24085019</v>
      </c>
      <c r="G50" s="455">
        <v>0.01277592485549918</v>
      </c>
      <c r="H50" s="462"/>
      <c r="I50" s="380">
        <v>129170781</v>
      </c>
      <c r="J50" s="455">
        <v>0.01702201062165222</v>
      </c>
      <c r="K50" s="462"/>
      <c r="L50" s="456">
        <v>0.035681996083461995</v>
      </c>
      <c r="M50" s="455">
        <v>0.03648309613202631</v>
      </c>
      <c r="N50" s="455">
        <v>0.036531106072557225</v>
      </c>
      <c r="P50" s="145"/>
    </row>
    <row r="51" spans="1:16" s="98" customFormat="1" ht="27" customHeight="1">
      <c r="A51" s="717"/>
      <c r="B51" s="717"/>
      <c r="C51" s="731" t="s">
        <v>392</v>
      </c>
      <c r="D51" s="732"/>
      <c r="E51" s="509">
        <v>110923664</v>
      </c>
      <c r="F51" s="512">
        <v>36881750</v>
      </c>
      <c r="G51" s="455">
        <v>0.019563964908614225</v>
      </c>
      <c r="H51" s="454">
        <v>0.29041599613519375</v>
      </c>
      <c r="I51" s="380">
        <v>74041914</v>
      </c>
      <c r="J51" s="455">
        <v>0.009757177565996603</v>
      </c>
      <c r="K51" s="454">
        <v>0.5830242927753252</v>
      </c>
      <c r="L51" s="456">
        <v>0.03425389889349405</v>
      </c>
      <c r="M51" s="455">
        <v>0.0388088067323124</v>
      </c>
      <c r="N51" s="455">
        <v>0.038996756236345215</v>
      </c>
      <c r="P51" s="145"/>
    </row>
    <row r="52" spans="1:16" s="98" customFormat="1" ht="27" customHeight="1">
      <c r="A52" s="718"/>
      <c r="B52" s="718"/>
      <c r="C52" s="731" t="s">
        <v>76</v>
      </c>
      <c r="D52" s="732"/>
      <c r="E52" s="509">
        <v>362697221</v>
      </c>
      <c r="F52" s="512">
        <v>113886129</v>
      </c>
      <c r="G52" s="455">
        <v>0.06041102256085768</v>
      </c>
      <c r="H52" s="454">
        <v>0.22974454415020995</v>
      </c>
      <c r="I52" s="380">
        <v>248811092</v>
      </c>
      <c r="J52" s="455">
        <v>0.03278810438414</v>
      </c>
      <c r="K52" s="454">
        <v>0.5019311079671165</v>
      </c>
      <c r="L52" s="456">
        <v>0.0330894746626053</v>
      </c>
      <c r="M52" s="455">
        <v>0.036123401970777375</v>
      </c>
      <c r="N52" s="455">
        <v>0.03626631543153314</v>
      </c>
      <c r="P52" s="145"/>
    </row>
    <row r="53" spans="1:16" ht="27" customHeight="1">
      <c r="A53" s="716" t="s">
        <v>78</v>
      </c>
      <c r="B53" s="716" t="s">
        <v>22</v>
      </c>
      <c r="C53" s="721" t="s">
        <v>269</v>
      </c>
      <c r="D53" s="722"/>
      <c r="E53" s="509">
        <v>84185792</v>
      </c>
      <c r="F53" s="512">
        <v>17173598</v>
      </c>
      <c r="G53" s="513">
        <v>0.009109753973893523</v>
      </c>
      <c r="H53" s="454">
        <v>0.1338604641838334</v>
      </c>
      <c r="I53" s="380">
        <v>67012194</v>
      </c>
      <c r="J53" s="455">
        <v>0.00883080731739339</v>
      </c>
      <c r="K53" s="454">
        <v>0.5223298807167313</v>
      </c>
      <c r="L53" s="456">
        <v>0.0628002742374448</v>
      </c>
      <c r="M53" s="455">
        <v>0.07979221293418967</v>
      </c>
      <c r="N53" s="455">
        <v>0.08020109379721688</v>
      </c>
      <c r="P53" s="144"/>
    </row>
    <row r="54" spans="1:16" ht="27" customHeight="1">
      <c r="A54" s="717"/>
      <c r="B54" s="717"/>
      <c r="C54" s="721" t="s">
        <v>270</v>
      </c>
      <c r="D54" s="722"/>
      <c r="E54" s="509">
        <v>93424297</v>
      </c>
      <c r="F54" s="512">
        <v>25186080</v>
      </c>
      <c r="G54" s="513">
        <v>0.013359983875644472</v>
      </c>
      <c r="H54" s="454">
        <v>0.1669077430818067</v>
      </c>
      <c r="I54" s="380">
        <v>68238217</v>
      </c>
      <c r="J54" s="455">
        <v>0.00899237153777532</v>
      </c>
      <c r="K54" s="454">
        <v>0.45221355571794314</v>
      </c>
      <c r="L54" s="456">
        <v>0.032976233556202834</v>
      </c>
      <c r="M54" s="455">
        <v>0.033398145450885</v>
      </c>
      <c r="N54" s="455">
        <v>0.03347849325566142</v>
      </c>
      <c r="P54" s="144"/>
    </row>
    <row r="55" spans="1:16" ht="27" customHeight="1">
      <c r="A55" s="717"/>
      <c r="B55" s="717"/>
      <c r="C55" s="721" t="s">
        <v>271</v>
      </c>
      <c r="D55" s="722"/>
      <c r="E55" s="509">
        <v>96472973</v>
      </c>
      <c r="F55" s="512">
        <v>32596100</v>
      </c>
      <c r="G55" s="513">
        <v>0.017290637145951047</v>
      </c>
      <c r="H55" s="454">
        <v>0.22069887025423646</v>
      </c>
      <c r="I55" s="380">
        <v>63876873</v>
      </c>
      <c r="J55" s="455">
        <v>0.00841763750490856</v>
      </c>
      <c r="K55" s="454">
        <v>0.43249203758956867</v>
      </c>
      <c r="L55" s="456">
        <v>0.0441740406309208</v>
      </c>
      <c r="M55" s="455">
        <v>0.042453096138202605</v>
      </c>
      <c r="N55" s="455">
        <v>0.04264916400924785</v>
      </c>
      <c r="P55" s="144"/>
    </row>
    <row r="56" spans="1:16" ht="27" customHeight="1">
      <c r="A56" s="717"/>
      <c r="B56" s="717"/>
      <c r="C56" s="721" t="s">
        <v>273</v>
      </c>
      <c r="D56" s="722"/>
      <c r="E56" s="509">
        <v>55111217</v>
      </c>
      <c r="F56" s="512">
        <v>14948101</v>
      </c>
      <c r="G56" s="513">
        <v>0.007929236639107991</v>
      </c>
      <c r="H56" s="454">
        <v>0.16314921212003602</v>
      </c>
      <c r="I56" s="380">
        <v>40163116</v>
      </c>
      <c r="J56" s="455">
        <v>0.005292659701040673</v>
      </c>
      <c r="K56" s="454">
        <v>0.43835539589180006</v>
      </c>
      <c r="L56" s="456">
        <v>0.05163263362919132</v>
      </c>
      <c r="M56" s="455">
        <v>0.05970123974355713</v>
      </c>
      <c r="N56" s="455">
        <v>0.059967752208402794</v>
      </c>
      <c r="P56" s="144"/>
    </row>
    <row r="57" spans="1:16" ht="27" customHeight="1">
      <c r="A57" s="717"/>
      <c r="B57" s="717"/>
      <c r="C57" s="721" t="s">
        <v>274</v>
      </c>
      <c r="D57" s="722"/>
      <c r="E57" s="509">
        <v>110444670</v>
      </c>
      <c r="F57" s="512">
        <v>25701397</v>
      </c>
      <c r="G57" s="513">
        <v>0.013633334345858396</v>
      </c>
      <c r="H57" s="454">
        <v>0.13725362970858562</v>
      </c>
      <c r="I57" s="380">
        <v>84743273</v>
      </c>
      <c r="J57" s="455">
        <v>0.011167393136065143</v>
      </c>
      <c r="K57" s="454">
        <v>0.4525560152483378</v>
      </c>
      <c r="L57" s="456">
        <v>0.053953069326705044</v>
      </c>
      <c r="M57" s="455">
        <v>0.07560149884330121</v>
      </c>
      <c r="N57" s="455">
        <v>0.07405540273265938</v>
      </c>
      <c r="P57" s="144"/>
    </row>
    <row r="58" spans="1:16" ht="27" customHeight="1">
      <c r="A58" s="717"/>
      <c r="B58" s="717"/>
      <c r="C58" s="721" t="s">
        <v>275</v>
      </c>
      <c r="D58" s="722"/>
      <c r="E58" s="509">
        <v>71310412</v>
      </c>
      <c r="F58" s="512">
        <v>18865508</v>
      </c>
      <c r="G58" s="513">
        <v>0.010007229496842771</v>
      </c>
      <c r="H58" s="454">
        <v>0.1703657925536937</v>
      </c>
      <c r="I58" s="380">
        <v>52444904</v>
      </c>
      <c r="J58" s="455">
        <v>0.006911142798923938</v>
      </c>
      <c r="K58" s="454">
        <v>0.47360599223526767</v>
      </c>
      <c r="L58" s="456">
        <v>0.06298081845101007</v>
      </c>
      <c r="M58" s="455">
        <v>0.07615995459735293</v>
      </c>
      <c r="N58" s="455">
        <v>0.07654110458279177</v>
      </c>
      <c r="P58" s="144"/>
    </row>
    <row r="59" spans="1:16" ht="27" customHeight="1">
      <c r="A59" s="717"/>
      <c r="B59" s="717"/>
      <c r="C59" s="721" t="s">
        <v>471</v>
      </c>
      <c r="D59" s="722"/>
      <c r="E59" s="509">
        <v>64835497</v>
      </c>
      <c r="F59" s="512">
        <v>20788321</v>
      </c>
      <c r="G59" s="513">
        <v>0.011027187770455799</v>
      </c>
      <c r="H59" s="454">
        <v>0.20555126176793206</v>
      </c>
      <c r="I59" s="380">
        <v>44047176</v>
      </c>
      <c r="J59" s="455">
        <v>0.005804497672935683</v>
      </c>
      <c r="K59" s="454">
        <v>0.4355307292067587</v>
      </c>
      <c r="L59" s="456">
        <v>0.031436430409448206</v>
      </c>
      <c r="M59" s="455">
        <v>0.041387473541706965</v>
      </c>
      <c r="N59" s="455">
        <v>0.04159001215673167</v>
      </c>
      <c r="P59" s="144"/>
    </row>
    <row r="60" spans="1:16" ht="27" customHeight="1">
      <c r="A60" s="717"/>
      <c r="B60" s="717"/>
      <c r="C60" s="721" t="s">
        <v>317</v>
      </c>
      <c r="D60" s="722"/>
      <c r="E60" s="509">
        <v>111396805</v>
      </c>
      <c r="F60" s="512">
        <v>16731584</v>
      </c>
      <c r="G60" s="513">
        <v>0.008875287160764639</v>
      </c>
      <c r="H60" s="454">
        <v>0.10220616565166453</v>
      </c>
      <c r="I60" s="380">
        <v>94665221</v>
      </c>
      <c r="J60" s="455">
        <v>0.012474898617846515</v>
      </c>
      <c r="K60" s="454">
        <v>0.5782697716472889</v>
      </c>
      <c r="L60" s="456">
        <v>0.08871522456865565</v>
      </c>
      <c r="M60" s="455">
        <v>0.08790577274753121</v>
      </c>
      <c r="N60" s="455">
        <v>0.0874031330241683</v>
      </c>
      <c r="P60" s="144"/>
    </row>
    <row r="61" spans="1:16" ht="27" customHeight="1">
      <c r="A61" s="717"/>
      <c r="B61" s="717"/>
      <c r="C61" s="721" t="s">
        <v>345</v>
      </c>
      <c r="D61" s="722"/>
      <c r="E61" s="509">
        <v>58381804</v>
      </c>
      <c r="F61" s="512">
        <v>11518596</v>
      </c>
      <c r="G61" s="513">
        <v>0.006110051934642585</v>
      </c>
      <c r="H61" s="454">
        <v>0.14330381329656214</v>
      </c>
      <c r="I61" s="380">
        <v>46863208</v>
      </c>
      <c r="J61" s="455">
        <v>0.0061755918650108444</v>
      </c>
      <c r="K61" s="454">
        <v>0.5830290783451348</v>
      </c>
      <c r="L61" s="456">
        <v>0.04894995112179488</v>
      </c>
      <c r="M61" s="455">
        <v>0.05170486083686471</v>
      </c>
      <c r="N61" s="455">
        <v>0.05186190735268691</v>
      </c>
      <c r="P61" s="144"/>
    </row>
    <row r="62" spans="1:16" ht="27" customHeight="1">
      <c r="A62" s="717"/>
      <c r="B62" s="717"/>
      <c r="C62" s="721" t="s">
        <v>86</v>
      </c>
      <c r="D62" s="722"/>
      <c r="E62" s="509">
        <v>80530859</v>
      </c>
      <c r="F62" s="512">
        <v>32796869</v>
      </c>
      <c r="G62" s="513">
        <v>0.0173971352831256</v>
      </c>
      <c r="H62" s="454">
        <v>0.24255958248079</v>
      </c>
      <c r="I62" s="380">
        <v>47733990</v>
      </c>
      <c r="J62" s="455">
        <v>0.006290342742402718</v>
      </c>
      <c r="K62" s="454">
        <v>0.3530317691161984</v>
      </c>
      <c r="L62" s="456">
        <v>0.023140018049390785</v>
      </c>
      <c r="M62" s="455">
        <v>0.02408575763053514</v>
      </c>
      <c r="N62" s="455">
        <v>0.024166750725695182</v>
      </c>
      <c r="P62" s="144"/>
    </row>
    <row r="63" spans="1:16" ht="27" customHeight="1">
      <c r="A63" s="717"/>
      <c r="B63" s="718"/>
      <c r="C63" s="721" t="s">
        <v>393</v>
      </c>
      <c r="D63" s="722"/>
      <c r="E63" s="509">
        <v>289299874</v>
      </c>
      <c r="F63" s="512">
        <v>93608101</v>
      </c>
      <c r="G63" s="513">
        <v>0.04965452027428243</v>
      </c>
      <c r="H63" s="454">
        <v>0.21850777330504048</v>
      </c>
      <c r="I63" s="380">
        <v>195691773</v>
      </c>
      <c r="J63" s="455">
        <v>0.025788087776414042</v>
      </c>
      <c r="K63" s="454">
        <v>0.4567999255998735</v>
      </c>
      <c r="L63" s="456">
        <v>0.035691049065294474</v>
      </c>
      <c r="M63" s="455">
        <v>0.036292878196706485</v>
      </c>
      <c r="N63" s="455">
        <v>0.03644720805434514</v>
      </c>
      <c r="P63" s="144"/>
    </row>
    <row r="64" spans="1:16" ht="27" customHeight="1">
      <c r="A64" s="717"/>
      <c r="B64" s="716" t="s">
        <v>23</v>
      </c>
      <c r="C64" s="733" t="s">
        <v>570</v>
      </c>
      <c r="D64" s="734"/>
      <c r="E64" s="509">
        <v>326561759</v>
      </c>
      <c r="F64" s="512">
        <v>36695509</v>
      </c>
      <c r="G64" s="513">
        <v>0.019465173165040636</v>
      </c>
      <c r="H64" s="460"/>
      <c r="I64" s="380">
        <v>289866250</v>
      </c>
      <c r="J64" s="455">
        <v>0.03819831658646159</v>
      </c>
      <c r="K64" s="460"/>
      <c r="L64" s="456">
        <v>0.04471732090025359</v>
      </c>
      <c r="M64" s="455">
        <v>0.04635764625815634</v>
      </c>
      <c r="N64" s="455">
        <v>0.04641244196104763</v>
      </c>
      <c r="P64" s="144"/>
    </row>
    <row r="65" spans="1:16" ht="27" customHeight="1">
      <c r="A65" s="717"/>
      <c r="B65" s="717"/>
      <c r="C65" s="721" t="s">
        <v>571</v>
      </c>
      <c r="D65" s="722"/>
      <c r="E65" s="509">
        <v>111867496</v>
      </c>
      <c r="F65" s="512">
        <v>26793048</v>
      </c>
      <c r="G65" s="515">
        <v>0.01421240182113963</v>
      </c>
      <c r="H65" s="460"/>
      <c r="I65" s="380">
        <v>85074448</v>
      </c>
      <c r="J65" s="461">
        <v>0.011211035082982114</v>
      </c>
      <c r="K65" s="460"/>
      <c r="L65" s="455">
        <v>0.031421056725962807</v>
      </c>
      <c r="M65" s="455">
        <v>0.03359388938120598</v>
      </c>
      <c r="N65" s="455">
        <v>0.03368140200553077</v>
      </c>
      <c r="P65" s="144"/>
    </row>
    <row r="66" spans="1:16" ht="27" customHeight="1">
      <c r="A66" s="717"/>
      <c r="B66" s="717"/>
      <c r="C66" s="735" t="s">
        <v>572</v>
      </c>
      <c r="D66" s="736"/>
      <c r="E66" s="509">
        <v>202364101</v>
      </c>
      <c r="F66" s="512">
        <v>61802227</v>
      </c>
      <c r="G66" s="513">
        <v>0.03278305938037676</v>
      </c>
      <c r="H66" s="462"/>
      <c r="I66" s="380">
        <v>140561874</v>
      </c>
      <c r="J66" s="455">
        <v>0.018523118724716396</v>
      </c>
      <c r="K66" s="462"/>
      <c r="L66" s="456">
        <v>0.03904377645277161</v>
      </c>
      <c r="M66" s="455">
        <v>0.04436105745783673</v>
      </c>
      <c r="N66" s="455">
        <v>0.044506826358966814</v>
      </c>
      <c r="P66" s="144"/>
    </row>
    <row r="67" spans="1:16" s="98" customFormat="1" ht="27" customHeight="1">
      <c r="A67" s="718"/>
      <c r="B67" s="718"/>
      <c r="C67" s="753" t="s">
        <v>346</v>
      </c>
      <c r="D67" s="753"/>
      <c r="E67" s="509">
        <v>125746810</v>
      </c>
      <c r="F67" s="512">
        <v>11586727</v>
      </c>
      <c r="G67" s="455">
        <v>0.006146192098631246</v>
      </c>
      <c r="H67" s="454">
        <v>0.07356865856349362</v>
      </c>
      <c r="I67" s="380">
        <v>114160083</v>
      </c>
      <c r="J67" s="455">
        <v>0.015043914191358022</v>
      </c>
      <c r="K67" s="454">
        <v>0.724846988093108</v>
      </c>
      <c r="L67" s="456">
        <v>0.038157903200549445</v>
      </c>
      <c r="M67" s="455">
        <v>0.03844947395313375</v>
      </c>
      <c r="N67" s="455">
        <v>0.03847223852871128</v>
      </c>
      <c r="P67" s="145"/>
    </row>
    <row r="68" spans="1:16" ht="34.5" customHeight="1">
      <c r="A68" s="760" t="s">
        <v>347</v>
      </c>
      <c r="B68" s="761"/>
      <c r="C68" s="761"/>
      <c r="D68" s="762"/>
      <c r="E68" s="463">
        <v>9473644043</v>
      </c>
      <c r="F68" s="463">
        <v>1885187904</v>
      </c>
      <c r="G68" s="464">
        <v>1</v>
      </c>
      <c r="H68" s="465">
        <v>0.13232453385131368</v>
      </c>
      <c r="I68" s="463">
        <v>7588456139</v>
      </c>
      <c r="J68" s="466">
        <v>1</v>
      </c>
      <c r="K68" s="465">
        <v>0.5326465967205329</v>
      </c>
      <c r="L68" s="464">
        <v>0.03709087142754566</v>
      </c>
      <c r="M68" s="466">
        <v>0.03884306342647867</v>
      </c>
      <c r="N68" s="466">
        <v>0.03889846544759954</v>
      </c>
      <c r="P68" s="144"/>
    </row>
    <row r="69" spans="1:16" s="98" customFormat="1" ht="7.5" customHeight="1">
      <c r="A69" s="414"/>
      <c r="B69" s="414"/>
      <c r="C69" s="414"/>
      <c r="D69" s="414"/>
      <c r="E69" s="467"/>
      <c r="F69" s="467"/>
      <c r="G69" s="468"/>
      <c r="H69" s="469"/>
      <c r="I69" s="467"/>
      <c r="J69" s="468"/>
      <c r="K69" s="469"/>
      <c r="L69" s="468"/>
      <c r="M69" s="468"/>
      <c r="N69" s="468"/>
      <c r="P69" s="145"/>
    </row>
    <row r="70" spans="1:20" s="127" customFormat="1" ht="24.75" customHeight="1">
      <c r="A70" s="737" t="s">
        <v>396</v>
      </c>
      <c r="B70" s="737"/>
      <c r="C70" s="738" t="s">
        <v>574</v>
      </c>
      <c r="D70" s="759"/>
      <c r="E70" s="759"/>
      <c r="F70" s="759"/>
      <c r="G70" s="759"/>
      <c r="H70" s="759"/>
      <c r="I70" s="759"/>
      <c r="J70" s="759"/>
      <c r="K70" s="759"/>
      <c r="L70" s="759"/>
      <c r="M70" s="759"/>
      <c r="N70" s="759"/>
      <c r="O70" s="97"/>
      <c r="P70" s="97"/>
      <c r="Q70" s="97"/>
      <c r="R70" s="97"/>
      <c r="S70" s="97"/>
      <c r="T70" s="97"/>
    </row>
    <row r="71" spans="1:15" ht="27" customHeight="1">
      <c r="A71" s="146" t="s">
        <v>398</v>
      </c>
      <c r="B71" s="147"/>
      <c r="C71" s="148"/>
      <c r="D71" s="149"/>
      <c r="E71" s="386"/>
      <c r="F71" s="147"/>
      <c r="G71" s="387"/>
      <c r="H71" s="387"/>
      <c r="I71" s="387"/>
      <c r="J71" s="387"/>
      <c r="K71" s="105"/>
      <c r="L71" s="105"/>
      <c r="M71" s="105"/>
      <c r="N71" s="105"/>
      <c r="O71" s="150"/>
    </row>
    <row r="72" spans="1:14" ht="27" customHeight="1">
      <c r="A72" s="754" t="s">
        <v>399</v>
      </c>
      <c r="B72" s="110" t="s">
        <v>400</v>
      </c>
      <c r="C72" s="151"/>
      <c r="D72" s="152"/>
      <c r="E72" s="458">
        <v>4114707829</v>
      </c>
      <c r="F72" s="380">
        <v>620641113</v>
      </c>
      <c r="G72" s="516">
        <v>0.32921976195747965</v>
      </c>
      <c r="H72" s="455">
        <v>0.09299441450287835</v>
      </c>
      <c r="I72" s="380">
        <v>3494066716</v>
      </c>
      <c r="J72" s="455">
        <v>0.4604450038318921</v>
      </c>
      <c r="K72" s="517">
        <v>0.5235371645262161</v>
      </c>
      <c r="L72" s="517">
        <v>0.032115437783095765</v>
      </c>
      <c r="M72" s="517">
        <v>0.03220365704200655</v>
      </c>
      <c r="N72" s="517">
        <v>0.032216743689027126</v>
      </c>
    </row>
    <row r="73" spans="1:14" ht="27" customHeight="1">
      <c r="A73" s="765"/>
      <c r="B73" s="112"/>
      <c r="C73" s="120" t="s">
        <v>401</v>
      </c>
      <c r="D73" s="152"/>
      <c r="E73" s="153">
        <v>3628534714</v>
      </c>
      <c r="F73" s="153">
        <v>574249586</v>
      </c>
      <c r="G73" s="516">
        <v>0.30461132536526186</v>
      </c>
      <c r="H73" s="455">
        <v>0.09441372009877781</v>
      </c>
      <c r="I73" s="380">
        <v>3054285128</v>
      </c>
      <c r="J73" s="455">
        <v>0.4024909773547813</v>
      </c>
      <c r="K73" s="517">
        <v>0.5021621751362513</v>
      </c>
      <c r="L73" s="517">
        <v>0.031636437102204776</v>
      </c>
      <c r="M73" s="517">
        <v>0.03164418668943902</v>
      </c>
      <c r="N73" s="517">
        <v>0.03165521637371193</v>
      </c>
    </row>
    <row r="74" spans="1:14" ht="27" customHeight="1">
      <c r="A74" s="765"/>
      <c r="B74" s="112"/>
      <c r="C74" s="123" t="s">
        <v>402</v>
      </c>
      <c r="D74" s="154"/>
      <c r="E74" s="388">
        <v>486173115</v>
      </c>
      <c r="F74" s="388">
        <v>46391527</v>
      </c>
      <c r="G74" s="516">
        <v>0.024608436592217814</v>
      </c>
      <c r="H74" s="455">
        <v>0.0784047529124024</v>
      </c>
      <c r="I74" s="380">
        <v>439781588</v>
      </c>
      <c r="J74" s="455">
        <v>0.0579540264771108</v>
      </c>
      <c r="K74" s="517">
        <v>0.7432600082890988</v>
      </c>
      <c r="L74" s="517">
        <v>0.035889300441572666</v>
      </c>
      <c r="M74" s="517">
        <v>0.03671137014545554</v>
      </c>
      <c r="N74" s="517">
        <v>0.03674339945514324</v>
      </c>
    </row>
    <row r="75" spans="1:14" ht="27" customHeight="1">
      <c r="A75" s="765"/>
      <c r="B75" s="110" t="s">
        <v>403</v>
      </c>
      <c r="C75" s="151"/>
      <c r="D75" s="155"/>
      <c r="E75" s="388">
        <v>3477001848</v>
      </c>
      <c r="F75" s="388">
        <v>817755025</v>
      </c>
      <c r="G75" s="516">
        <v>0.43377905367676284</v>
      </c>
      <c r="H75" s="455">
        <v>0.1654013111944691</v>
      </c>
      <c r="I75" s="380">
        <v>2659246823</v>
      </c>
      <c r="J75" s="455">
        <v>0.350433180911873</v>
      </c>
      <c r="K75" s="517">
        <v>0.5378663510064353</v>
      </c>
      <c r="L75" s="517">
        <v>0.043397033894103064</v>
      </c>
      <c r="M75" s="517">
        <v>0.04866080908755022</v>
      </c>
      <c r="N75" s="517">
        <v>0.04881960105029396</v>
      </c>
    </row>
    <row r="76" spans="1:14" ht="27" customHeight="1">
      <c r="A76" s="765"/>
      <c r="B76" s="112"/>
      <c r="C76" s="120" t="s">
        <v>401</v>
      </c>
      <c r="D76" s="155"/>
      <c r="E76" s="388">
        <v>2271275650</v>
      </c>
      <c r="F76" s="388">
        <v>576774496</v>
      </c>
      <c r="G76" s="516">
        <v>0.3059506666556672</v>
      </c>
      <c r="H76" s="455">
        <v>0.16930535032958327</v>
      </c>
      <c r="I76" s="380">
        <v>1694501154</v>
      </c>
      <c r="J76" s="455">
        <v>0.2232998548006762</v>
      </c>
      <c r="K76" s="517">
        <v>0.49740082736226454</v>
      </c>
      <c r="L76" s="517">
        <v>0.04049660081392224</v>
      </c>
      <c r="M76" s="517">
        <v>0.04493511530255227</v>
      </c>
      <c r="N76" s="517">
        <v>0.04507889240299165</v>
      </c>
    </row>
    <row r="77" spans="1:14" ht="27" customHeight="1">
      <c r="A77" s="765"/>
      <c r="B77" s="112"/>
      <c r="C77" s="123" t="s">
        <v>402</v>
      </c>
      <c r="D77" s="155"/>
      <c r="E77" s="388">
        <v>1205726198</v>
      </c>
      <c r="F77" s="388">
        <v>240980529</v>
      </c>
      <c r="G77" s="516">
        <v>0.12782838702109559</v>
      </c>
      <c r="H77" s="455">
        <v>0.1567501285614274</v>
      </c>
      <c r="I77" s="380">
        <v>964745669</v>
      </c>
      <c r="J77" s="455">
        <v>0.12713332611119676</v>
      </c>
      <c r="K77" s="517">
        <v>0.6275362091384167</v>
      </c>
      <c r="L77" s="517">
        <v>0.04964187654596846</v>
      </c>
      <c r="M77" s="517">
        <v>0.056955182336291044</v>
      </c>
      <c r="N77" s="517">
        <v>0.0571491043956665</v>
      </c>
    </row>
    <row r="78" spans="1:14" ht="27" customHeight="1">
      <c r="A78" s="765"/>
      <c r="B78" s="110" t="s">
        <v>404</v>
      </c>
      <c r="C78" s="151"/>
      <c r="D78" s="156"/>
      <c r="E78" s="388">
        <v>1881934366</v>
      </c>
      <c r="F78" s="388">
        <v>446791766</v>
      </c>
      <c r="G78" s="516">
        <v>0.23700118436575754</v>
      </c>
      <c r="H78" s="455">
        <v>0.1699685986471138</v>
      </c>
      <c r="I78" s="380">
        <v>1435142600</v>
      </c>
      <c r="J78" s="455">
        <v>0.18912181525623495</v>
      </c>
      <c r="K78" s="517">
        <v>0.5459571888815323</v>
      </c>
      <c r="L78" s="517">
        <v>0.041578241320097346</v>
      </c>
      <c r="M78" s="517">
        <v>0.04454994989979354</v>
      </c>
      <c r="N78" s="517">
        <v>0.04462811712905746</v>
      </c>
    </row>
    <row r="79" spans="1:14" ht="27" customHeight="1">
      <c r="A79" s="765"/>
      <c r="B79" s="112"/>
      <c r="C79" s="120" t="s">
        <v>401</v>
      </c>
      <c r="D79" s="155"/>
      <c r="E79" s="153">
        <v>1115394200</v>
      </c>
      <c r="F79" s="153">
        <v>309914255</v>
      </c>
      <c r="G79" s="516">
        <v>0.16439435790056925</v>
      </c>
      <c r="H79" s="455">
        <v>0.17962643340806825</v>
      </c>
      <c r="I79" s="380">
        <v>805479945</v>
      </c>
      <c r="J79" s="455">
        <v>0.10614543067071683</v>
      </c>
      <c r="K79" s="517">
        <v>0.466856517142385</v>
      </c>
      <c r="L79" s="517">
        <v>0.0429932559014057</v>
      </c>
      <c r="M79" s="517">
        <v>0.046582981443552045</v>
      </c>
      <c r="N79" s="517">
        <v>0.04666482702182498</v>
      </c>
    </row>
    <row r="80" spans="1:14" ht="27" customHeight="1">
      <c r="A80" s="755"/>
      <c r="B80" s="117"/>
      <c r="C80" s="123" t="s">
        <v>402</v>
      </c>
      <c r="D80" s="156"/>
      <c r="E80" s="388">
        <v>766540166</v>
      </c>
      <c r="F80" s="388">
        <v>136877511</v>
      </c>
      <c r="G80" s="516">
        <v>0.07260682646518826</v>
      </c>
      <c r="H80" s="455">
        <v>0.1515228189029646</v>
      </c>
      <c r="I80" s="380">
        <v>629662655</v>
      </c>
      <c r="J80" s="455">
        <v>0.08297638458551812</v>
      </c>
      <c r="K80" s="517">
        <v>0.6970338644127221</v>
      </c>
      <c r="L80" s="517">
        <v>0.03989842006058712</v>
      </c>
      <c r="M80" s="517">
        <v>0.04219426572230634</v>
      </c>
      <c r="N80" s="517">
        <v>0.0422681829689394</v>
      </c>
    </row>
    <row r="81" spans="1:14" ht="27" customHeight="1">
      <c r="A81" s="754" t="s">
        <v>405</v>
      </c>
      <c r="B81" s="113" t="s">
        <v>406</v>
      </c>
      <c r="C81" s="151"/>
      <c r="D81" s="157"/>
      <c r="E81" s="458">
        <v>7015204564</v>
      </c>
      <c r="F81" s="381">
        <v>1460938337</v>
      </c>
      <c r="G81" s="516">
        <v>0.7749563499214983</v>
      </c>
      <c r="H81" s="455">
        <v>0.13027451446904093</v>
      </c>
      <c r="I81" s="380">
        <v>5554266227</v>
      </c>
      <c r="J81" s="455">
        <v>0.7319362628261743</v>
      </c>
      <c r="K81" s="517">
        <v>0.4952839675903562</v>
      </c>
      <c r="L81" s="517">
        <v>0.03535016915038812</v>
      </c>
      <c r="M81" s="517">
        <v>0.036656772448904903</v>
      </c>
      <c r="N81" s="517">
        <v>0.03670139712780352</v>
      </c>
    </row>
    <row r="82" spans="1:14" ht="27" customHeight="1">
      <c r="A82" s="755"/>
      <c r="B82" s="114" t="s">
        <v>407</v>
      </c>
      <c r="C82" s="158"/>
      <c r="D82" s="159"/>
      <c r="E82" s="458">
        <v>2458439479</v>
      </c>
      <c r="F82" s="380">
        <v>424249567</v>
      </c>
      <c r="G82" s="516">
        <v>0.22504365007850166</v>
      </c>
      <c r="H82" s="455">
        <v>0.1399058545914478</v>
      </c>
      <c r="I82" s="380">
        <v>2034189912</v>
      </c>
      <c r="J82" s="455">
        <v>0.2680637371738257</v>
      </c>
      <c r="K82" s="517">
        <v>0.6708199611189279</v>
      </c>
      <c r="L82" s="517">
        <v>0.042852486256810415</v>
      </c>
      <c r="M82" s="517">
        <v>0.046399192287128486</v>
      </c>
      <c r="N82" s="517">
        <v>0.046498908716408625</v>
      </c>
    </row>
    <row r="83" spans="1:14" ht="27" customHeight="1">
      <c r="A83" s="756" t="s">
        <v>577</v>
      </c>
      <c r="B83" s="120" t="s">
        <v>408</v>
      </c>
      <c r="C83" s="121"/>
      <c r="D83" s="122"/>
      <c r="E83" s="470">
        <v>2639100923</v>
      </c>
      <c r="F83" s="380">
        <v>516492803</v>
      </c>
      <c r="G83" s="516">
        <v>0.27397417621028824</v>
      </c>
      <c r="H83" s="455">
        <v>0.11250818534048741</v>
      </c>
      <c r="I83" s="380">
        <v>2122608120</v>
      </c>
      <c r="J83" s="455">
        <v>0.2797154099753043</v>
      </c>
      <c r="K83" s="517">
        <v>0.46237002022694895</v>
      </c>
      <c r="L83" s="517">
        <v>0.03208210994278281</v>
      </c>
      <c r="M83" s="517">
        <v>0.033040238044646106</v>
      </c>
      <c r="N83" s="517">
        <v>0.03308050736487554</v>
      </c>
    </row>
    <row r="84" spans="1:14" ht="27" customHeight="1">
      <c r="A84" s="757"/>
      <c r="B84" s="120" t="s">
        <v>409</v>
      </c>
      <c r="C84" s="121"/>
      <c r="D84" s="122"/>
      <c r="E84" s="470">
        <v>1978323271</v>
      </c>
      <c r="F84" s="380">
        <v>452564518</v>
      </c>
      <c r="G84" s="516">
        <v>0.2400633470221969</v>
      </c>
      <c r="H84" s="455">
        <v>0.14569152878505204</v>
      </c>
      <c r="I84" s="380">
        <v>1525758753</v>
      </c>
      <c r="J84" s="455">
        <v>0.2010631312947225</v>
      </c>
      <c r="K84" s="517">
        <v>0.4911788627709975</v>
      </c>
      <c r="L84" s="517">
        <v>0.03665517616439838</v>
      </c>
      <c r="M84" s="517">
        <v>0.03881881188193567</v>
      </c>
      <c r="N84" s="517">
        <v>0.038868318390121476</v>
      </c>
    </row>
    <row r="85" spans="1:14" ht="27" customHeight="1">
      <c r="A85" s="757"/>
      <c r="B85" s="120" t="s">
        <v>410</v>
      </c>
      <c r="C85" s="121"/>
      <c r="D85" s="122"/>
      <c r="E85" s="470">
        <v>2397780370</v>
      </c>
      <c r="F85" s="380">
        <v>491881016</v>
      </c>
      <c r="G85" s="516">
        <v>0.2609188266890132</v>
      </c>
      <c r="H85" s="455">
        <v>0.1398472534238261</v>
      </c>
      <c r="I85" s="380">
        <v>1905899354</v>
      </c>
      <c r="J85" s="455">
        <v>0.25115772155614746</v>
      </c>
      <c r="K85" s="517">
        <v>0.5418684220151819</v>
      </c>
      <c r="L85" s="517">
        <v>0.03863181777496212</v>
      </c>
      <c r="M85" s="517">
        <v>0.03972847804826494</v>
      </c>
      <c r="N85" s="517">
        <v>0.039774879683473326</v>
      </c>
    </row>
    <row r="86" spans="1:14" ht="27" customHeight="1">
      <c r="A86" s="758"/>
      <c r="B86" s="123" t="s">
        <v>411</v>
      </c>
      <c r="C86" s="124"/>
      <c r="D86" s="122"/>
      <c r="E86" s="470">
        <v>0</v>
      </c>
      <c r="F86" s="380">
        <v>0</v>
      </c>
      <c r="G86" s="518">
        <v>0</v>
      </c>
      <c r="H86" s="513" t="s">
        <v>146</v>
      </c>
      <c r="I86" s="380">
        <v>0</v>
      </c>
      <c r="J86" s="455">
        <v>0</v>
      </c>
      <c r="K86" s="517" t="s">
        <v>146</v>
      </c>
      <c r="L86" s="517" t="s">
        <v>146</v>
      </c>
      <c r="M86" s="517" t="s">
        <v>146</v>
      </c>
      <c r="N86" s="517" t="s">
        <v>146</v>
      </c>
    </row>
  </sheetData>
  <sheetProtection/>
  <mergeCells count="93">
    <mergeCell ref="A36:A45"/>
    <mergeCell ref="B46:B47"/>
    <mergeCell ref="A46:A52"/>
    <mergeCell ref="N4:N5"/>
    <mergeCell ref="A72:A80"/>
    <mergeCell ref="C66:D66"/>
    <mergeCell ref="C60:D60"/>
    <mergeCell ref="C61:D61"/>
    <mergeCell ref="C62:D62"/>
    <mergeCell ref="C63:D63"/>
    <mergeCell ref="A81:A82"/>
    <mergeCell ref="A83:A86"/>
    <mergeCell ref="L4:L5"/>
    <mergeCell ref="M4:M5"/>
    <mergeCell ref="A70:B70"/>
    <mergeCell ref="C70:N70"/>
    <mergeCell ref="B64:B67"/>
    <mergeCell ref="C64:D64"/>
    <mergeCell ref="C65:D65"/>
    <mergeCell ref="A68:D68"/>
    <mergeCell ref="A53:A67"/>
    <mergeCell ref="B53:B63"/>
    <mergeCell ref="C53:D53"/>
    <mergeCell ref="C54:D54"/>
    <mergeCell ref="C55:D55"/>
    <mergeCell ref="C56:D56"/>
    <mergeCell ref="C57:D57"/>
    <mergeCell ref="C58:D58"/>
    <mergeCell ref="C59:D59"/>
    <mergeCell ref="B48:B52"/>
    <mergeCell ref="C48:D48"/>
    <mergeCell ref="C49:D49"/>
    <mergeCell ref="C50:D50"/>
    <mergeCell ref="C51:D51"/>
    <mergeCell ref="C52:D52"/>
    <mergeCell ref="C43:D43"/>
    <mergeCell ref="C44:D44"/>
    <mergeCell ref="C45:D45"/>
    <mergeCell ref="C46:D46"/>
    <mergeCell ref="C67:D67"/>
    <mergeCell ref="C47:D47"/>
    <mergeCell ref="B31:B35"/>
    <mergeCell ref="C31:D31"/>
    <mergeCell ref="C32:D32"/>
    <mergeCell ref="C33:D33"/>
    <mergeCell ref="C34:D34"/>
    <mergeCell ref="C36:D36"/>
    <mergeCell ref="B36:B45"/>
    <mergeCell ref="C41:D41"/>
    <mergeCell ref="C42:D42"/>
    <mergeCell ref="C40:D40"/>
    <mergeCell ref="C28:D28"/>
    <mergeCell ref="C29:D29"/>
    <mergeCell ref="C30:D30"/>
    <mergeCell ref="C37:D37"/>
    <mergeCell ref="C38:D38"/>
    <mergeCell ref="C39:D39"/>
    <mergeCell ref="C35:D35"/>
    <mergeCell ref="C22:D22"/>
    <mergeCell ref="C23:D23"/>
    <mergeCell ref="C24:D24"/>
    <mergeCell ref="C25:D25"/>
    <mergeCell ref="C26:D26"/>
    <mergeCell ref="C27:D27"/>
    <mergeCell ref="C13:D13"/>
    <mergeCell ref="C14:D14"/>
    <mergeCell ref="C15:D15"/>
    <mergeCell ref="C16:D16"/>
    <mergeCell ref="C17:D17"/>
    <mergeCell ref="C18:D18"/>
    <mergeCell ref="C19:D19"/>
    <mergeCell ref="C20:D20"/>
    <mergeCell ref="C21:D21"/>
    <mergeCell ref="G3:G5"/>
    <mergeCell ref="A6:A35"/>
    <mergeCell ref="B6:B30"/>
    <mergeCell ref="C6:D6"/>
    <mergeCell ref="C7:D7"/>
    <mergeCell ref="C8:D8"/>
    <mergeCell ref="C9:D9"/>
    <mergeCell ref="C10:D10"/>
    <mergeCell ref="C11:D11"/>
    <mergeCell ref="C12:D12"/>
    <mergeCell ref="A1:A5"/>
    <mergeCell ref="B1:B5"/>
    <mergeCell ref="C1:D5"/>
    <mergeCell ref="E1:N1"/>
    <mergeCell ref="F2:H2"/>
    <mergeCell ref="I2:K2"/>
    <mergeCell ref="L3:N3"/>
    <mergeCell ref="K3:K5"/>
    <mergeCell ref="J3:J5"/>
    <mergeCell ref="H3:H5"/>
  </mergeCells>
  <printOptions/>
  <pageMargins left="0.7874015748031497" right="0.7874015748031497" top="0.7874015748031497" bottom="0.1968503937007874" header="0.5118110236220472" footer="0.1968503937007874"/>
  <pageSetup fitToHeight="2" horizontalDpi="600" verticalDpi="600" orientation="landscape" paperSize="9" scale="45" r:id="rId1"/>
  <headerFooter>
    <oddHeader>&amp;L&amp;"Meiryo UI,標準"&amp;20組入不動産に係る減価償却費、償却後利益と各種比率</oddHeader>
    <oddFooter>&amp;R&amp;"Meiryo UI,標準"&amp;22&amp;P</oddFooter>
  </headerFooter>
  <rowBreaks count="1" manualBreakCount="1">
    <brk id="45" max="13" man="1"/>
  </rowBreaks>
</worksheet>
</file>

<file path=xl/worksheets/sheet12.xml><?xml version="1.0" encoding="utf-8"?>
<worksheet xmlns="http://schemas.openxmlformats.org/spreadsheetml/2006/main" xmlns:r="http://schemas.openxmlformats.org/officeDocument/2006/relationships">
  <dimension ref="A1:CL86"/>
  <sheetViews>
    <sheetView zoomScale="98" zoomScaleNormal="98" zoomScaleSheetLayoutView="70" zoomScalePageLayoutView="0" workbookViewId="0" topLeftCell="E4">
      <selection activeCell="A1" sqref="A1"/>
    </sheetView>
  </sheetViews>
  <sheetFormatPr defaultColWidth="9.00390625" defaultRowHeight="13.5"/>
  <cols>
    <col min="1" max="2" width="5.625" style="97" customWidth="1"/>
    <col min="3" max="3" width="13.625" style="97" customWidth="1"/>
    <col min="4" max="4" width="38.625" style="97" customWidth="1"/>
    <col min="5" max="9" width="20.625" style="137" customWidth="1"/>
    <col min="10" max="19" width="15.625" style="98" customWidth="1"/>
    <col min="20" max="16384" width="9.00390625" style="97" customWidth="1"/>
  </cols>
  <sheetData>
    <row r="1" spans="1:19" ht="49.5" customHeight="1">
      <c r="A1" s="712" t="s">
        <v>18</v>
      </c>
      <c r="B1" s="712" t="s">
        <v>19</v>
      </c>
      <c r="C1" s="692" t="s">
        <v>17</v>
      </c>
      <c r="D1" s="693"/>
      <c r="E1" s="709" t="s">
        <v>412</v>
      </c>
      <c r="F1" s="709"/>
      <c r="G1" s="709"/>
      <c r="H1" s="709"/>
      <c r="I1" s="710"/>
      <c r="J1" s="709" t="s">
        <v>516</v>
      </c>
      <c r="K1" s="709"/>
      <c r="L1" s="709"/>
      <c r="M1" s="709"/>
      <c r="N1" s="710"/>
      <c r="O1" s="683" t="s">
        <v>556</v>
      </c>
      <c r="P1" s="766"/>
      <c r="Q1" s="766"/>
      <c r="R1" s="766"/>
      <c r="S1" s="684"/>
    </row>
    <row r="2" spans="1:19" ht="27" customHeight="1">
      <c r="A2" s="713"/>
      <c r="B2" s="713"/>
      <c r="C2" s="694"/>
      <c r="D2" s="695"/>
      <c r="E2" s="99" t="s">
        <v>798</v>
      </c>
      <c r="F2" s="99" t="s">
        <v>799</v>
      </c>
      <c r="G2" s="99" t="s">
        <v>800</v>
      </c>
      <c r="H2" s="99" t="s">
        <v>801</v>
      </c>
      <c r="I2" s="99" t="s">
        <v>802</v>
      </c>
      <c r="J2" s="99" t="s">
        <v>798</v>
      </c>
      <c r="K2" s="99" t="s">
        <v>799</v>
      </c>
      <c r="L2" s="99" t="s">
        <v>800</v>
      </c>
      <c r="M2" s="99" t="s">
        <v>801</v>
      </c>
      <c r="N2" s="99" t="s">
        <v>802</v>
      </c>
      <c r="O2" s="99" t="s">
        <v>798</v>
      </c>
      <c r="P2" s="99" t="s">
        <v>799</v>
      </c>
      <c r="Q2" s="99" t="s">
        <v>800</v>
      </c>
      <c r="R2" s="129" t="s">
        <v>801</v>
      </c>
      <c r="S2" s="129" t="s">
        <v>802</v>
      </c>
    </row>
    <row r="3" spans="1:19" ht="21" customHeight="1">
      <c r="A3" s="714"/>
      <c r="B3" s="714"/>
      <c r="C3" s="696"/>
      <c r="D3" s="697"/>
      <c r="E3" s="132" t="s">
        <v>333</v>
      </c>
      <c r="F3" s="132" t="s">
        <v>333</v>
      </c>
      <c r="G3" s="132" t="s">
        <v>333</v>
      </c>
      <c r="H3" s="132" t="s">
        <v>333</v>
      </c>
      <c r="I3" s="132" t="s">
        <v>333</v>
      </c>
      <c r="J3" s="132"/>
      <c r="K3" s="132"/>
      <c r="L3" s="132"/>
      <c r="M3" s="133"/>
      <c r="N3" s="133"/>
      <c r="O3" s="133"/>
      <c r="P3" s="133"/>
      <c r="Q3" s="133"/>
      <c r="R3" s="133"/>
      <c r="S3" s="133"/>
    </row>
    <row r="4" spans="1:19" s="98" customFormat="1" ht="28.5" customHeight="1">
      <c r="A4" s="686" t="s">
        <v>31</v>
      </c>
      <c r="B4" s="686" t="s">
        <v>22</v>
      </c>
      <c r="C4" s="719" t="s">
        <v>240</v>
      </c>
      <c r="D4" s="720"/>
      <c r="E4" s="383">
        <v>235081814</v>
      </c>
      <c r="F4" s="383">
        <v>209260917</v>
      </c>
      <c r="G4" s="383">
        <v>221479781</v>
      </c>
      <c r="H4" s="383">
        <v>159489978</v>
      </c>
      <c r="I4" s="383">
        <v>179328900</v>
      </c>
      <c r="J4" s="389">
        <v>-0.09858797050158415</v>
      </c>
      <c r="K4" s="389">
        <v>-0.10983791795991502</v>
      </c>
      <c r="L4" s="389">
        <v>0.05839056893743804</v>
      </c>
      <c r="M4" s="519">
        <v>-0.2798892193233657</v>
      </c>
      <c r="N4" s="519">
        <v>0.12438977200184954</v>
      </c>
      <c r="O4" s="385">
        <v>0.02912632167961775</v>
      </c>
      <c r="P4" s="385">
        <v>0.025504421923250555</v>
      </c>
      <c r="Q4" s="385">
        <v>0.02744104802142327</v>
      </c>
      <c r="R4" s="385">
        <v>0.01943841090709714</v>
      </c>
      <c r="S4" s="385">
        <v>0.02209653008272141</v>
      </c>
    </row>
    <row r="5" spans="1:19" s="98" customFormat="1" ht="28.5" customHeight="1">
      <c r="A5" s="687"/>
      <c r="B5" s="687"/>
      <c r="C5" s="719" t="s">
        <v>241</v>
      </c>
      <c r="D5" s="720"/>
      <c r="E5" s="383">
        <v>49582030</v>
      </c>
      <c r="F5" s="383">
        <v>49696475</v>
      </c>
      <c r="G5" s="383">
        <v>88307336</v>
      </c>
      <c r="H5" s="383">
        <v>-11939803</v>
      </c>
      <c r="I5" s="383">
        <v>598723</v>
      </c>
      <c r="J5" s="389">
        <v>-0.14857955983605864</v>
      </c>
      <c r="K5" s="389">
        <v>0.002308195126339119</v>
      </c>
      <c r="L5" s="389">
        <v>0.77693359539082</v>
      </c>
      <c r="M5" s="519">
        <v>-1.1352073739377666</v>
      </c>
      <c r="N5" s="519">
        <v>-1.0501451322103053</v>
      </c>
      <c r="O5" s="385">
        <v>0.034789791789217095</v>
      </c>
      <c r="P5" s="385">
        <v>0.034301559285271246</v>
      </c>
      <c r="Q5" s="385">
        <v>0.06196184046721031</v>
      </c>
      <c r="R5" s="385">
        <v>-0.008241104836086654</v>
      </c>
      <c r="S5" s="385">
        <v>0.0004177925145487776</v>
      </c>
    </row>
    <row r="6" spans="1:19" s="98" customFormat="1" ht="28.5" customHeight="1">
      <c r="A6" s="687"/>
      <c r="B6" s="687"/>
      <c r="C6" s="719" t="s">
        <v>242</v>
      </c>
      <c r="D6" s="720"/>
      <c r="E6" s="383">
        <v>59765953</v>
      </c>
      <c r="F6" s="383">
        <v>54293527</v>
      </c>
      <c r="G6" s="383">
        <v>61301931</v>
      </c>
      <c r="H6" s="383">
        <v>56000897</v>
      </c>
      <c r="I6" s="383">
        <v>60276947</v>
      </c>
      <c r="J6" s="389">
        <v>0.03542914722348033</v>
      </c>
      <c r="K6" s="389">
        <v>-0.09156427238765857</v>
      </c>
      <c r="L6" s="389">
        <v>0.1290836014392655</v>
      </c>
      <c r="M6" s="519">
        <v>-0.08647417648230363</v>
      </c>
      <c r="N6" s="519">
        <v>0.07635681264176894</v>
      </c>
      <c r="O6" s="385">
        <v>0.05739166757432255</v>
      </c>
      <c r="P6" s="385">
        <v>0.05128658735766045</v>
      </c>
      <c r="Q6" s="385">
        <v>0.05886662671665351</v>
      </c>
      <c r="R6" s="385">
        <v>0.05289939804606625</v>
      </c>
      <c r="S6" s="385">
        <v>0.05756432667451596</v>
      </c>
    </row>
    <row r="7" spans="1:19" s="98" customFormat="1" ht="28.5" customHeight="1">
      <c r="A7" s="687"/>
      <c r="B7" s="687"/>
      <c r="C7" s="719" t="s">
        <v>244</v>
      </c>
      <c r="D7" s="720"/>
      <c r="E7" s="383">
        <v>66429463</v>
      </c>
      <c r="F7" s="383">
        <v>45206633</v>
      </c>
      <c r="G7" s="383">
        <v>32806150</v>
      </c>
      <c r="H7" s="383">
        <v>71874257</v>
      </c>
      <c r="I7" s="383">
        <v>73288050</v>
      </c>
      <c r="J7" s="389">
        <v>-0.023728067432116293</v>
      </c>
      <c r="K7" s="389">
        <v>-0.31947917447413354</v>
      </c>
      <c r="L7" s="389">
        <v>-0.27430671512297766</v>
      </c>
      <c r="M7" s="519">
        <v>1.1908775336331754</v>
      </c>
      <c r="N7" s="519">
        <v>0.019670366818539772</v>
      </c>
      <c r="O7" s="385">
        <v>0.05535535819140678</v>
      </c>
      <c r="P7" s="385">
        <v>0.03705628154195113</v>
      </c>
      <c r="Q7" s="385">
        <v>0.02733721005890142</v>
      </c>
      <c r="R7" s="385">
        <v>0.05891597153476465</v>
      </c>
      <c r="S7" s="385">
        <v>0.060735033716283714</v>
      </c>
    </row>
    <row r="8" spans="1:19" s="98" customFormat="1" ht="28.5" customHeight="1">
      <c r="A8" s="687"/>
      <c r="B8" s="687"/>
      <c r="C8" s="719" t="s">
        <v>245</v>
      </c>
      <c r="D8" s="720"/>
      <c r="E8" s="383">
        <v>26321904</v>
      </c>
      <c r="F8" s="383">
        <v>60069820</v>
      </c>
      <c r="G8" s="383">
        <v>60560074</v>
      </c>
      <c r="H8" s="383">
        <v>61114769</v>
      </c>
      <c r="I8" s="383">
        <v>59062982</v>
      </c>
      <c r="J8" s="389">
        <v>-0.33678013062420226</v>
      </c>
      <c r="K8" s="389">
        <v>1.2821229041789681</v>
      </c>
      <c r="L8" s="389">
        <v>0.008161402847553064</v>
      </c>
      <c r="M8" s="519">
        <v>0.009159417473631224</v>
      </c>
      <c r="N8" s="519">
        <v>-0.03357268682468553</v>
      </c>
      <c r="O8" s="385">
        <v>0.013270020662983426</v>
      </c>
      <c r="P8" s="385">
        <v>0.02979006019021739</v>
      </c>
      <c r="Q8" s="385">
        <v>0.030530976533149172</v>
      </c>
      <c r="R8" s="385">
        <v>0.030308275387228262</v>
      </c>
      <c r="S8" s="385">
        <v>0.02961262146978022</v>
      </c>
    </row>
    <row r="9" spans="1:19" s="98" customFormat="1" ht="28.5" customHeight="1">
      <c r="A9" s="687"/>
      <c r="B9" s="687"/>
      <c r="C9" s="719" t="s">
        <v>246</v>
      </c>
      <c r="D9" s="720"/>
      <c r="E9" s="383">
        <v>274796472</v>
      </c>
      <c r="F9" s="383">
        <v>160749440</v>
      </c>
      <c r="G9" s="383">
        <v>178401018</v>
      </c>
      <c r="H9" s="383">
        <v>244825696</v>
      </c>
      <c r="I9" s="383">
        <v>234975646</v>
      </c>
      <c r="J9" s="389">
        <v>0.21121864683586553</v>
      </c>
      <c r="K9" s="389">
        <v>-0.41502363975036766</v>
      </c>
      <c r="L9" s="389">
        <v>0.10980802172623431</v>
      </c>
      <c r="M9" s="519">
        <v>0.37233351437490114</v>
      </c>
      <c r="N9" s="519">
        <v>-0.04023290921227484</v>
      </c>
      <c r="O9" s="385">
        <v>0.04947746264798737</v>
      </c>
      <c r="P9" s="385">
        <v>0.028471246894409937</v>
      </c>
      <c r="Q9" s="385">
        <v>0.03212133562056038</v>
      </c>
      <c r="R9" s="385">
        <v>0.04336247041925466</v>
      </c>
      <c r="S9" s="385">
        <v>0.04207521133732339</v>
      </c>
    </row>
    <row r="10" spans="1:19" s="98" customFormat="1" ht="28.5" customHeight="1">
      <c r="A10" s="687"/>
      <c r="B10" s="687"/>
      <c r="C10" s="719" t="s">
        <v>247</v>
      </c>
      <c r="D10" s="720"/>
      <c r="E10" s="383">
        <v>91192601</v>
      </c>
      <c r="F10" s="383">
        <v>87406966</v>
      </c>
      <c r="G10" s="383">
        <v>102534780</v>
      </c>
      <c r="H10" s="383">
        <v>-76237392</v>
      </c>
      <c r="I10" s="383">
        <v>58727645</v>
      </c>
      <c r="J10" s="389">
        <v>0.07300994307914618</v>
      </c>
      <c r="K10" s="389">
        <v>-0.041512523587302876</v>
      </c>
      <c r="L10" s="389">
        <v>0.1730733223253625</v>
      </c>
      <c r="M10" s="519">
        <v>-1.7435271426924601</v>
      </c>
      <c r="N10" s="519">
        <v>-1.770325996985836</v>
      </c>
      <c r="O10" s="385">
        <v>0.06297831560773481</v>
      </c>
      <c r="P10" s="385">
        <v>0.059379732336956516</v>
      </c>
      <c r="Q10" s="385">
        <v>0.07081131215469613</v>
      </c>
      <c r="R10" s="385">
        <v>-0.051791706521739124</v>
      </c>
      <c r="S10" s="385">
        <v>0.04033492101648351</v>
      </c>
    </row>
    <row r="11" spans="1:19" s="98" customFormat="1" ht="28.5" customHeight="1">
      <c r="A11" s="687"/>
      <c r="B11" s="687"/>
      <c r="C11" s="719" t="s">
        <v>249</v>
      </c>
      <c r="D11" s="720"/>
      <c r="E11" s="383">
        <v>31621005</v>
      </c>
      <c r="F11" s="383">
        <v>47318957</v>
      </c>
      <c r="G11" s="383">
        <v>53562066</v>
      </c>
      <c r="H11" s="383">
        <v>50315696</v>
      </c>
      <c r="I11" s="383">
        <v>61280974</v>
      </c>
      <c r="J11" s="389">
        <v>0.0003753661124598771</v>
      </c>
      <c r="K11" s="389">
        <v>0.4964406412762656</v>
      </c>
      <c r="L11" s="389">
        <v>0.1319367415473676</v>
      </c>
      <c r="M11" s="519">
        <v>-0.060609499267634676</v>
      </c>
      <c r="N11" s="519">
        <v>0.2179295701285738</v>
      </c>
      <c r="O11" s="385">
        <v>0.021837710635359116</v>
      </c>
      <c r="P11" s="385">
        <v>0.03214603057065217</v>
      </c>
      <c r="Q11" s="385">
        <v>0.036990377071823205</v>
      </c>
      <c r="R11" s="385">
        <v>0.03418185869565217</v>
      </c>
      <c r="S11" s="385">
        <v>0.04208858104395605</v>
      </c>
    </row>
    <row r="12" spans="1:19" s="98" customFormat="1" ht="28.5" customHeight="1">
      <c r="A12" s="687"/>
      <c r="B12" s="687"/>
      <c r="C12" s="721" t="s">
        <v>250</v>
      </c>
      <c r="D12" s="722"/>
      <c r="E12" s="383">
        <v>96037847</v>
      </c>
      <c r="F12" s="383">
        <v>104114983</v>
      </c>
      <c r="G12" s="383">
        <v>99259749</v>
      </c>
      <c r="H12" s="383">
        <v>80495433</v>
      </c>
      <c r="I12" s="383">
        <v>109191215</v>
      </c>
      <c r="J12" s="389">
        <v>-0.1696505719799705</v>
      </c>
      <c r="K12" s="389">
        <v>0.08410367633501821</v>
      </c>
      <c r="L12" s="389">
        <v>-0.04663338416911618</v>
      </c>
      <c r="M12" s="519">
        <v>-0.1890425493620783</v>
      </c>
      <c r="N12" s="519">
        <v>0.35648956630868733</v>
      </c>
      <c r="O12" s="385">
        <v>0.037974015984183734</v>
      </c>
      <c r="P12" s="385">
        <v>0.0404965566869139</v>
      </c>
      <c r="Q12" s="385">
        <v>0.03924797788430289</v>
      </c>
      <c r="R12" s="385">
        <v>0.031309498129795395</v>
      </c>
      <c r="S12" s="385">
        <v>0.04293772190799396</v>
      </c>
    </row>
    <row r="13" spans="1:19" s="98" customFormat="1" ht="28.5" customHeight="1">
      <c r="A13" s="687"/>
      <c r="B13" s="687"/>
      <c r="C13" s="721" t="s">
        <v>251</v>
      </c>
      <c r="D13" s="722"/>
      <c r="E13" s="383">
        <v>119608185</v>
      </c>
      <c r="F13" s="383">
        <v>114607879</v>
      </c>
      <c r="G13" s="383">
        <v>113774372</v>
      </c>
      <c r="H13" s="383">
        <v>106777478</v>
      </c>
      <c r="I13" s="383">
        <v>114976987</v>
      </c>
      <c r="J13" s="389">
        <v>-0.003377353015239209</v>
      </c>
      <c r="K13" s="389">
        <v>-0.041805717560215463</v>
      </c>
      <c r="L13" s="389">
        <v>-0.007272684978316369</v>
      </c>
      <c r="M13" s="519">
        <v>-0.061497979527410616</v>
      </c>
      <c r="N13" s="519">
        <v>0.07679062245691924</v>
      </c>
      <c r="O13" s="385">
        <v>0.0689139503157064</v>
      </c>
      <c r="P13" s="385">
        <v>0.0649563289363354</v>
      </c>
      <c r="Q13" s="385">
        <v>0.0655527163062352</v>
      </c>
      <c r="R13" s="385">
        <v>0.060518291102484474</v>
      </c>
      <c r="S13" s="385">
        <v>0.06588163305337519</v>
      </c>
    </row>
    <row r="14" spans="1:19" s="98" customFormat="1" ht="28.5" customHeight="1">
      <c r="A14" s="687"/>
      <c r="B14" s="687"/>
      <c r="C14" s="721" t="s">
        <v>252</v>
      </c>
      <c r="D14" s="722"/>
      <c r="E14" s="383">
        <v>129696013</v>
      </c>
      <c r="F14" s="383">
        <v>133222018</v>
      </c>
      <c r="G14" s="383">
        <v>167384807</v>
      </c>
      <c r="H14" s="383">
        <v>256362778</v>
      </c>
      <c r="I14" s="383">
        <v>243598392</v>
      </c>
      <c r="J14" s="389">
        <v>-0.04102776443058201</v>
      </c>
      <c r="K14" s="389">
        <v>0.0271866876894666</v>
      </c>
      <c r="L14" s="389">
        <v>0.25643500611137715</v>
      </c>
      <c r="M14" s="519">
        <v>0.5315773432172969</v>
      </c>
      <c r="N14" s="519">
        <v>-0.04979032486533595</v>
      </c>
      <c r="O14" s="385">
        <v>0.026154168367403315</v>
      </c>
      <c r="P14" s="385">
        <v>0.02642719378804348</v>
      </c>
      <c r="Q14" s="385">
        <v>0.027340911739566275</v>
      </c>
      <c r="R14" s="385">
        <v>0.035102221834166634</v>
      </c>
      <c r="S14" s="385">
        <v>0.03264300659516883</v>
      </c>
    </row>
    <row r="15" spans="1:19" s="98" customFormat="1" ht="28.5" customHeight="1">
      <c r="A15" s="687"/>
      <c r="B15" s="687"/>
      <c r="C15" s="721" t="s">
        <v>336</v>
      </c>
      <c r="D15" s="722"/>
      <c r="E15" s="383">
        <v>1704715</v>
      </c>
      <c r="F15" s="383">
        <v>1733166</v>
      </c>
      <c r="G15" s="390"/>
      <c r="H15" s="390"/>
      <c r="I15" s="390"/>
      <c r="J15" s="389">
        <v>-0.032889522768905916</v>
      </c>
      <c r="K15" s="389">
        <v>0.016689593275122233</v>
      </c>
      <c r="L15" s="391"/>
      <c r="M15" s="391"/>
      <c r="N15" s="391"/>
      <c r="O15" s="385">
        <v>0.01909824969306323</v>
      </c>
      <c r="P15" s="385">
        <v>0.019100410326086958</v>
      </c>
      <c r="Q15" s="385" t="s">
        <v>146</v>
      </c>
      <c r="R15" s="385" t="s">
        <v>146</v>
      </c>
      <c r="S15" s="385" t="s">
        <v>146</v>
      </c>
    </row>
    <row r="16" spans="1:19" s="98" customFormat="1" ht="28.5" customHeight="1">
      <c r="A16" s="687"/>
      <c r="B16" s="687"/>
      <c r="C16" s="721" t="s">
        <v>337</v>
      </c>
      <c r="D16" s="722"/>
      <c r="E16" s="383">
        <v>298657597</v>
      </c>
      <c r="F16" s="383">
        <v>340113421</v>
      </c>
      <c r="G16" s="383">
        <v>351400743</v>
      </c>
      <c r="H16" s="383">
        <v>361887778</v>
      </c>
      <c r="I16" s="383">
        <v>357005891</v>
      </c>
      <c r="J16" s="389">
        <v>-0.012467311978476388</v>
      </c>
      <c r="K16" s="389">
        <v>0.13880719732704472</v>
      </c>
      <c r="L16" s="389">
        <v>0.033186935013658284</v>
      </c>
      <c r="M16" s="519">
        <v>0.029843519710486214</v>
      </c>
      <c r="N16" s="519">
        <v>-0.013490057683020177</v>
      </c>
      <c r="O16" s="385">
        <v>0.0398297281870992</v>
      </c>
      <c r="P16" s="385">
        <v>0.04461884230432482</v>
      </c>
      <c r="Q16" s="385">
        <v>0.04686368677383654</v>
      </c>
      <c r="R16" s="385">
        <v>0.04747537939246599</v>
      </c>
      <c r="S16" s="385">
        <v>0.04734960338798164</v>
      </c>
    </row>
    <row r="17" spans="1:19" s="98" customFormat="1" ht="28.5" customHeight="1">
      <c r="A17" s="687"/>
      <c r="B17" s="687"/>
      <c r="C17" s="728" t="s">
        <v>254</v>
      </c>
      <c r="D17" s="736"/>
      <c r="E17" s="383">
        <v>15506970</v>
      </c>
      <c r="F17" s="383">
        <v>19946119</v>
      </c>
      <c r="G17" s="383">
        <v>21883249</v>
      </c>
      <c r="H17" s="383">
        <v>22759025</v>
      </c>
      <c r="I17" s="383">
        <v>23083213</v>
      </c>
      <c r="J17" s="389">
        <v>-0.4340481207109409</v>
      </c>
      <c r="K17" s="389">
        <v>0.28626798143028587</v>
      </c>
      <c r="L17" s="389">
        <v>0.09711814112810617</v>
      </c>
      <c r="M17" s="519">
        <v>0.04002038271373689</v>
      </c>
      <c r="N17" s="519">
        <v>0.014244371189011831</v>
      </c>
      <c r="O17" s="385">
        <v>0.04404360789043654</v>
      </c>
      <c r="P17" s="385">
        <v>0.05572821061696264</v>
      </c>
      <c r="Q17" s="385">
        <v>0.062153808147225896</v>
      </c>
      <c r="R17" s="385">
        <v>0.06358729428199633</v>
      </c>
      <c r="S17" s="385">
        <v>0.06520177019811176</v>
      </c>
    </row>
    <row r="18" spans="1:19" s="98" customFormat="1" ht="28.5" customHeight="1">
      <c r="A18" s="687"/>
      <c r="B18" s="687"/>
      <c r="C18" s="728" t="s">
        <v>45</v>
      </c>
      <c r="D18" s="736"/>
      <c r="E18" s="383">
        <v>208740702</v>
      </c>
      <c r="F18" s="383">
        <v>293742123</v>
      </c>
      <c r="G18" s="383">
        <v>296919665</v>
      </c>
      <c r="H18" s="383">
        <v>305531677</v>
      </c>
      <c r="I18" s="383">
        <v>315736992</v>
      </c>
      <c r="J18" s="389">
        <v>-0.23780360889685478</v>
      </c>
      <c r="K18" s="389">
        <v>0.40721057362353796</v>
      </c>
      <c r="L18" s="389">
        <v>0.010817454328809355</v>
      </c>
      <c r="M18" s="519">
        <v>0.029004518781199622</v>
      </c>
      <c r="N18" s="519">
        <v>0.033401823012937544</v>
      </c>
      <c r="O18" s="385">
        <v>0.020044818792423046</v>
      </c>
      <c r="P18" s="385">
        <v>0.02774737963121118</v>
      </c>
      <c r="Q18" s="385">
        <v>0.028512411924493556</v>
      </c>
      <c r="R18" s="385">
        <v>0.028861040917443067</v>
      </c>
      <c r="S18" s="385">
        <v>0.030152800125588696</v>
      </c>
    </row>
    <row r="19" spans="1:19" s="98" customFormat="1" ht="28.5" customHeight="1">
      <c r="A19" s="687"/>
      <c r="B19" s="687"/>
      <c r="C19" s="728" t="s">
        <v>338</v>
      </c>
      <c r="D19" s="729"/>
      <c r="E19" s="383">
        <v>25075971</v>
      </c>
      <c r="F19" s="383">
        <v>23020784</v>
      </c>
      <c r="G19" s="383">
        <v>25711471</v>
      </c>
      <c r="H19" s="383">
        <v>25488388</v>
      </c>
      <c r="I19" s="383">
        <v>33460842</v>
      </c>
      <c r="J19" s="389">
        <v>2.2098927431711615</v>
      </c>
      <c r="K19" s="389">
        <v>-0.08195842147049859</v>
      </c>
      <c r="L19" s="389">
        <v>0.11688077174087555</v>
      </c>
      <c r="M19" s="519">
        <v>-0.00867639972835471</v>
      </c>
      <c r="N19" s="519">
        <v>0.31278768982958044</v>
      </c>
      <c r="O19" s="385">
        <v>0.013448820699130127</v>
      </c>
      <c r="P19" s="385">
        <v>0.012145273704902867</v>
      </c>
      <c r="Q19" s="385">
        <v>0.013789653983484189</v>
      </c>
      <c r="R19" s="385">
        <v>0.013447128844819613</v>
      </c>
      <c r="S19" s="385">
        <v>0.017847216696866963</v>
      </c>
    </row>
    <row r="20" spans="1:19" s="98" customFormat="1" ht="28.5" customHeight="1">
      <c r="A20" s="687"/>
      <c r="B20" s="687"/>
      <c r="C20" s="728" t="s">
        <v>48</v>
      </c>
      <c r="D20" s="729"/>
      <c r="E20" s="383">
        <v>41175562</v>
      </c>
      <c r="F20" s="383">
        <v>41991203</v>
      </c>
      <c r="G20" s="383">
        <v>41086457</v>
      </c>
      <c r="H20" s="383">
        <v>32510952</v>
      </c>
      <c r="I20" s="383">
        <v>16375879</v>
      </c>
      <c r="J20" s="389">
        <v>0.06098352126335272</v>
      </c>
      <c r="K20" s="389">
        <v>0.019808861382389874</v>
      </c>
      <c r="L20" s="389">
        <v>-0.02154608430722978</v>
      </c>
      <c r="M20" s="519">
        <v>-0.20871853224044118</v>
      </c>
      <c r="N20" s="519">
        <v>-0.4962965403166293</v>
      </c>
      <c r="O20" s="385">
        <v>0.04440299030933318</v>
      </c>
      <c r="P20" s="385">
        <v>0.04454426033189956</v>
      </c>
      <c r="Q20" s="385">
        <v>0.04430690106951872</v>
      </c>
      <c r="R20" s="385">
        <v>0.0344876118344571</v>
      </c>
      <c r="S20" s="385">
        <v>0.017562425324675324</v>
      </c>
    </row>
    <row r="21" spans="1:90" s="102" customFormat="1" ht="28.5" customHeight="1">
      <c r="A21" s="687"/>
      <c r="B21" s="687"/>
      <c r="C21" s="721" t="s">
        <v>49</v>
      </c>
      <c r="D21" s="722"/>
      <c r="E21" s="383">
        <v>101962482</v>
      </c>
      <c r="F21" s="383">
        <v>112850004</v>
      </c>
      <c r="G21" s="383">
        <v>123840298</v>
      </c>
      <c r="H21" s="383">
        <v>123998283</v>
      </c>
      <c r="I21" s="383">
        <v>123888150</v>
      </c>
      <c r="J21" s="389">
        <v>-0.03797283354628218</v>
      </c>
      <c r="K21" s="389">
        <v>0.10677968784635902</v>
      </c>
      <c r="L21" s="389">
        <v>0.09738851227688038</v>
      </c>
      <c r="M21" s="519">
        <v>0.0012757155994569717</v>
      </c>
      <c r="N21" s="519">
        <v>-0.0008881816532895056</v>
      </c>
      <c r="O21" s="385">
        <v>0.07343391067482241</v>
      </c>
      <c r="P21" s="385">
        <v>0.07995002224378882</v>
      </c>
      <c r="Q21" s="385">
        <v>0.08919042772296763</v>
      </c>
      <c r="R21" s="385">
        <v>0.08784816245147516</v>
      </c>
      <c r="S21" s="385">
        <v>0.08873464432888539</v>
      </c>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row>
    <row r="22" spans="1:90" s="102" customFormat="1" ht="28.5" customHeight="1">
      <c r="A22" s="687"/>
      <c r="B22" s="687"/>
      <c r="C22" s="721" t="s">
        <v>384</v>
      </c>
      <c r="D22" s="722"/>
      <c r="E22" s="383">
        <v>164339008</v>
      </c>
      <c r="F22" s="383">
        <v>170503266</v>
      </c>
      <c r="G22" s="383">
        <v>165486346</v>
      </c>
      <c r="H22" s="383">
        <v>177368644</v>
      </c>
      <c r="I22" s="383">
        <v>161486250</v>
      </c>
      <c r="J22" s="389">
        <v>0.03109567803103381</v>
      </c>
      <c r="K22" s="389">
        <v>0.0375094025150742</v>
      </c>
      <c r="L22" s="389">
        <v>-0.02942418710032217</v>
      </c>
      <c r="M22" s="519">
        <v>0.07180228633484964</v>
      </c>
      <c r="N22" s="519">
        <v>-0.08954454204430858</v>
      </c>
      <c r="O22" s="385">
        <v>0.03945260320968166</v>
      </c>
      <c r="P22" s="385">
        <v>0.04026506993400621</v>
      </c>
      <c r="Q22" s="385">
        <v>0.03972804281110234</v>
      </c>
      <c r="R22" s="385">
        <v>0.041886358087474124</v>
      </c>
      <c r="S22" s="385">
        <v>0.03855473655808477</v>
      </c>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row>
    <row r="23" spans="1:90" s="102" customFormat="1" ht="28.5" customHeight="1">
      <c r="A23" s="687"/>
      <c r="B23" s="687"/>
      <c r="C23" s="723" t="s">
        <v>339</v>
      </c>
      <c r="D23" s="724"/>
      <c r="E23" s="383">
        <v>47130321</v>
      </c>
      <c r="F23" s="383">
        <v>77469097</v>
      </c>
      <c r="G23" s="383">
        <v>106086569</v>
      </c>
      <c r="H23" s="383">
        <v>132105054</v>
      </c>
      <c r="I23" s="383">
        <v>139525595</v>
      </c>
      <c r="J23" s="389">
        <v>-0.09193693465005756</v>
      </c>
      <c r="K23" s="389">
        <v>0.6437209710496137</v>
      </c>
      <c r="L23" s="389">
        <v>0.3694050028748883</v>
      </c>
      <c r="M23" s="519">
        <v>0.24525710695762062</v>
      </c>
      <c r="N23" s="519">
        <v>0.05617151483091631</v>
      </c>
      <c r="O23" s="385">
        <v>0.01810320143646409</v>
      </c>
      <c r="P23" s="385">
        <v>0.029271449694616977</v>
      </c>
      <c r="Q23" s="385">
        <v>0.04074885312812418</v>
      </c>
      <c r="R23" s="385">
        <v>0.04991547071428572</v>
      </c>
      <c r="S23" s="385">
        <v>0.053298631266352696</v>
      </c>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row>
    <row r="24" spans="1:90" s="102" customFormat="1" ht="28.5" customHeight="1">
      <c r="A24" s="687"/>
      <c r="B24" s="687"/>
      <c r="C24" s="723" t="s">
        <v>340</v>
      </c>
      <c r="D24" s="724"/>
      <c r="E24" s="383">
        <v>144835016</v>
      </c>
      <c r="F24" s="383">
        <v>138448685</v>
      </c>
      <c r="G24" s="383">
        <v>150332370</v>
      </c>
      <c r="H24" s="383">
        <v>157589858</v>
      </c>
      <c r="I24" s="383">
        <v>144084736</v>
      </c>
      <c r="J24" s="389">
        <v>-0.08376855771750417</v>
      </c>
      <c r="K24" s="389">
        <v>-0.04409383294437583</v>
      </c>
      <c r="L24" s="389">
        <v>0.0858345819608182</v>
      </c>
      <c r="M24" s="519">
        <v>0.04827628274602469</v>
      </c>
      <c r="N24" s="519">
        <v>-0.08569791337714132</v>
      </c>
      <c r="O24" s="385">
        <v>0.05726874752464521</v>
      </c>
      <c r="P24" s="385">
        <v>0.05385099107523444</v>
      </c>
      <c r="Q24" s="385">
        <v>0.05944243857653558</v>
      </c>
      <c r="R24" s="385">
        <v>0.0612961404198636</v>
      </c>
      <c r="S24" s="385">
        <v>0.056659048308554186</v>
      </c>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row>
    <row r="25" spans="1:90" s="102" customFormat="1" ht="28.5" customHeight="1">
      <c r="A25" s="687"/>
      <c r="B25" s="687"/>
      <c r="C25" s="723" t="s">
        <v>53</v>
      </c>
      <c r="D25" s="724"/>
      <c r="E25" s="383">
        <v>169445464</v>
      </c>
      <c r="F25" s="383">
        <v>214611433</v>
      </c>
      <c r="G25" s="383">
        <v>172662667</v>
      </c>
      <c r="H25" s="383">
        <v>173223492</v>
      </c>
      <c r="I25" s="383">
        <v>176688400</v>
      </c>
      <c r="J25" s="389">
        <v>-0.0928122654422597</v>
      </c>
      <c r="K25" s="389">
        <v>0.266551655817709</v>
      </c>
      <c r="L25" s="389">
        <v>-0.19546379898595617</v>
      </c>
      <c r="M25" s="519">
        <v>0.003248096474728958</v>
      </c>
      <c r="N25" s="519">
        <v>0.02000252944906572</v>
      </c>
      <c r="O25" s="385">
        <v>0.022704280156384794</v>
      </c>
      <c r="P25" s="385">
        <v>0.02828729345839954</v>
      </c>
      <c r="Q25" s="385">
        <v>0.023135358548851893</v>
      </c>
      <c r="R25" s="385">
        <v>0.022832072288025425</v>
      </c>
      <c r="S25" s="385">
        <v>0.02354469205213391</v>
      </c>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row>
    <row r="26" spans="1:19" s="98" customFormat="1" ht="28.5" customHeight="1">
      <c r="A26" s="687"/>
      <c r="B26" s="687"/>
      <c r="C26" s="723" t="s">
        <v>54</v>
      </c>
      <c r="D26" s="724"/>
      <c r="E26" s="383">
        <v>70802492</v>
      </c>
      <c r="F26" s="383">
        <v>67115863</v>
      </c>
      <c r="G26" s="383">
        <v>71998202</v>
      </c>
      <c r="H26" s="383">
        <v>74491114</v>
      </c>
      <c r="I26" s="383">
        <v>68537277</v>
      </c>
      <c r="J26" s="389">
        <v>0.05062236797198439</v>
      </c>
      <c r="K26" s="389">
        <v>-0.052069198355334724</v>
      </c>
      <c r="L26" s="389">
        <v>0.07274493363811771</v>
      </c>
      <c r="M26" s="519">
        <v>0.034624642432042954</v>
      </c>
      <c r="N26" s="519">
        <v>-0.0799268084512738</v>
      </c>
      <c r="O26" s="385">
        <v>0.04199367822554436</v>
      </c>
      <c r="P26" s="385">
        <v>0.03915807224264706</v>
      </c>
      <c r="Q26" s="385">
        <v>0.04270286598960026</v>
      </c>
      <c r="R26" s="385">
        <v>0.04346108793158568</v>
      </c>
      <c r="S26" s="385">
        <v>0.040426803660310276</v>
      </c>
    </row>
    <row r="27" spans="1:19" s="98" customFormat="1" ht="28.5" customHeight="1">
      <c r="A27" s="687"/>
      <c r="B27" s="687"/>
      <c r="C27" s="723" t="s">
        <v>386</v>
      </c>
      <c r="D27" s="724"/>
      <c r="E27" s="383">
        <v>621302016</v>
      </c>
      <c r="F27" s="383">
        <v>651555640</v>
      </c>
      <c r="G27" s="383">
        <v>646200677</v>
      </c>
      <c r="H27" s="383">
        <v>671703964</v>
      </c>
      <c r="I27" s="383">
        <v>671700666</v>
      </c>
      <c r="J27" s="389">
        <v>-0.046853080367090065</v>
      </c>
      <c r="K27" s="389">
        <v>0.048693909275839206</v>
      </c>
      <c r="L27" s="389">
        <v>-0.00821873478065511</v>
      </c>
      <c r="M27" s="519">
        <v>0.039466512350930266</v>
      </c>
      <c r="N27" s="519">
        <v>-4.9099010527798524E-06</v>
      </c>
      <c r="O27" s="385">
        <v>0.03480282931860037</v>
      </c>
      <c r="P27" s="385">
        <v>0.03590244695048309</v>
      </c>
      <c r="Q27" s="385">
        <v>0.0361975517349601</v>
      </c>
      <c r="R27" s="385">
        <v>0.03701267313707729</v>
      </c>
      <c r="S27" s="385">
        <v>0.037419222083333335</v>
      </c>
    </row>
    <row r="28" spans="1:19" s="98" customFormat="1" ht="28.5" customHeight="1">
      <c r="A28" s="687"/>
      <c r="B28" s="687"/>
      <c r="C28" s="723" t="s">
        <v>387</v>
      </c>
      <c r="D28" s="724"/>
      <c r="E28" s="383">
        <v>79127141</v>
      </c>
      <c r="F28" s="383">
        <v>73138674</v>
      </c>
      <c r="G28" s="383">
        <v>71439332</v>
      </c>
      <c r="H28" s="383">
        <v>76361867</v>
      </c>
      <c r="I28" s="383">
        <v>79734040</v>
      </c>
      <c r="J28" s="393">
        <v>5.926322640168346</v>
      </c>
      <c r="K28" s="389">
        <v>-0.07568157934582775</v>
      </c>
      <c r="L28" s="389">
        <v>-0.02323452022113499</v>
      </c>
      <c r="M28" s="519">
        <v>0.06890510958305153</v>
      </c>
      <c r="N28" s="519">
        <v>0.04416043154104653</v>
      </c>
      <c r="O28" s="384">
        <v>0.05998713593029536</v>
      </c>
      <c r="P28" s="385">
        <v>0.054543184067505725</v>
      </c>
      <c r="Q28" s="385">
        <v>0.05415892531051386</v>
      </c>
      <c r="R28" s="385">
        <v>0.056946881037512255</v>
      </c>
      <c r="S28" s="385">
        <v>0.06011510493266132</v>
      </c>
    </row>
    <row r="29" spans="1:19" s="98" customFormat="1" ht="28.5" customHeight="1">
      <c r="A29" s="687"/>
      <c r="B29" s="688"/>
      <c r="C29" s="723" t="s">
        <v>341</v>
      </c>
      <c r="D29" s="724"/>
      <c r="E29" s="383">
        <v>93486209</v>
      </c>
      <c r="F29" s="383">
        <v>107556320</v>
      </c>
      <c r="G29" s="383">
        <v>114507103</v>
      </c>
      <c r="H29" s="383">
        <v>118702898</v>
      </c>
      <c r="I29" s="383">
        <v>121920322</v>
      </c>
      <c r="J29" s="393">
        <v>5.2191538680661</v>
      </c>
      <c r="K29" s="389">
        <v>0.15050466962458603</v>
      </c>
      <c r="L29" s="389">
        <v>0.06462458923845665</v>
      </c>
      <c r="M29" s="519">
        <v>0.03664222471858362</v>
      </c>
      <c r="N29" s="519">
        <v>0.02710484793724244</v>
      </c>
      <c r="O29" s="384">
        <v>0.05512336642596362</v>
      </c>
      <c r="P29" s="385">
        <v>0.062385673785914066</v>
      </c>
      <c r="Q29" s="385">
        <v>0.05471851037548114</v>
      </c>
      <c r="R29" s="385">
        <v>0.05579867835617144</v>
      </c>
      <c r="S29" s="385">
        <v>0.05794088527941253</v>
      </c>
    </row>
    <row r="30" spans="1:19" s="98" customFormat="1" ht="28.5" customHeight="1">
      <c r="A30" s="687"/>
      <c r="B30" s="686" t="s">
        <v>23</v>
      </c>
      <c r="C30" s="719" t="s">
        <v>257</v>
      </c>
      <c r="D30" s="720"/>
      <c r="E30" s="383">
        <v>277440071</v>
      </c>
      <c r="F30" s="383">
        <v>285600532</v>
      </c>
      <c r="G30" s="383">
        <v>284500020</v>
      </c>
      <c r="H30" s="383">
        <v>286597995</v>
      </c>
      <c r="I30" s="383">
        <v>286223777</v>
      </c>
      <c r="J30" s="389">
        <v>-0.020718273172092624</v>
      </c>
      <c r="K30" s="389">
        <v>0.02941341879918997</v>
      </c>
      <c r="L30" s="389">
        <v>-0.003853326155568926</v>
      </c>
      <c r="M30" s="519">
        <v>0.007374252557170295</v>
      </c>
      <c r="N30" s="519">
        <v>-0.0013057244172276921</v>
      </c>
      <c r="O30" s="385">
        <v>0.04662321635128913</v>
      </c>
      <c r="P30" s="385">
        <v>0.04721204446557971</v>
      </c>
      <c r="Q30" s="385">
        <v>0.04780962582872928</v>
      </c>
      <c r="R30" s="385">
        <v>0.04737693305027174</v>
      </c>
      <c r="S30" s="385">
        <v>0.047835017676282045</v>
      </c>
    </row>
    <row r="31" spans="1:19" s="98" customFormat="1" ht="28.5" customHeight="1">
      <c r="A31" s="687"/>
      <c r="B31" s="687"/>
      <c r="C31" s="751" t="s">
        <v>258</v>
      </c>
      <c r="D31" s="752"/>
      <c r="E31" s="383">
        <v>21367022</v>
      </c>
      <c r="F31" s="383">
        <v>27679977</v>
      </c>
      <c r="G31" s="383">
        <v>27393152</v>
      </c>
      <c r="H31" s="383">
        <v>23203276</v>
      </c>
      <c r="I31" s="383">
        <v>33418113</v>
      </c>
      <c r="J31" s="389">
        <v>-0.0008655384397264469</v>
      </c>
      <c r="K31" s="389">
        <v>0.2954531988594386</v>
      </c>
      <c r="L31" s="389">
        <v>-0.010362183465687128</v>
      </c>
      <c r="M31" s="519">
        <v>-0.1529534096696868</v>
      </c>
      <c r="N31" s="519">
        <v>0.44023253440591753</v>
      </c>
      <c r="O31" s="385">
        <v>0.019948237748107226</v>
      </c>
      <c r="P31" s="385">
        <v>0.025420671308876812</v>
      </c>
      <c r="Q31" s="385">
        <v>0.025574228770206674</v>
      </c>
      <c r="R31" s="385">
        <v>0.021309369313607086</v>
      </c>
      <c r="S31" s="385">
        <v>0.031027704632173383</v>
      </c>
    </row>
    <row r="32" spans="1:19" s="98" customFormat="1" ht="28.5" customHeight="1">
      <c r="A32" s="687"/>
      <c r="B32" s="687"/>
      <c r="C32" s="751" t="s">
        <v>57</v>
      </c>
      <c r="D32" s="752"/>
      <c r="E32" s="383">
        <v>39301499</v>
      </c>
      <c r="F32" s="383">
        <v>26975588</v>
      </c>
      <c r="G32" s="383">
        <v>60412883</v>
      </c>
      <c r="H32" s="383">
        <v>61777989</v>
      </c>
      <c r="I32" s="383">
        <v>65422161</v>
      </c>
      <c r="J32" s="389">
        <v>-0.02560401755164852</v>
      </c>
      <c r="K32" s="389">
        <v>-0.3136244497951592</v>
      </c>
      <c r="L32" s="389">
        <v>1.2395390602792422</v>
      </c>
      <c r="M32" s="519">
        <v>0.022596273049905597</v>
      </c>
      <c r="N32" s="519">
        <v>0.05898819399899857</v>
      </c>
      <c r="O32" s="385">
        <v>0.018539041885561047</v>
      </c>
      <c r="P32" s="385">
        <v>0.012517276404780066</v>
      </c>
      <c r="Q32" s="385">
        <v>0.02849756362637718</v>
      </c>
      <c r="R32" s="385">
        <v>0.028666369164759727</v>
      </c>
      <c r="S32" s="385">
        <v>0.030690943724696357</v>
      </c>
    </row>
    <row r="33" spans="1:19" s="98" customFormat="1" ht="28.5" customHeight="1">
      <c r="A33" s="687"/>
      <c r="B33" s="687"/>
      <c r="C33" s="751" t="s">
        <v>419</v>
      </c>
      <c r="D33" s="752"/>
      <c r="E33" s="383">
        <v>47219791</v>
      </c>
      <c r="F33" s="383">
        <v>47262154</v>
      </c>
      <c r="G33" s="383">
        <v>47025754</v>
      </c>
      <c r="H33" s="383">
        <v>47527168</v>
      </c>
      <c r="I33" s="383">
        <v>47386629</v>
      </c>
      <c r="J33" s="389">
        <v>0.001483844225264194</v>
      </c>
      <c r="K33" s="389">
        <v>0.0008971450127765283</v>
      </c>
      <c r="L33" s="389">
        <v>-0.005001887979968074</v>
      </c>
      <c r="M33" s="519">
        <v>0.010662540360331065</v>
      </c>
      <c r="N33" s="519">
        <v>-0.002957024495968285</v>
      </c>
      <c r="O33" s="385">
        <v>0.03475263885752308</v>
      </c>
      <c r="P33" s="385">
        <v>0.034216689562837195</v>
      </c>
      <c r="Q33" s="385">
        <v>0.034609832257934424</v>
      </c>
      <c r="R33" s="385">
        <v>0.03440855347508727</v>
      </c>
      <c r="S33" s="385">
        <v>0.03468380441365204</v>
      </c>
    </row>
    <row r="34" spans="1:19" s="98" customFormat="1" ht="28.5" customHeight="1">
      <c r="A34" s="718"/>
      <c r="B34" s="688"/>
      <c r="C34" s="719" t="s">
        <v>59</v>
      </c>
      <c r="D34" s="720"/>
      <c r="E34" s="383">
        <v>54546150</v>
      </c>
      <c r="F34" s="383">
        <v>54544585</v>
      </c>
      <c r="G34" s="383">
        <v>53860555</v>
      </c>
      <c r="H34" s="383">
        <v>52805077</v>
      </c>
      <c r="I34" s="383">
        <v>53722435</v>
      </c>
      <c r="J34" s="389">
        <v>-0.011705798601792038</v>
      </c>
      <c r="K34" s="389">
        <v>-2.8691300852580797E-05</v>
      </c>
      <c r="L34" s="389">
        <v>-0.012540749920454982</v>
      </c>
      <c r="M34" s="519">
        <v>-0.01959649320360698</v>
      </c>
      <c r="N34" s="519">
        <v>0.017372534084175276</v>
      </c>
      <c r="O34" s="385">
        <v>0.032351876421839454</v>
      </c>
      <c r="P34" s="385">
        <v>0.03182348709239131</v>
      </c>
      <c r="Q34" s="385">
        <v>0.03194524305329867</v>
      </c>
      <c r="R34" s="385">
        <v>0.03080858872282609</v>
      </c>
      <c r="S34" s="385">
        <v>0.03168824947478992</v>
      </c>
    </row>
    <row r="35" spans="1:19" s="98" customFormat="1" ht="28.5" customHeight="1">
      <c r="A35" s="707" t="s">
        <v>60</v>
      </c>
      <c r="B35" s="707" t="s">
        <v>22</v>
      </c>
      <c r="C35" s="767" t="s">
        <v>259</v>
      </c>
      <c r="D35" s="768"/>
      <c r="E35" s="383">
        <v>118911080</v>
      </c>
      <c r="F35" s="383">
        <v>127642328</v>
      </c>
      <c r="G35" s="383">
        <v>136870999</v>
      </c>
      <c r="H35" s="383">
        <v>137609320</v>
      </c>
      <c r="I35" s="383">
        <v>109392237</v>
      </c>
      <c r="J35" s="389">
        <v>0.0012781737444781686</v>
      </c>
      <c r="K35" s="389">
        <v>0.07342669833626943</v>
      </c>
      <c r="L35" s="389">
        <v>0.07230102384218502</v>
      </c>
      <c r="M35" s="519">
        <v>0.005394283707975274</v>
      </c>
      <c r="N35" s="519">
        <v>-0.20505212146967952</v>
      </c>
      <c r="O35" s="385">
        <v>0.04078113297252603</v>
      </c>
      <c r="P35" s="385">
        <v>0.04306182501478852</v>
      </c>
      <c r="Q35" s="385">
        <v>0.04694057450576916</v>
      </c>
      <c r="R35" s="385">
        <v>0.04642432139160012</v>
      </c>
      <c r="S35" s="385">
        <v>0.03731046432776407</v>
      </c>
    </row>
    <row r="36" spans="1:19" s="98" customFormat="1" ht="28.5" customHeight="1">
      <c r="A36" s="707"/>
      <c r="B36" s="707"/>
      <c r="C36" s="767" t="s">
        <v>260</v>
      </c>
      <c r="D36" s="768"/>
      <c r="E36" s="383">
        <v>75934358</v>
      </c>
      <c r="F36" s="383">
        <v>67727125</v>
      </c>
      <c r="G36" s="383">
        <v>86613156</v>
      </c>
      <c r="H36" s="383">
        <v>70487717</v>
      </c>
      <c r="I36" s="383">
        <v>68155999</v>
      </c>
      <c r="J36" s="389">
        <v>0.04257056097168535</v>
      </c>
      <c r="K36" s="389">
        <v>-0.10808326054458774</v>
      </c>
      <c r="L36" s="389">
        <v>0.27885475723353087</v>
      </c>
      <c r="M36" s="519">
        <v>-0.18617770953872181</v>
      </c>
      <c r="N36" s="519">
        <v>-0.03307977757316215</v>
      </c>
      <c r="O36" s="385">
        <v>0.06516055171035619</v>
      </c>
      <c r="P36" s="385">
        <v>0.05717021421137835</v>
      </c>
      <c r="Q36" s="385">
        <v>0.07432420815798754</v>
      </c>
      <c r="R36" s="385">
        <v>0.059500501167900094</v>
      </c>
      <c r="S36" s="385">
        <v>0.058164460217442135</v>
      </c>
    </row>
    <row r="37" spans="1:19" s="98" customFormat="1" ht="28.5" customHeight="1">
      <c r="A37" s="707"/>
      <c r="B37" s="707"/>
      <c r="C37" s="767" t="s">
        <v>261</v>
      </c>
      <c r="D37" s="768"/>
      <c r="E37" s="383">
        <v>80890334</v>
      </c>
      <c r="F37" s="383">
        <v>76028902</v>
      </c>
      <c r="G37" s="383">
        <v>80390394</v>
      </c>
      <c r="H37" s="383">
        <v>81427432</v>
      </c>
      <c r="I37" s="383">
        <v>75111449</v>
      </c>
      <c r="J37" s="389">
        <v>-0.04844544342294535</v>
      </c>
      <c r="K37" s="389">
        <v>-0.06009904718652787</v>
      </c>
      <c r="L37" s="389">
        <v>0.0573662368555579</v>
      </c>
      <c r="M37" s="519">
        <v>0.01290002385110838</v>
      </c>
      <c r="N37" s="519">
        <v>-0.07756578888549501</v>
      </c>
      <c r="O37" s="385">
        <v>0.055729891277060406</v>
      </c>
      <c r="P37" s="385">
        <v>0.05152654674989974</v>
      </c>
      <c r="Q37" s="385">
        <v>0.05538545455060241</v>
      </c>
      <c r="R37" s="385">
        <v>0.05518525549234266</v>
      </c>
      <c r="S37" s="385">
        <v>0.05146416066594834</v>
      </c>
    </row>
    <row r="38" spans="1:19" s="98" customFormat="1" ht="28.5" customHeight="1">
      <c r="A38" s="707"/>
      <c r="B38" s="707"/>
      <c r="C38" s="767" t="s">
        <v>263</v>
      </c>
      <c r="D38" s="768"/>
      <c r="E38" s="383">
        <v>55801647</v>
      </c>
      <c r="F38" s="383">
        <v>53593440</v>
      </c>
      <c r="G38" s="383">
        <v>62313524</v>
      </c>
      <c r="H38" s="383">
        <v>62628275</v>
      </c>
      <c r="I38" s="383">
        <v>58431418</v>
      </c>
      <c r="J38" s="389">
        <v>-0.12832449840265492</v>
      </c>
      <c r="K38" s="389">
        <v>-0.039572434125465863</v>
      </c>
      <c r="L38" s="389">
        <v>0.16270804785063248</v>
      </c>
      <c r="M38" s="519">
        <v>0.005051086502506262</v>
      </c>
      <c r="N38" s="519">
        <v>-0.06701217620954752</v>
      </c>
      <c r="O38" s="385">
        <v>0.07552227058845341</v>
      </c>
      <c r="P38" s="385">
        <v>0.07135105631747884</v>
      </c>
      <c r="Q38" s="385">
        <v>0.0843354824428047</v>
      </c>
      <c r="R38" s="385">
        <v>0.08337948779909542</v>
      </c>
      <c r="S38" s="385">
        <v>0.07864690452835754</v>
      </c>
    </row>
    <row r="39" spans="1:19" s="98" customFormat="1" ht="28.5" customHeight="1">
      <c r="A39" s="707"/>
      <c r="B39" s="707"/>
      <c r="C39" s="767" t="s">
        <v>264</v>
      </c>
      <c r="D39" s="768"/>
      <c r="E39" s="383">
        <v>210915015</v>
      </c>
      <c r="F39" s="383">
        <v>217117239</v>
      </c>
      <c r="G39" s="383">
        <v>235652572</v>
      </c>
      <c r="H39" s="383">
        <v>247991851</v>
      </c>
      <c r="I39" s="383">
        <v>251954022</v>
      </c>
      <c r="J39" s="389">
        <v>0.06490884930733772</v>
      </c>
      <c r="K39" s="389">
        <v>0.02940627057774905</v>
      </c>
      <c r="L39" s="389">
        <v>0.08537015800942457</v>
      </c>
      <c r="M39" s="519">
        <v>0.0523621656036922</v>
      </c>
      <c r="N39" s="519">
        <v>0.015977020954611933</v>
      </c>
      <c r="O39" s="385">
        <v>0.05250936530591365</v>
      </c>
      <c r="P39" s="385">
        <v>0.05317216333534622</v>
      </c>
      <c r="Q39" s="385">
        <v>0.058668023177136625</v>
      </c>
      <c r="R39" s="385">
        <v>0.060733377358427265</v>
      </c>
      <c r="S39" s="385">
        <v>0.06238177861212861</v>
      </c>
    </row>
    <row r="40" spans="1:19" s="98" customFormat="1" ht="28.5" customHeight="1">
      <c r="A40" s="707"/>
      <c r="B40" s="707"/>
      <c r="C40" s="767" t="s">
        <v>265</v>
      </c>
      <c r="D40" s="768"/>
      <c r="E40" s="383">
        <v>123802941</v>
      </c>
      <c r="F40" s="383">
        <v>123228697</v>
      </c>
      <c r="G40" s="383">
        <v>118319460</v>
      </c>
      <c r="H40" s="383">
        <v>119776466</v>
      </c>
      <c r="I40" s="383">
        <v>114411016</v>
      </c>
      <c r="J40" s="389">
        <v>0.06140504106892643</v>
      </c>
      <c r="K40" s="389">
        <v>-0.0046383712322310665</v>
      </c>
      <c r="L40" s="389">
        <v>-0.03983842335036619</v>
      </c>
      <c r="M40" s="519">
        <v>0.012314170466971367</v>
      </c>
      <c r="N40" s="519">
        <v>-0.04479552769573281</v>
      </c>
      <c r="O40" s="385">
        <v>0.07681780444538887</v>
      </c>
      <c r="P40" s="385">
        <v>0.07521484014214047</v>
      </c>
      <c r="Q40" s="385">
        <v>0.07341538954526136</v>
      </c>
      <c r="R40" s="385">
        <v>0.07310770918060201</v>
      </c>
      <c r="S40" s="385">
        <v>0.07060020429416737</v>
      </c>
    </row>
    <row r="41" spans="1:19" s="98" customFormat="1" ht="28.5" customHeight="1">
      <c r="A41" s="707"/>
      <c r="B41" s="707"/>
      <c r="C41" s="767" t="s">
        <v>66</v>
      </c>
      <c r="D41" s="768"/>
      <c r="E41" s="383">
        <v>35696035</v>
      </c>
      <c r="F41" s="383">
        <v>92489368</v>
      </c>
      <c r="G41" s="383">
        <v>90898510</v>
      </c>
      <c r="H41" s="383">
        <v>93824542</v>
      </c>
      <c r="I41" s="383">
        <v>95508998</v>
      </c>
      <c r="J41" s="389">
        <v>0.06705824979660867</v>
      </c>
      <c r="K41" s="389">
        <v>1.5910263702957486</v>
      </c>
      <c r="L41" s="389">
        <v>-0.017200441892953576</v>
      </c>
      <c r="M41" s="519">
        <v>0.0321900986055767</v>
      </c>
      <c r="N41" s="519">
        <v>0.017953255769689768</v>
      </c>
      <c r="O41" s="385">
        <v>0.081062744356926</v>
      </c>
      <c r="P41" s="385">
        <v>0.057550425713272596</v>
      </c>
      <c r="Q41" s="385">
        <v>0.05749800035700174</v>
      </c>
      <c r="R41" s="385">
        <v>0.058381222093039115</v>
      </c>
      <c r="S41" s="385">
        <v>0.06008242494174583</v>
      </c>
    </row>
    <row r="42" spans="1:19" s="98" customFormat="1" ht="28.5" customHeight="1">
      <c r="A42" s="707"/>
      <c r="B42" s="707"/>
      <c r="C42" s="767" t="s">
        <v>389</v>
      </c>
      <c r="D42" s="768"/>
      <c r="E42" s="383">
        <v>56108192</v>
      </c>
      <c r="F42" s="392"/>
      <c r="G42" s="392"/>
      <c r="H42" s="392"/>
      <c r="I42" s="392"/>
      <c r="J42" s="389">
        <v>0.05304620461829411</v>
      </c>
      <c r="K42" s="392"/>
      <c r="L42" s="392"/>
      <c r="M42" s="392"/>
      <c r="N42" s="392"/>
      <c r="O42" s="385">
        <v>0.04919406697093442</v>
      </c>
      <c r="P42" s="385" t="s">
        <v>146</v>
      </c>
      <c r="Q42" s="385" t="s">
        <v>146</v>
      </c>
      <c r="R42" s="385" t="s">
        <v>146</v>
      </c>
      <c r="S42" s="385" t="s">
        <v>146</v>
      </c>
    </row>
    <row r="43" spans="1:19" s="98" customFormat="1" ht="28.5" customHeight="1">
      <c r="A43" s="707"/>
      <c r="B43" s="707"/>
      <c r="C43" s="767" t="s">
        <v>67</v>
      </c>
      <c r="D43" s="768"/>
      <c r="E43" s="383">
        <v>164558470</v>
      </c>
      <c r="F43" s="383">
        <v>165643985</v>
      </c>
      <c r="G43" s="383">
        <v>170482103</v>
      </c>
      <c r="H43" s="383">
        <v>175022417</v>
      </c>
      <c r="I43" s="383">
        <v>174108748</v>
      </c>
      <c r="J43" s="389">
        <v>-0.004419737443635391</v>
      </c>
      <c r="K43" s="389">
        <v>0.006596530704253631</v>
      </c>
      <c r="L43" s="389">
        <v>0.029207930490201622</v>
      </c>
      <c r="M43" s="519">
        <v>0.026632203146860524</v>
      </c>
      <c r="N43" s="519">
        <v>-0.005220297009153976</v>
      </c>
      <c r="O43" s="385">
        <v>0.05691038045841857</v>
      </c>
      <c r="P43" s="385">
        <v>0.05635178405989725</v>
      </c>
      <c r="Q43" s="385">
        <v>0.0589589909476024</v>
      </c>
      <c r="R43" s="385">
        <v>0.059542309661442215</v>
      </c>
      <c r="S43" s="385">
        <v>0.05988237651732592</v>
      </c>
    </row>
    <row r="44" spans="1:19" s="98" customFormat="1" ht="28.5" customHeight="1">
      <c r="A44" s="707"/>
      <c r="B44" s="707"/>
      <c r="C44" s="767" t="s">
        <v>68</v>
      </c>
      <c r="D44" s="768"/>
      <c r="E44" s="383">
        <v>159110553</v>
      </c>
      <c r="F44" s="383">
        <v>147182570</v>
      </c>
      <c r="G44" s="383">
        <v>118231676</v>
      </c>
      <c r="H44" s="383">
        <v>146533666</v>
      </c>
      <c r="I44" s="383">
        <v>152250200</v>
      </c>
      <c r="J44" s="389">
        <v>0.06793909445912288</v>
      </c>
      <c r="K44" s="389">
        <v>-0.07496663656244096</v>
      </c>
      <c r="L44" s="389">
        <v>-0.1967005603992375</v>
      </c>
      <c r="M44" s="519">
        <v>0.23937738986293317</v>
      </c>
      <c r="N44" s="519">
        <v>0.03901174491874106</v>
      </c>
      <c r="O44" s="385">
        <v>0.049286988861165566</v>
      </c>
      <c r="P44" s="385">
        <v>0.044848759475389036</v>
      </c>
      <c r="Q44" s="385">
        <v>0.036624115674143476</v>
      </c>
      <c r="R44" s="385">
        <v>0.044651028593134315</v>
      </c>
      <c r="S44" s="385">
        <v>0.04690275569284786</v>
      </c>
    </row>
    <row r="45" spans="1:19" s="98" customFormat="1" ht="28.5" customHeight="1">
      <c r="A45" s="707"/>
      <c r="B45" s="707"/>
      <c r="C45" s="721" t="s">
        <v>266</v>
      </c>
      <c r="D45" s="722"/>
      <c r="E45" s="383">
        <v>759707801</v>
      </c>
      <c r="F45" s="383">
        <v>736127962</v>
      </c>
      <c r="G45" s="383">
        <v>731305436</v>
      </c>
      <c r="H45" s="383">
        <v>802891454</v>
      </c>
      <c r="I45" s="383">
        <v>737338042</v>
      </c>
      <c r="J45" s="389">
        <v>0.018657762279559585</v>
      </c>
      <c r="K45" s="389">
        <v>-0.03103803721504763</v>
      </c>
      <c r="L45" s="389">
        <v>-0.006551206106744795</v>
      </c>
      <c r="M45" s="519">
        <v>0.09788798835073885</v>
      </c>
      <c r="N45" s="519">
        <v>-0.08164666801896238</v>
      </c>
      <c r="O45" s="385">
        <v>0.04894592472861102</v>
      </c>
      <c r="P45" s="385">
        <v>0.046653477241630784</v>
      </c>
      <c r="Q45" s="385">
        <v>0.04711603695126472</v>
      </c>
      <c r="R45" s="385">
        <v>0.050884737586817615</v>
      </c>
      <c r="S45" s="385">
        <v>0.0472436866429098</v>
      </c>
    </row>
    <row r="46" spans="1:19" s="134" customFormat="1" ht="28.5" customHeight="1">
      <c r="A46" s="707" t="s">
        <v>60</v>
      </c>
      <c r="B46" s="777" t="s">
        <v>22</v>
      </c>
      <c r="C46" s="721" t="s">
        <v>70</v>
      </c>
      <c r="D46" s="722"/>
      <c r="E46" s="383">
        <v>227897197</v>
      </c>
      <c r="F46" s="383">
        <v>210321913</v>
      </c>
      <c r="G46" s="383">
        <v>217161652</v>
      </c>
      <c r="H46" s="383">
        <v>226170413</v>
      </c>
      <c r="I46" s="383">
        <v>225480127</v>
      </c>
      <c r="J46" s="389">
        <v>0.0057923583793731</v>
      </c>
      <c r="K46" s="389">
        <v>-0.07711935131874395</v>
      </c>
      <c r="L46" s="389">
        <v>0.032520334673829254</v>
      </c>
      <c r="M46" s="519">
        <v>0.04148412446226924</v>
      </c>
      <c r="N46" s="519">
        <v>-0.003052061455978329</v>
      </c>
      <c r="O46" s="385">
        <v>0.06565309937253354</v>
      </c>
      <c r="P46" s="385">
        <v>0.05960209491071428</v>
      </c>
      <c r="Q46" s="385">
        <v>0.0625603811996843</v>
      </c>
      <c r="R46" s="385">
        <v>0.0640933235597826</v>
      </c>
      <c r="S46" s="385">
        <v>0.06459987939952903</v>
      </c>
    </row>
    <row r="47" spans="1:19" s="134" customFormat="1" ht="28.5" customHeight="1">
      <c r="A47" s="707"/>
      <c r="B47" s="777"/>
      <c r="C47" s="721" t="s">
        <v>71</v>
      </c>
      <c r="D47" s="722"/>
      <c r="E47" s="394">
        <v>214418030</v>
      </c>
      <c r="F47" s="383">
        <v>213053732</v>
      </c>
      <c r="G47" s="383">
        <v>200542130</v>
      </c>
      <c r="H47" s="383">
        <v>208666721</v>
      </c>
      <c r="I47" s="383">
        <v>209133394</v>
      </c>
      <c r="J47" s="389">
        <v>-0.0806560639579758</v>
      </c>
      <c r="K47" s="389">
        <v>-0.006362795143673319</v>
      </c>
      <c r="L47" s="389">
        <v>-0.05872510132795984</v>
      </c>
      <c r="M47" s="519">
        <v>0.040513138062311396</v>
      </c>
      <c r="N47" s="519">
        <v>0.0022364514943425022</v>
      </c>
      <c r="O47" s="385">
        <v>0.07099999178981937</v>
      </c>
      <c r="P47" s="385">
        <v>0.06939799045120297</v>
      </c>
      <c r="Q47" s="385">
        <v>0.06640528123270646</v>
      </c>
      <c r="R47" s="385">
        <v>0.06796900939262511</v>
      </c>
      <c r="S47" s="385">
        <v>0.06886960140926397</v>
      </c>
    </row>
    <row r="48" spans="1:19" s="98" customFormat="1" ht="28.5" customHeight="1">
      <c r="A48" s="707"/>
      <c r="B48" s="707" t="s">
        <v>23</v>
      </c>
      <c r="C48" s="767" t="s">
        <v>267</v>
      </c>
      <c r="D48" s="768"/>
      <c r="E48" s="383">
        <v>509239143</v>
      </c>
      <c r="F48" s="383">
        <v>509833666</v>
      </c>
      <c r="G48" s="383">
        <v>507437409</v>
      </c>
      <c r="H48" s="383">
        <v>507412672</v>
      </c>
      <c r="I48" s="383">
        <v>507475960</v>
      </c>
      <c r="J48" s="389">
        <v>0.0010715714281386676</v>
      </c>
      <c r="K48" s="389">
        <v>0.0011674730981942603</v>
      </c>
      <c r="L48" s="389">
        <v>-0.00470007604401707</v>
      </c>
      <c r="M48" s="519">
        <v>-4.874886943938341E-05</v>
      </c>
      <c r="N48" s="519">
        <v>0.00012472688108191354</v>
      </c>
      <c r="O48" s="385">
        <v>0.10067830527299318</v>
      </c>
      <c r="P48" s="385">
        <v>0.09915243397804774</v>
      </c>
      <c r="Q48" s="385">
        <v>0.1003220963519662</v>
      </c>
      <c r="R48" s="385">
        <v>0.09868159914748509</v>
      </c>
      <c r="S48" s="385">
        <v>0.09977845582848524</v>
      </c>
    </row>
    <row r="49" spans="1:19" s="98" customFormat="1" ht="28.5" customHeight="1">
      <c r="A49" s="707"/>
      <c r="B49" s="707"/>
      <c r="C49" s="771" t="s">
        <v>73</v>
      </c>
      <c r="D49" s="772"/>
      <c r="E49" s="383">
        <v>75458878</v>
      </c>
      <c r="F49" s="383">
        <v>73718054</v>
      </c>
      <c r="G49" s="383">
        <v>74849080</v>
      </c>
      <c r="H49" s="383">
        <v>74851702</v>
      </c>
      <c r="I49" s="383">
        <v>71373553</v>
      </c>
      <c r="J49" s="389">
        <v>-0.0027136873317128666</v>
      </c>
      <c r="K49" s="389">
        <v>-0.023069836792431502</v>
      </c>
      <c r="L49" s="389">
        <v>0.015342591653328233</v>
      </c>
      <c r="M49" s="519">
        <v>3.503049068872991E-05</v>
      </c>
      <c r="N49" s="519">
        <v>-0.04646719990415181</v>
      </c>
      <c r="O49" s="385">
        <v>0.07246116935017101</v>
      </c>
      <c r="P49" s="385">
        <v>0.06963532533643893</v>
      </c>
      <c r="Q49" s="385">
        <v>0.07187559642199422</v>
      </c>
      <c r="R49" s="385">
        <v>0.07070618848343686</v>
      </c>
      <c r="S49" s="385">
        <v>0.06816155637100994</v>
      </c>
    </row>
    <row r="50" spans="1:19" s="98" customFormat="1" ht="28.5" customHeight="1">
      <c r="A50" s="707"/>
      <c r="B50" s="707"/>
      <c r="C50" s="769" t="s">
        <v>74</v>
      </c>
      <c r="D50" s="770"/>
      <c r="E50" s="383">
        <v>160241418</v>
      </c>
      <c r="F50" s="383">
        <v>150534592</v>
      </c>
      <c r="G50" s="383">
        <v>155513637</v>
      </c>
      <c r="H50" s="383">
        <v>163028560</v>
      </c>
      <c r="I50" s="383">
        <v>153255800</v>
      </c>
      <c r="J50" s="389">
        <v>-0.008282089509609302</v>
      </c>
      <c r="K50" s="389">
        <v>-0.06057626125100815</v>
      </c>
      <c r="L50" s="389">
        <v>0.033075753113277775</v>
      </c>
      <c r="M50" s="519">
        <v>0.04832324126018608</v>
      </c>
      <c r="N50" s="519">
        <v>-0.05994507956151977</v>
      </c>
      <c r="O50" s="385">
        <v>0.044509472603990685</v>
      </c>
      <c r="P50" s="385">
        <v>0.04113151730746197</v>
      </c>
      <c r="Q50" s="385">
        <v>0.043196260068033426</v>
      </c>
      <c r="R50" s="385">
        <v>0.044545323092585944</v>
      </c>
      <c r="S50" s="385">
        <v>0.042335215542033726</v>
      </c>
    </row>
    <row r="51" spans="1:19" s="98" customFormat="1" ht="28.5" customHeight="1">
      <c r="A51" s="707"/>
      <c r="B51" s="707"/>
      <c r="C51" s="769" t="s">
        <v>392</v>
      </c>
      <c r="D51" s="770"/>
      <c r="E51" s="383">
        <v>112481174</v>
      </c>
      <c r="F51" s="383">
        <v>110707490</v>
      </c>
      <c r="G51" s="383">
        <v>108882287</v>
      </c>
      <c r="H51" s="383">
        <v>109944444</v>
      </c>
      <c r="I51" s="383">
        <v>110923664</v>
      </c>
      <c r="J51" s="389">
        <v>-0.00654024086961232</v>
      </c>
      <c r="K51" s="389">
        <v>-0.015768718772440977</v>
      </c>
      <c r="L51" s="389">
        <v>-0.016486716481423254</v>
      </c>
      <c r="M51" s="519">
        <v>0.009755094508622877</v>
      </c>
      <c r="N51" s="519">
        <v>0.008906498267434051</v>
      </c>
      <c r="O51" s="385">
        <v>0.05232449292983362</v>
      </c>
      <c r="P51" s="385">
        <v>0.050659738541196535</v>
      </c>
      <c r="Q51" s="385">
        <v>0.050650346664372604</v>
      </c>
      <c r="R51" s="385">
        <v>0.05031056875282082</v>
      </c>
      <c r="S51" s="385">
        <v>0.05131644721599046</v>
      </c>
    </row>
    <row r="52" spans="1:19" s="98" customFormat="1" ht="28.5" customHeight="1">
      <c r="A52" s="707"/>
      <c r="B52" s="707"/>
      <c r="C52" s="769" t="s">
        <v>76</v>
      </c>
      <c r="D52" s="770"/>
      <c r="E52" s="383">
        <v>334638398</v>
      </c>
      <c r="F52" s="383">
        <v>311187726</v>
      </c>
      <c r="G52" s="383">
        <v>333499754</v>
      </c>
      <c r="H52" s="383">
        <v>368092788</v>
      </c>
      <c r="I52" s="383">
        <v>362697221</v>
      </c>
      <c r="J52" s="389">
        <v>0.18327845846140384</v>
      </c>
      <c r="K52" s="389">
        <v>-0.07007764841140555</v>
      </c>
      <c r="L52" s="389">
        <v>0.07169957596592354</v>
      </c>
      <c r="M52" s="519">
        <v>0.10372731489331173</v>
      </c>
      <c r="N52" s="519">
        <v>-0.014658170917491596</v>
      </c>
      <c r="O52" s="385">
        <v>0.044749554959186366</v>
      </c>
      <c r="P52" s="385">
        <v>0.04093512858594742</v>
      </c>
      <c r="Q52" s="385">
        <v>0.04459728967055996</v>
      </c>
      <c r="R52" s="385">
        <v>0.04842069384298235</v>
      </c>
      <c r="S52" s="385">
        <v>0.04823523102610254</v>
      </c>
    </row>
    <row r="53" spans="1:19" s="98" customFormat="1" ht="28.5" customHeight="1">
      <c r="A53" s="686" t="s">
        <v>78</v>
      </c>
      <c r="B53" s="686" t="s">
        <v>22</v>
      </c>
      <c r="C53" s="721" t="s">
        <v>269</v>
      </c>
      <c r="D53" s="722"/>
      <c r="E53" s="383">
        <v>88771090</v>
      </c>
      <c r="F53" s="383">
        <v>79157292</v>
      </c>
      <c r="G53" s="383">
        <v>82687260</v>
      </c>
      <c r="H53" s="383">
        <v>81226633</v>
      </c>
      <c r="I53" s="383">
        <v>84185792</v>
      </c>
      <c r="J53" s="389">
        <v>0.024528033302649806</v>
      </c>
      <c r="K53" s="389">
        <v>-0.10829874906346199</v>
      </c>
      <c r="L53" s="389">
        <v>0.04459435019581014</v>
      </c>
      <c r="M53" s="519">
        <v>-0.017664474551460526</v>
      </c>
      <c r="N53" s="519">
        <v>0.03643089576296976</v>
      </c>
      <c r="O53" s="385">
        <v>0.08365117945474261</v>
      </c>
      <c r="P53" s="385">
        <v>0.0733756897094677</v>
      </c>
      <c r="Q53" s="385">
        <v>0.0779182369494501</v>
      </c>
      <c r="R53" s="385">
        <v>0.07529388725365706</v>
      </c>
      <c r="S53" s="385">
        <v>0.0788944594844408</v>
      </c>
    </row>
    <row r="54" spans="1:19" s="98" customFormat="1" ht="28.5" customHeight="1">
      <c r="A54" s="687"/>
      <c r="B54" s="687"/>
      <c r="C54" s="721" t="s">
        <v>270</v>
      </c>
      <c r="D54" s="722"/>
      <c r="E54" s="383">
        <v>97703936</v>
      </c>
      <c r="F54" s="383">
        <v>83491592</v>
      </c>
      <c r="G54" s="383">
        <v>95253431</v>
      </c>
      <c r="H54" s="383">
        <v>96955396</v>
      </c>
      <c r="I54" s="383">
        <v>93424297</v>
      </c>
      <c r="J54" s="389">
        <v>-0.04952756126730053</v>
      </c>
      <c r="K54" s="389">
        <v>-0.14546337212044355</v>
      </c>
      <c r="L54" s="389">
        <v>0.14087453261161914</v>
      </c>
      <c r="M54" s="519">
        <v>0.01786775533576318</v>
      </c>
      <c r="N54" s="519">
        <v>-0.03641982958844291</v>
      </c>
      <c r="O54" s="385">
        <v>0.047476451627504496</v>
      </c>
      <c r="P54" s="385">
        <v>0.03990889350445259</v>
      </c>
      <c r="Q54" s="385">
        <v>0.04628569834919789</v>
      </c>
      <c r="R54" s="385">
        <v>0.046344577710843375</v>
      </c>
      <c r="S54" s="385">
        <v>0.04514744923209321</v>
      </c>
    </row>
    <row r="55" spans="1:19" s="98" customFormat="1" ht="28.5" customHeight="1">
      <c r="A55" s="687"/>
      <c r="B55" s="687"/>
      <c r="C55" s="721" t="s">
        <v>271</v>
      </c>
      <c r="D55" s="722"/>
      <c r="E55" s="383">
        <v>60878570</v>
      </c>
      <c r="F55" s="383">
        <v>78304693</v>
      </c>
      <c r="G55" s="383">
        <v>93547388</v>
      </c>
      <c r="H55" s="383">
        <v>100463574</v>
      </c>
      <c r="I55" s="383">
        <v>96472973</v>
      </c>
      <c r="J55" s="389">
        <v>-0.3555686632524553</v>
      </c>
      <c r="K55" s="389">
        <v>0.2862439607237818</v>
      </c>
      <c r="L55" s="389">
        <v>0.19465876713162006</v>
      </c>
      <c r="M55" s="519">
        <v>0.0739324330466608</v>
      </c>
      <c r="N55" s="519">
        <v>-0.03972186973957347</v>
      </c>
      <c r="O55" s="385">
        <v>0.042333164507525244</v>
      </c>
      <c r="P55" s="385">
        <v>0.053562992775487255</v>
      </c>
      <c r="Q55" s="385">
        <v>0.06505009834254144</v>
      </c>
      <c r="R55" s="385">
        <v>0.06872039825712144</v>
      </c>
      <c r="S55" s="385">
        <v>0.066715868027662</v>
      </c>
    </row>
    <row r="56" spans="1:19" s="98" customFormat="1" ht="28.5" customHeight="1">
      <c r="A56" s="687"/>
      <c r="B56" s="687"/>
      <c r="C56" s="721" t="s">
        <v>273</v>
      </c>
      <c r="D56" s="722"/>
      <c r="E56" s="383">
        <v>50953356</v>
      </c>
      <c r="F56" s="383">
        <v>56772938</v>
      </c>
      <c r="G56" s="383">
        <v>57738976</v>
      </c>
      <c r="H56" s="383">
        <v>57426430</v>
      </c>
      <c r="I56" s="383">
        <v>55111217</v>
      </c>
      <c r="J56" s="389">
        <v>0.04758831960240073</v>
      </c>
      <c r="K56" s="389">
        <v>0.11421390967849104</v>
      </c>
      <c r="L56" s="389">
        <v>0.017015818346410045</v>
      </c>
      <c r="M56" s="519">
        <v>-0.005413085261505158</v>
      </c>
      <c r="N56" s="519">
        <v>-0.04031615756020355</v>
      </c>
      <c r="O56" s="385">
        <v>0.06586618125796855</v>
      </c>
      <c r="P56" s="385">
        <v>0.07219245530239687</v>
      </c>
      <c r="Q56" s="385">
        <v>0.07463778948859612</v>
      </c>
      <c r="R56" s="385">
        <v>0.07302343558389074</v>
      </c>
      <c r="S56" s="385">
        <v>0.07084951466962525</v>
      </c>
    </row>
    <row r="57" spans="1:19" s="98" customFormat="1" ht="28.5" customHeight="1">
      <c r="A57" s="687"/>
      <c r="B57" s="687"/>
      <c r="C57" s="721" t="s">
        <v>274</v>
      </c>
      <c r="D57" s="722"/>
      <c r="E57" s="383">
        <v>113871670</v>
      </c>
      <c r="F57" s="383">
        <v>112564551</v>
      </c>
      <c r="G57" s="383">
        <v>118561739</v>
      </c>
      <c r="H57" s="383">
        <v>127317772</v>
      </c>
      <c r="I57" s="383">
        <v>110444670</v>
      </c>
      <c r="J57" s="389">
        <v>-0.03754804952087931</v>
      </c>
      <c r="K57" s="389">
        <v>-0.011478877933378864</v>
      </c>
      <c r="L57" s="389">
        <v>0.053277767705038864</v>
      </c>
      <c r="M57" s="519">
        <v>0.07385209658572905</v>
      </c>
      <c r="N57" s="519">
        <v>-0.13252746835689208</v>
      </c>
      <c r="O57" s="385">
        <v>0.07289863991931947</v>
      </c>
      <c r="P57" s="385">
        <v>0.07088692393892339</v>
      </c>
      <c r="Q57" s="385">
        <v>0.07590113958607383</v>
      </c>
      <c r="R57" s="385">
        <v>0.0801776859558316</v>
      </c>
      <c r="S57" s="385">
        <v>0.07031624725274725</v>
      </c>
    </row>
    <row r="58" spans="1:19" s="98" customFormat="1" ht="28.5" customHeight="1">
      <c r="A58" s="687"/>
      <c r="B58" s="687"/>
      <c r="C58" s="721" t="s">
        <v>275</v>
      </c>
      <c r="D58" s="722"/>
      <c r="E58" s="383">
        <v>54976694</v>
      </c>
      <c r="F58" s="383">
        <v>62908916</v>
      </c>
      <c r="G58" s="383">
        <v>73180546</v>
      </c>
      <c r="H58" s="383">
        <v>72997239</v>
      </c>
      <c r="I58" s="383">
        <v>71310412</v>
      </c>
      <c r="J58" s="389">
        <v>-0.2239048682231072</v>
      </c>
      <c r="K58" s="389">
        <v>0.1442833575987672</v>
      </c>
      <c r="L58" s="389">
        <v>0.16327780946026793</v>
      </c>
      <c r="M58" s="519">
        <v>-0.002504859693175834</v>
      </c>
      <c r="N58" s="519">
        <v>-0.02310809317048279</v>
      </c>
      <c r="O58" s="385">
        <v>0.06638599037284547</v>
      </c>
      <c r="P58" s="385">
        <v>0.07472583422285863</v>
      </c>
      <c r="Q58" s="385">
        <v>0.08836768217156847</v>
      </c>
      <c r="R58" s="385">
        <v>0.08670916504491018</v>
      </c>
      <c r="S58" s="385">
        <v>0.0856363110482332</v>
      </c>
    </row>
    <row r="59" spans="1:19" s="98" customFormat="1" ht="28.5" customHeight="1">
      <c r="A59" s="687"/>
      <c r="B59" s="687"/>
      <c r="C59" s="721" t="s">
        <v>276</v>
      </c>
      <c r="D59" s="722"/>
      <c r="E59" s="383">
        <v>61678198</v>
      </c>
      <c r="F59" s="383">
        <v>61847526</v>
      </c>
      <c r="G59" s="383">
        <v>62416569</v>
      </c>
      <c r="H59" s="383">
        <v>61227134</v>
      </c>
      <c r="I59" s="383">
        <v>64835497</v>
      </c>
      <c r="J59" s="389">
        <v>-0.013863993610010122</v>
      </c>
      <c r="K59" s="389">
        <v>0.002745346094579482</v>
      </c>
      <c r="L59" s="389">
        <v>0.00920073989701706</v>
      </c>
      <c r="M59" s="519">
        <v>-0.019056398309878264</v>
      </c>
      <c r="N59" s="519">
        <v>0.058934050383609334</v>
      </c>
      <c r="O59" s="385">
        <v>0.04426287778455005</v>
      </c>
      <c r="P59" s="385">
        <v>0.04366073609391923</v>
      </c>
      <c r="Q59" s="385">
        <v>0.044792763974361494</v>
      </c>
      <c r="R59" s="385">
        <v>0.04322277562664397</v>
      </c>
      <c r="S59" s="385">
        <v>0.04627303665284893</v>
      </c>
    </row>
    <row r="60" spans="1:19" s="98" customFormat="1" ht="28.5" customHeight="1">
      <c r="A60" s="687"/>
      <c r="B60" s="687"/>
      <c r="C60" s="721" t="s">
        <v>85</v>
      </c>
      <c r="D60" s="722"/>
      <c r="E60" s="383">
        <v>65320065</v>
      </c>
      <c r="F60" s="383">
        <v>66625852</v>
      </c>
      <c r="G60" s="383">
        <v>63774345</v>
      </c>
      <c r="H60" s="383">
        <v>68499003</v>
      </c>
      <c r="I60" s="383">
        <v>111396805</v>
      </c>
      <c r="J60" s="389">
        <v>0.8127743684838222</v>
      </c>
      <c r="K60" s="389">
        <v>0.01999059553905833</v>
      </c>
      <c r="L60" s="389">
        <v>-0.04279880728579651</v>
      </c>
      <c r="M60" s="519">
        <v>0.07408399098414888</v>
      </c>
      <c r="N60" s="519">
        <v>0.6262543996443277</v>
      </c>
      <c r="O60" s="385">
        <v>0.06155270234161202</v>
      </c>
      <c r="P60" s="385">
        <v>0.06175953875457131</v>
      </c>
      <c r="Q60" s="385">
        <v>0.06009613240305675</v>
      </c>
      <c r="R60" s="385">
        <v>0.0634958759015644</v>
      </c>
      <c r="S60" s="385">
        <v>0.10439517773698265</v>
      </c>
    </row>
    <row r="61" spans="1:19" s="98" customFormat="1" ht="28.5" customHeight="1">
      <c r="A61" s="687"/>
      <c r="B61" s="687"/>
      <c r="C61" s="721" t="s">
        <v>345</v>
      </c>
      <c r="D61" s="722"/>
      <c r="E61" s="383">
        <v>53475993</v>
      </c>
      <c r="F61" s="383">
        <v>57993014</v>
      </c>
      <c r="G61" s="383">
        <v>58774681</v>
      </c>
      <c r="H61" s="383">
        <v>59666467</v>
      </c>
      <c r="I61" s="383">
        <v>58381804</v>
      </c>
      <c r="J61" s="389">
        <v>0.5219505593687018</v>
      </c>
      <c r="K61" s="389">
        <v>0.08446820239504482</v>
      </c>
      <c r="L61" s="389">
        <v>0.013478640720415049</v>
      </c>
      <c r="M61" s="519">
        <v>0.015172961976603496</v>
      </c>
      <c r="N61" s="519">
        <v>-0.021530736854253496</v>
      </c>
      <c r="O61" s="385">
        <v>0.056165796054903315</v>
      </c>
      <c r="P61" s="385">
        <v>0.05991692173346921</v>
      </c>
      <c r="Q61" s="385">
        <v>0.061731004158034064</v>
      </c>
      <c r="R61" s="385">
        <v>0.06164589123358243</v>
      </c>
      <c r="S61" s="385">
        <v>0.060981451636904764</v>
      </c>
    </row>
    <row r="62" spans="1:19" s="98" customFormat="1" ht="28.5" customHeight="1">
      <c r="A62" s="687"/>
      <c r="B62" s="687"/>
      <c r="C62" s="721" t="s">
        <v>86</v>
      </c>
      <c r="D62" s="722"/>
      <c r="E62" s="383">
        <v>76854345</v>
      </c>
      <c r="F62" s="383">
        <v>75815341</v>
      </c>
      <c r="G62" s="383">
        <v>67199646</v>
      </c>
      <c r="H62" s="383">
        <v>81457974</v>
      </c>
      <c r="I62" s="383">
        <v>80530859</v>
      </c>
      <c r="J62" s="389">
        <v>-0.030382486616817646</v>
      </c>
      <c r="K62" s="389">
        <v>-0.01351913154682406</v>
      </c>
      <c r="L62" s="389">
        <v>-0.11364052296487066</v>
      </c>
      <c r="M62" s="519">
        <v>0.21217861772664695</v>
      </c>
      <c r="N62" s="519">
        <v>-0.01138151312233717</v>
      </c>
      <c r="O62" s="385">
        <v>0.03746253781064828</v>
      </c>
      <c r="P62" s="385">
        <v>0.03635353210292062</v>
      </c>
      <c r="Q62" s="385">
        <v>0.03275636893577298</v>
      </c>
      <c r="R62" s="385">
        <v>0.03905918028974998</v>
      </c>
      <c r="S62" s="385">
        <v>0.039038964285050215</v>
      </c>
    </row>
    <row r="63" spans="1:19" s="98" customFormat="1" ht="28.5" customHeight="1">
      <c r="A63" s="687"/>
      <c r="B63" s="688"/>
      <c r="C63" s="721" t="s">
        <v>393</v>
      </c>
      <c r="D63" s="722"/>
      <c r="E63" s="395">
        <v>309012287</v>
      </c>
      <c r="F63" s="383">
        <v>303382912</v>
      </c>
      <c r="G63" s="383">
        <v>313778717</v>
      </c>
      <c r="H63" s="383">
        <v>317178960</v>
      </c>
      <c r="I63" s="383">
        <v>289299874</v>
      </c>
      <c r="J63" s="389">
        <v>0.021305158312381684</v>
      </c>
      <c r="K63" s="389">
        <v>-0.01821731768225773</v>
      </c>
      <c r="L63" s="389">
        <v>0.03426628392307079</v>
      </c>
      <c r="M63" s="519">
        <v>0.010836436048019153</v>
      </c>
      <c r="N63" s="519">
        <v>-0.08789702192100006</v>
      </c>
      <c r="O63" s="385">
        <v>0.05667027324602216</v>
      </c>
      <c r="P63" s="385">
        <v>0.05473075331741187</v>
      </c>
      <c r="Q63" s="385">
        <v>0.057544396709300616</v>
      </c>
      <c r="R63" s="385">
        <v>0.05721958202192102</v>
      </c>
      <c r="S63" s="385">
        <v>0.052763669311318</v>
      </c>
    </row>
    <row r="64" spans="1:19" s="98" customFormat="1" ht="28.5" customHeight="1">
      <c r="A64" s="687"/>
      <c r="B64" s="686" t="s">
        <v>23</v>
      </c>
      <c r="C64" s="733" t="s">
        <v>320</v>
      </c>
      <c r="D64" s="734"/>
      <c r="E64" s="383">
        <v>340333184</v>
      </c>
      <c r="F64" s="383">
        <v>334081898</v>
      </c>
      <c r="G64" s="383">
        <v>311390785</v>
      </c>
      <c r="H64" s="383">
        <v>333980147</v>
      </c>
      <c r="I64" s="383">
        <v>326561759</v>
      </c>
      <c r="J64" s="389">
        <v>-0.025373662308298052</v>
      </c>
      <c r="K64" s="389">
        <v>-0.01836813538582238</v>
      </c>
      <c r="L64" s="389">
        <v>-0.06792080964530439</v>
      </c>
      <c r="M64" s="519">
        <v>0.07254345050705338</v>
      </c>
      <c r="N64" s="519">
        <v>-0.022212062802643175</v>
      </c>
      <c r="O64" s="385">
        <v>0.05279286534636634</v>
      </c>
      <c r="P64" s="385">
        <v>0.0509782160409699</v>
      </c>
      <c r="Q64" s="385">
        <v>0.048303287940926476</v>
      </c>
      <c r="R64" s="385">
        <v>0.050962689655100334</v>
      </c>
      <c r="S64" s="385">
        <v>0.05037829333685545</v>
      </c>
    </row>
    <row r="65" spans="1:19" s="98" customFormat="1" ht="28.5" customHeight="1">
      <c r="A65" s="687"/>
      <c r="B65" s="687"/>
      <c r="C65" s="721" t="s">
        <v>89</v>
      </c>
      <c r="D65" s="722"/>
      <c r="E65" s="383">
        <v>108637596</v>
      </c>
      <c r="F65" s="383">
        <v>110951362</v>
      </c>
      <c r="G65" s="383">
        <v>108861840</v>
      </c>
      <c r="H65" s="383">
        <v>112058399</v>
      </c>
      <c r="I65" s="383">
        <v>111867496</v>
      </c>
      <c r="J65" s="389">
        <v>0.06213566615711575</v>
      </c>
      <c r="K65" s="389">
        <v>0.02129802283180125</v>
      </c>
      <c r="L65" s="389">
        <v>-0.018832774671121207</v>
      </c>
      <c r="M65" s="519">
        <v>0.029363448201867613</v>
      </c>
      <c r="N65" s="519">
        <v>-0.0017036027794757268</v>
      </c>
      <c r="O65" s="385">
        <v>0.04034545398492109</v>
      </c>
      <c r="P65" s="385">
        <v>0.04053291609616463</v>
      </c>
      <c r="Q65" s="385">
        <v>0.04042873294465981</v>
      </c>
      <c r="R65" s="385">
        <v>0.04093734049463528</v>
      </c>
      <c r="S65" s="385">
        <v>0.041316694027887395</v>
      </c>
    </row>
    <row r="66" spans="1:19" s="98" customFormat="1" ht="28.5" customHeight="1">
      <c r="A66" s="687"/>
      <c r="B66" s="687"/>
      <c r="C66" s="773" t="s">
        <v>90</v>
      </c>
      <c r="D66" s="774"/>
      <c r="E66" s="383">
        <v>200734096</v>
      </c>
      <c r="F66" s="383">
        <v>190457064</v>
      </c>
      <c r="G66" s="383">
        <v>204008307</v>
      </c>
      <c r="H66" s="383">
        <v>207897807</v>
      </c>
      <c r="I66" s="383">
        <v>202364101</v>
      </c>
      <c r="J66" s="389">
        <v>-0.008251810937334937</v>
      </c>
      <c r="K66" s="389">
        <v>-0.05119724154883981</v>
      </c>
      <c r="L66" s="389">
        <v>0.07115117032361687</v>
      </c>
      <c r="M66" s="519">
        <v>0.019065400116280558</v>
      </c>
      <c r="N66" s="519">
        <v>-0.02661743324690289</v>
      </c>
      <c r="O66" s="385">
        <v>0.0560658277651092</v>
      </c>
      <c r="P66" s="385">
        <v>0.052328095537757434</v>
      </c>
      <c r="Q66" s="385">
        <v>0.05698032786076123</v>
      </c>
      <c r="R66" s="385">
        <v>0.05711994125240877</v>
      </c>
      <c r="S66" s="385">
        <v>0.056210539150254174</v>
      </c>
    </row>
    <row r="67" spans="1:19" s="98" customFormat="1" ht="28.5" customHeight="1">
      <c r="A67" s="688"/>
      <c r="B67" s="688"/>
      <c r="C67" s="721" t="s">
        <v>346</v>
      </c>
      <c r="D67" s="722"/>
      <c r="E67" s="383">
        <v>106453360</v>
      </c>
      <c r="F67" s="383">
        <v>108024319</v>
      </c>
      <c r="G67" s="383">
        <v>108136110</v>
      </c>
      <c r="H67" s="383">
        <v>127843424</v>
      </c>
      <c r="I67" s="383">
        <v>125746810</v>
      </c>
      <c r="J67" s="389">
        <v>-0.008504398026694504</v>
      </c>
      <c r="K67" s="389">
        <v>0.014757251438564269</v>
      </c>
      <c r="L67" s="389">
        <v>0.0010348688243061268</v>
      </c>
      <c r="M67" s="519">
        <v>0.18224544973922216</v>
      </c>
      <c r="N67" s="519">
        <v>-0.016399858001300092</v>
      </c>
      <c r="O67" s="385">
        <v>0.03577852338858195</v>
      </c>
      <c r="P67" s="385">
        <v>0.03571456198822463</v>
      </c>
      <c r="Q67" s="385">
        <v>0.036344088535911596</v>
      </c>
      <c r="R67" s="385">
        <v>0.04226707405797102</v>
      </c>
      <c r="S67" s="385">
        <v>0.04203075608974359</v>
      </c>
    </row>
    <row r="68" spans="1:19" ht="31.5" customHeight="1">
      <c r="A68" s="698" t="s">
        <v>277</v>
      </c>
      <c r="B68" s="699"/>
      <c r="C68" s="699"/>
      <c r="D68" s="700"/>
      <c r="E68" s="396">
        <v>8968764590</v>
      </c>
      <c r="F68" s="396">
        <v>9010324308</v>
      </c>
      <c r="G68" s="396">
        <v>9260393696</v>
      </c>
      <c r="H68" s="396">
        <v>9427271085</v>
      </c>
      <c r="I68" s="396">
        <v>9473644043</v>
      </c>
      <c r="J68" s="397">
        <v>0.0048188108771784295</v>
      </c>
      <c r="K68" s="397">
        <v>0.004633828615185004</v>
      </c>
      <c r="L68" s="397">
        <v>0.027753650085377148</v>
      </c>
      <c r="M68" s="397">
        <v>0.01802055014918882</v>
      </c>
      <c r="N68" s="397">
        <v>0.004919022438400582</v>
      </c>
      <c r="O68" s="398">
        <v>0.04468813682728882</v>
      </c>
      <c r="P68" s="398">
        <v>0.04416322680978583</v>
      </c>
      <c r="Q68" s="398">
        <v>0.04580556168601317</v>
      </c>
      <c r="R68" s="398">
        <v>0.04563098788452546</v>
      </c>
      <c r="S68" s="398">
        <v>0.04630529671817437</v>
      </c>
    </row>
    <row r="69" spans="1:19" ht="21" customHeight="1">
      <c r="A69" s="775"/>
      <c r="B69" s="775"/>
      <c r="C69" s="103"/>
      <c r="D69" s="103"/>
      <c r="E69" s="135"/>
      <c r="F69" s="135"/>
      <c r="G69" s="135"/>
      <c r="H69" s="135"/>
      <c r="I69" s="135"/>
      <c r="J69" s="104"/>
      <c r="K69" s="104"/>
      <c r="L69" s="104"/>
      <c r="M69" s="104"/>
      <c r="N69" s="104"/>
      <c r="O69" s="135"/>
      <c r="P69" s="135"/>
      <c r="Q69" s="135"/>
      <c r="R69" s="135"/>
      <c r="S69" s="135"/>
    </row>
    <row r="70" spans="1:19" ht="27" customHeight="1">
      <c r="A70" s="776" t="s">
        <v>348</v>
      </c>
      <c r="B70" s="776"/>
      <c r="C70" s="776"/>
      <c r="D70" s="776"/>
      <c r="E70" s="109"/>
      <c r="F70" s="109"/>
      <c r="G70" s="109"/>
      <c r="H70" s="109"/>
      <c r="I70" s="109"/>
      <c r="J70" s="109"/>
      <c r="K70" s="109"/>
      <c r="L70" s="109"/>
      <c r="M70" s="109"/>
      <c r="N70" s="109"/>
      <c r="O70" s="109"/>
      <c r="P70" s="109"/>
      <c r="Q70" s="109"/>
      <c r="R70" s="109"/>
      <c r="S70" s="109"/>
    </row>
    <row r="71" spans="1:19" ht="28.5" customHeight="1">
      <c r="A71" s="686" t="s">
        <v>349</v>
      </c>
      <c r="B71" s="110" t="s">
        <v>350</v>
      </c>
      <c r="C71" s="110"/>
      <c r="D71" s="111"/>
      <c r="E71" s="383">
        <v>3703299486</v>
      </c>
      <c r="F71" s="383">
        <v>3841806249</v>
      </c>
      <c r="G71" s="520">
        <v>4012119577</v>
      </c>
      <c r="H71" s="383">
        <v>3924714286</v>
      </c>
      <c r="I71" s="521">
        <v>4114707829</v>
      </c>
      <c r="J71" s="389">
        <v>-0.0053877756597282556</v>
      </c>
      <c r="K71" s="389">
        <v>0.03740090789945904</v>
      </c>
      <c r="L71" s="399">
        <v>0.04433157659742252</v>
      </c>
      <c r="M71" s="389">
        <v>-0.021785315547687624</v>
      </c>
      <c r="N71" s="522">
        <v>0.04840952210909551</v>
      </c>
      <c r="O71" s="385">
        <v>0.03512591190495136</v>
      </c>
      <c r="P71" s="385">
        <v>0.03584552812543329</v>
      </c>
      <c r="Q71" s="385">
        <v>0.03753153429902432</v>
      </c>
      <c r="R71" s="385">
        <v>0.0357600072250396</v>
      </c>
      <c r="S71" s="385">
        <v>0.03782001147051553</v>
      </c>
    </row>
    <row r="72" spans="1:19" ht="28.5" customHeight="1">
      <c r="A72" s="687"/>
      <c r="B72" s="112"/>
      <c r="C72" s="113" t="s">
        <v>22</v>
      </c>
      <c r="D72" s="111"/>
      <c r="E72" s="383">
        <v>3263424953</v>
      </c>
      <c r="F72" s="383">
        <v>3399743413</v>
      </c>
      <c r="G72" s="520">
        <v>3538927213</v>
      </c>
      <c r="H72" s="383">
        <v>3452802781</v>
      </c>
      <c r="I72" s="521">
        <v>3628534714</v>
      </c>
      <c r="J72" s="389">
        <v>-0.0038350579599811113</v>
      </c>
      <c r="K72" s="389">
        <v>0.04177159333009488</v>
      </c>
      <c r="L72" s="399">
        <v>0.040939501336420416</v>
      </c>
      <c r="M72" s="389">
        <v>-0.024336310643414186</v>
      </c>
      <c r="N72" s="522">
        <v>0.05089544469988655</v>
      </c>
      <c r="O72" s="385">
        <v>0.03499922790576057</v>
      </c>
      <c r="P72" s="385">
        <v>0.035866725310587086</v>
      </c>
      <c r="Q72" s="385">
        <v>0.03736456684720931</v>
      </c>
      <c r="R72" s="385">
        <v>0.03546319119008835</v>
      </c>
      <c r="S72" s="385">
        <v>0.03758454284449752</v>
      </c>
    </row>
    <row r="73" spans="1:19" ht="28.5" customHeight="1">
      <c r="A73" s="687"/>
      <c r="B73" s="112"/>
      <c r="C73" s="114" t="s">
        <v>23</v>
      </c>
      <c r="D73" s="115"/>
      <c r="E73" s="383">
        <v>439874533</v>
      </c>
      <c r="F73" s="383">
        <v>442062836</v>
      </c>
      <c r="G73" s="520">
        <v>473192364</v>
      </c>
      <c r="H73" s="383">
        <v>471911505</v>
      </c>
      <c r="I73" s="521">
        <v>486173115</v>
      </c>
      <c r="J73" s="389">
        <v>-0.01675793398004946</v>
      </c>
      <c r="K73" s="389">
        <v>0.004974834494453444</v>
      </c>
      <c r="L73" s="399">
        <v>0.07041878544162442</v>
      </c>
      <c r="M73" s="389">
        <v>-0.002706846300672764</v>
      </c>
      <c r="N73" s="522">
        <v>0.03022094153012862</v>
      </c>
      <c r="O73" s="385">
        <v>0.036095210747345764</v>
      </c>
      <c r="P73" s="385">
        <v>0.03568334184174444</v>
      </c>
      <c r="Q73" s="385">
        <v>0.03882920428724786</v>
      </c>
      <c r="R73" s="385">
        <v>0.0380927284101464</v>
      </c>
      <c r="S73" s="385">
        <v>0.039675178468022314</v>
      </c>
    </row>
    <row r="74" spans="1:19" ht="28.5" customHeight="1">
      <c r="A74" s="687"/>
      <c r="B74" s="110" t="s">
        <v>351</v>
      </c>
      <c r="C74" s="110"/>
      <c r="D74" s="116"/>
      <c r="E74" s="383">
        <v>3475810664</v>
      </c>
      <c r="F74" s="383">
        <v>3386138789</v>
      </c>
      <c r="G74" s="520">
        <v>3428963779</v>
      </c>
      <c r="H74" s="383">
        <v>3596360440</v>
      </c>
      <c r="I74" s="521">
        <v>3477001848</v>
      </c>
      <c r="J74" s="389">
        <v>0.02112511990937988</v>
      </c>
      <c r="K74" s="389">
        <v>-0.02579883764347643</v>
      </c>
      <c r="L74" s="399">
        <v>0.012647145515452173</v>
      </c>
      <c r="M74" s="389">
        <v>0.04881843956042558</v>
      </c>
      <c r="N74" s="522">
        <v>-0.033188717869446924</v>
      </c>
      <c r="O74" s="385">
        <v>0.05703616578514914</v>
      </c>
      <c r="P74" s="385">
        <v>0.05465875282483452</v>
      </c>
      <c r="Q74" s="385">
        <v>0.056267433838080735</v>
      </c>
      <c r="R74" s="385">
        <v>0.058052132120971114</v>
      </c>
      <c r="S74" s="385">
        <v>0.05674221954218162</v>
      </c>
    </row>
    <row r="75" spans="1:19" ht="28.5" customHeight="1">
      <c r="A75" s="687"/>
      <c r="B75" s="112"/>
      <c r="C75" s="113" t="s">
        <v>22</v>
      </c>
      <c r="D75" s="116"/>
      <c r="E75" s="383">
        <v>2283751653</v>
      </c>
      <c r="F75" s="383">
        <v>2230157261</v>
      </c>
      <c r="G75" s="520">
        <v>2248781612</v>
      </c>
      <c r="H75" s="383">
        <v>2373030274</v>
      </c>
      <c r="I75" s="521">
        <v>2271275650</v>
      </c>
      <c r="J75" s="389">
        <v>0.009644178315110092</v>
      </c>
      <c r="K75" s="389">
        <v>-0.02346769708063349</v>
      </c>
      <c r="L75" s="399">
        <v>0.008351137978336497</v>
      </c>
      <c r="M75" s="389">
        <v>0.055251546587263715</v>
      </c>
      <c r="N75" s="522">
        <v>-0.04287961477561832</v>
      </c>
      <c r="O75" s="385">
        <v>0.054880541772040395</v>
      </c>
      <c r="P75" s="385">
        <v>0.05271882909468734</v>
      </c>
      <c r="Q75" s="385">
        <v>0.054040181221737385</v>
      </c>
      <c r="R75" s="385">
        <v>0.05609621332059286</v>
      </c>
      <c r="S75" s="385">
        <v>0.054280838416255084</v>
      </c>
    </row>
    <row r="76" spans="1:19" ht="28.5" customHeight="1">
      <c r="A76" s="687"/>
      <c r="B76" s="112"/>
      <c r="C76" s="114" t="s">
        <v>23</v>
      </c>
      <c r="D76" s="116"/>
      <c r="E76" s="383">
        <v>1192059011</v>
      </c>
      <c r="F76" s="383">
        <v>1155981528</v>
      </c>
      <c r="G76" s="520">
        <v>1180182167</v>
      </c>
      <c r="H76" s="383">
        <v>1223330166</v>
      </c>
      <c r="I76" s="521">
        <v>1205726198</v>
      </c>
      <c r="J76" s="389">
        <v>0.04386588041431693</v>
      </c>
      <c r="K76" s="389">
        <v>-0.03026484651102562</v>
      </c>
      <c r="L76" s="399">
        <v>0.020935143351183377</v>
      </c>
      <c r="M76" s="389">
        <v>0.036560456687531016</v>
      </c>
      <c r="N76" s="522">
        <v>-0.01439020183534001</v>
      </c>
      <c r="O76" s="385">
        <v>0.06167738053008906</v>
      </c>
      <c r="P76" s="385">
        <v>0.058835549226092534</v>
      </c>
      <c r="Q76" s="385">
        <v>0.061062870157595005</v>
      </c>
      <c r="R76" s="385">
        <v>0.06226336706779709</v>
      </c>
      <c r="S76" s="385">
        <v>0.06204175151301553</v>
      </c>
    </row>
    <row r="77" spans="1:19" ht="28.5" customHeight="1">
      <c r="A77" s="687"/>
      <c r="B77" s="110" t="s">
        <v>352</v>
      </c>
      <c r="C77" s="110"/>
      <c r="D77" s="108"/>
      <c r="E77" s="383">
        <v>1789654440</v>
      </c>
      <c r="F77" s="383">
        <v>1782379270</v>
      </c>
      <c r="G77" s="520">
        <v>1819310340</v>
      </c>
      <c r="H77" s="383">
        <v>1906196359</v>
      </c>
      <c r="I77" s="521">
        <v>1881934366</v>
      </c>
      <c r="J77" s="389">
        <v>-0.004912848702563092</v>
      </c>
      <c r="K77" s="389">
        <v>-0.004065125555746952</v>
      </c>
      <c r="L77" s="399">
        <v>0.020720096234063585</v>
      </c>
      <c r="M77" s="389">
        <v>0.0477576678863926</v>
      </c>
      <c r="N77" s="522">
        <v>-0.012727961044227343</v>
      </c>
      <c r="O77" s="385">
        <v>0.05213544141070859</v>
      </c>
      <c r="P77" s="385">
        <v>0.05107692542108711</v>
      </c>
      <c r="Q77" s="385">
        <v>0.052999364301281715</v>
      </c>
      <c r="R77" s="385">
        <v>0.054625101910319454</v>
      </c>
      <c r="S77" s="385">
        <v>0.05452247129876321</v>
      </c>
    </row>
    <row r="78" spans="1:19" ht="28.5" customHeight="1">
      <c r="A78" s="687"/>
      <c r="B78" s="112"/>
      <c r="C78" s="113" t="s">
        <v>22</v>
      </c>
      <c r="D78" s="116"/>
      <c r="E78" s="383">
        <v>1033496204</v>
      </c>
      <c r="F78" s="383">
        <v>1038864627</v>
      </c>
      <c r="G78" s="520">
        <v>1086913298</v>
      </c>
      <c r="H78" s="383">
        <v>1124416582</v>
      </c>
      <c r="I78" s="521">
        <v>1115394200</v>
      </c>
      <c r="J78" s="389">
        <v>-0.003612918611745199</v>
      </c>
      <c r="K78" s="389">
        <v>0.005194429335320519</v>
      </c>
      <c r="L78" s="399">
        <v>0.04625113778178531</v>
      </c>
      <c r="M78" s="389">
        <v>0.03450439337618629</v>
      </c>
      <c r="N78" s="522">
        <v>-0.008024056336799914</v>
      </c>
      <c r="O78" s="385">
        <v>0.05546861254988999</v>
      </c>
      <c r="P78" s="385">
        <v>0.05484766304998733</v>
      </c>
      <c r="Q78" s="385">
        <v>0.05833555301774976</v>
      </c>
      <c r="R78" s="385">
        <v>0.05936444481264876</v>
      </c>
      <c r="S78" s="385">
        <v>0.059535223153872184</v>
      </c>
    </row>
    <row r="79" spans="1:19" ht="28.5" customHeight="1">
      <c r="A79" s="688"/>
      <c r="B79" s="117"/>
      <c r="C79" s="114" t="s">
        <v>23</v>
      </c>
      <c r="D79" s="108"/>
      <c r="E79" s="383">
        <v>756158236</v>
      </c>
      <c r="F79" s="383">
        <v>743514643</v>
      </c>
      <c r="G79" s="520">
        <v>732397042</v>
      </c>
      <c r="H79" s="383">
        <v>781779777</v>
      </c>
      <c r="I79" s="521">
        <v>766540166</v>
      </c>
      <c r="J79" s="389">
        <v>-0.006684080921497187</v>
      </c>
      <c r="K79" s="389">
        <v>-0.016720829580437184</v>
      </c>
      <c r="L79" s="399">
        <v>-0.01495276670697661</v>
      </c>
      <c r="M79" s="389">
        <v>0.06742618029306569</v>
      </c>
      <c r="N79" s="522">
        <v>-0.01949348326517277</v>
      </c>
      <c r="O79" s="385">
        <v>0.04817849862358496</v>
      </c>
      <c r="P79" s="385">
        <v>0.046600529688680545</v>
      </c>
      <c r="Q79" s="385">
        <v>0.046664558025014624</v>
      </c>
      <c r="R79" s="385">
        <v>0.04899883553214506</v>
      </c>
      <c r="S79" s="385">
        <v>0.048571630052254226</v>
      </c>
    </row>
    <row r="80" spans="1:19" ht="28.5" customHeight="1">
      <c r="A80" s="704" t="s">
        <v>353</v>
      </c>
      <c r="B80" s="113" t="s">
        <v>354</v>
      </c>
      <c r="C80" s="110"/>
      <c r="D80" s="118"/>
      <c r="E80" s="383">
        <v>6580672810</v>
      </c>
      <c r="F80" s="383">
        <v>6668765301</v>
      </c>
      <c r="G80" s="520">
        <v>6874622123</v>
      </c>
      <c r="H80" s="383">
        <v>6950249637</v>
      </c>
      <c r="I80" s="521">
        <v>7015204564</v>
      </c>
      <c r="J80" s="389">
        <v>0.0008370038385298671</v>
      </c>
      <c r="K80" s="389">
        <v>0.013386547780666821</v>
      </c>
      <c r="L80" s="399">
        <v>0.030868805949600776</v>
      </c>
      <c r="M80" s="389">
        <v>0.01100097032926038</v>
      </c>
      <c r="N80" s="522">
        <v>0.009345696973848135</v>
      </c>
      <c r="O80" s="385">
        <v>0.04287418436620452</v>
      </c>
      <c r="P80" s="385">
        <v>0.04273972839545734</v>
      </c>
      <c r="Q80" s="385">
        <v>0.04436422602604459</v>
      </c>
      <c r="R80" s="385">
        <v>0.043820635922075024</v>
      </c>
      <c r="S80" s="385">
        <v>0.04464832217736882</v>
      </c>
    </row>
    <row r="81" spans="1:19" ht="28.5" customHeight="1">
      <c r="A81" s="706"/>
      <c r="B81" s="114" t="s">
        <v>355</v>
      </c>
      <c r="C81" s="119"/>
      <c r="D81" s="107"/>
      <c r="E81" s="383">
        <v>2388091780</v>
      </c>
      <c r="F81" s="383">
        <v>2341559007</v>
      </c>
      <c r="G81" s="520">
        <v>2385771573</v>
      </c>
      <c r="H81" s="383">
        <v>2477021448</v>
      </c>
      <c r="I81" s="521">
        <v>2458439479</v>
      </c>
      <c r="J81" s="389">
        <v>0.01595691908535675</v>
      </c>
      <c r="K81" s="389">
        <v>-0.019485336949654423</v>
      </c>
      <c r="L81" s="399">
        <v>0.018881679200835104</v>
      </c>
      <c r="M81" s="389">
        <v>0.03824753217478294</v>
      </c>
      <c r="N81" s="522">
        <v>-0.00750173924210607</v>
      </c>
      <c r="O81" s="385">
        <v>0.050585768820511634</v>
      </c>
      <c r="P81" s="385">
        <v>0.048791390982085764</v>
      </c>
      <c r="Q81" s="385">
        <v>0.050536621021461066</v>
      </c>
      <c r="R81" s="385">
        <v>0.051614040722049684</v>
      </c>
      <c r="S81" s="385">
        <v>0.05178977801707222</v>
      </c>
    </row>
    <row r="82" spans="1:19" ht="28.5" customHeight="1">
      <c r="A82" s="704" t="s">
        <v>356</v>
      </c>
      <c r="B82" s="120" t="s">
        <v>357</v>
      </c>
      <c r="C82" s="121"/>
      <c r="D82" s="122"/>
      <c r="E82" s="383">
        <v>2438527822</v>
      </c>
      <c r="F82" s="383">
        <v>2417599232</v>
      </c>
      <c r="G82" s="520">
        <v>2445796381</v>
      </c>
      <c r="H82" s="383">
        <v>2740480972</v>
      </c>
      <c r="I82" s="521">
        <v>2639100923</v>
      </c>
      <c r="J82" s="389">
        <v>-0.012111204651384518</v>
      </c>
      <c r="K82" s="389">
        <v>-0.008582469230486393</v>
      </c>
      <c r="L82" s="399">
        <v>0.011663285058488966</v>
      </c>
      <c r="M82" s="389">
        <v>0.12048615055988997</v>
      </c>
      <c r="N82" s="522">
        <v>-0.036993524142593465</v>
      </c>
      <c r="O82" s="385">
        <v>0.03844749636210776</v>
      </c>
      <c r="P82" s="385">
        <v>0.037496040572140885</v>
      </c>
      <c r="Q82" s="385">
        <v>0.03791999862140479</v>
      </c>
      <c r="R82" s="385">
        <v>0.0411189712261292</v>
      </c>
      <c r="S82" s="385">
        <v>0.039888628128769046</v>
      </c>
    </row>
    <row r="83" spans="1:19" ht="28.5" customHeight="1">
      <c r="A83" s="705"/>
      <c r="B83" s="120" t="s">
        <v>358</v>
      </c>
      <c r="C83" s="121"/>
      <c r="D83" s="122"/>
      <c r="E83" s="383">
        <v>1937707122</v>
      </c>
      <c r="F83" s="383">
        <v>1943421429</v>
      </c>
      <c r="G83" s="520">
        <v>2032730052</v>
      </c>
      <c r="H83" s="383">
        <v>1843251431</v>
      </c>
      <c r="I83" s="521">
        <v>1978323271</v>
      </c>
      <c r="J83" s="389">
        <v>0.06591378638566084</v>
      </c>
      <c r="K83" s="389">
        <v>0.002949004488408956</v>
      </c>
      <c r="L83" s="399">
        <v>0.045954326564132994</v>
      </c>
      <c r="M83" s="389">
        <v>-0.09321386320508829</v>
      </c>
      <c r="N83" s="522">
        <v>0.07327911847963188</v>
      </c>
      <c r="O83" s="385">
        <v>0.047262039921500694</v>
      </c>
      <c r="P83" s="385">
        <v>0.04662856671725142</v>
      </c>
      <c r="Q83" s="385">
        <v>0.049104575604595725</v>
      </c>
      <c r="R83" s="385">
        <v>0.04380135903517146</v>
      </c>
      <c r="S83" s="385">
        <v>0.04752768933230812</v>
      </c>
    </row>
    <row r="84" spans="1:19" ht="28.5" customHeight="1">
      <c r="A84" s="705"/>
      <c r="B84" s="120" t="s">
        <v>359</v>
      </c>
      <c r="C84" s="121"/>
      <c r="D84" s="122"/>
      <c r="E84" s="383">
        <v>2204437866</v>
      </c>
      <c r="F84" s="383">
        <v>2307744640</v>
      </c>
      <c r="G84" s="520">
        <v>2396095690</v>
      </c>
      <c r="H84" s="383">
        <v>2366517234</v>
      </c>
      <c r="I84" s="521">
        <v>2397780370</v>
      </c>
      <c r="J84" s="389">
        <v>-0.03688494463164394</v>
      </c>
      <c r="K84" s="389">
        <v>0.04686309176291386</v>
      </c>
      <c r="L84" s="399">
        <v>0.03828458680766343</v>
      </c>
      <c r="M84" s="389">
        <v>-0.012344438547861167</v>
      </c>
      <c r="N84" s="522">
        <v>0.013210609899999571</v>
      </c>
      <c r="O84" s="385">
        <v>0.04492994184602789</v>
      </c>
      <c r="P84" s="385">
        <v>0.04626861471680751</v>
      </c>
      <c r="Q84" s="385">
        <v>0.04883623243351513</v>
      </c>
      <c r="R84" s="385">
        <v>0.04744696281501536</v>
      </c>
      <c r="S84" s="385">
        <v>0.04860204927600876</v>
      </c>
    </row>
    <row r="85" spans="1:19" ht="28.5" customHeight="1">
      <c r="A85" s="706"/>
      <c r="B85" s="123" t="s">
        <v>360</v>
      </c>
      <c r="C85" s="124"/>
      <c r="D85" s="122"/>
      <c r="E85" s="383">
        <v>0</v>
      </c>
      <c r="F85" s="383">
        <v>0</v>
      </c>
      <c r="G85" s="520">
        <v>0</v>
      </c>
      <c r="H85" s="383">
        <v>0</v>
      </c>
      <c r="I85" s="521">
        <v>0</v>
      </c>
      <c r="J85" s="391"/>
      <c r="K85" s="391"/>
      <c r="L85" s="405"/>
      <c r="M85" s="391"/>
      <c r="N85" s="523"/>
      <c r="O85" s="385" t="s">
        <v>146</v>
      </c>
      <c r="P85" s="385" t="s">
        <v>146</v>
      </c>
      <c r="Q85" s="385" t="s">
        <v>146</v>
      </c>
      <c r="R85" s="385" t="s">
        <v>146</v>
      </c>
      <c r="S85" s="385" t="s">
        <v>146</v>
      </c>
    </row>
    <row r="86" spans="3:19" ht="19.5" customHeight="1">
      <c r="C86" s="125"/>
      <c r="D86" s="136"/>
      <c r="E86" s="127"/>
      <c r="F86" s="127"/>
      <c r="G86" s="127"/>
      <c r="H86" s="127"/>
      <c r="I86" s="127"/>
      <c r="J86" s="127"/>
      <c r="K86" s="127"/>
      <c r="L86" s="127"/>
      <c r="M86" s="127"/>
      <c r="N86" s="127"/>
      <c r="O86" s="127"/>
      <c r="P86" s="127"/>
      <c r="Q86" s="127"/>
      <c r="R86" s="127"/>
      <c r="S86" s="127"/>
    </row>
  </sheetData>
  <sheetProtection/>
  <mergeCells count="87">
    <mergeCell ref="B46:B47"/>
    <mergeCell ref="A46:A52"/>
    <mergeCell ref="A71:A79"/>
    <mergeCell ref="A80:A81"/>
    <mergeCell ref="B48:B52"/>
    <mergeCell ref="A35:A45"/>
    <mergeCell ref="B35:B45"/>
    <mergeCell ref="A82:A85"/>
    <mergeCell ref="A69:B69"/>
    <mergeCell ref="A70:D70"/>
    <mergeCell ref="A68:D68"/>
    <mergeCell ref="C60:D60"/>
    <mergeCell ref="C61:D61"/>
    <mergeCell ref="C67:D67"/>
    <mergeCell ref="B53:B63"/>
    <mergeCell ref="C53:D53"/>
    <mergeCell ref="C54:D54"/>
    <mergeCell ref="C52:D52"/>
    <mergeCell ref="A53:A67"/>
    <mergeCell ref="C55:D55"/>
    <mergeCell ref="C56:D56"/>
    <mergeCell ref="C62:D62"/>
    <mergeCell ref="C63:D63"/>
    <mergeCell ref="B64:B67"/>
    <mergeCell ref="C64:D64"/>
    <mergeCell ref="C65:D65"/>
    <mergeCell ref="C66:D66"/>
    <mergeCell ref="C57:D57"/>
    <mergeCell ref="C58:D58"/>
    <mergeCell ref="C59:D59"/>
    <mergeCell ref="C43:D43"/>
    <mergeCell ref="C44:D44"/>
    <mergeCell ref="C45:D45"/>
    <mergeCell ref="C46:D46"/>
    <mergeCell ref="C47:D47"/>
    <mergeCell ref="C48:D48"/>
    <mergeCell ref="C49:D49"/>
    <mergeCell ref="C50:D50"/>
    <mergeCell ref="C51:D51"/>
    <mergeCell ref="C36:D36"/>
    <mergeCell ref="C37:D37"/>
    <mergeCell ref="C38:D38"/>
    <mergeCell ref="C39:D39"/>
    <mergeCell ref="C42:D42"/>
    <mergeCell ref="C40:D40"/>
    <mergeCell ref="C41:D41"/>
    <mergeCell ref="B30:B34"/>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A4:A34"/>
    <mergeCell ref="B4:B29"/>
    <mergeCell ref="C4:D4"/>
    <mergeCell ref="C5:D5"/>
    <mergeCell ref="C6:D6"/>
    <mergeCell ref="C7:D7"/>
    <mergeCell ref="C8:D8"/>
    <mergeCell ref="C9:D9"/>
    <mergeCell ref="C10:D10"/>
    <mergeCell ref="C11:D11"/>
    <mergeCell ref="A1:A3"/>
    <mergeCell ref="B1:B3"/>
    <mergeCell ref="C1:D3"/>
    <mergeCell ref="E1:I1"/>
    <mergeCell ref="J1:N1"/>
    <mergeCell ref="O1:S1"/>
  </mergeCells>
  <printOptions/>
  <pageMargins left="0.7874015748031497" right="0.1968503937007874" top="0.7874015748031497" bottom="0.1968503937007874" header="0.5118110236220472" footer="0.1968503937007874"/>
  <pageSetup fitToHeight="2" horizontalDpi="600" verticalDpi="600" orientation="landscape" paperSize="9" scale="42" r:id="rId1"/>
  <headerFooter>
    <oddHeader>&amp;L&amp;"Meiryo UI,標準"&amp;20組入不動産に係るNOIの推移</oddHeader>
    <oddFooter>&amp;R&amp;"Meiryo UI,標準"&amp;22&amp;P</oddFooter>
  </headerFooter>
  <rowBreaks count="1" manualBreakCount="1">
    <brk id="45" max="18" man="1"/>
  </rowBreaks>
</worksheet>
</file>

<file path=xl/worksheets/sheet13.xml><?xml version="1.0" encoding="utf-8"?>
<worksheet xmlns="http://schemas.openxmlformats.org/spreadsheetml/2006/main" xmlns:r="http://schemas.openxmlformats.org/officeDocument/2006/relationships">
  <dimension ref="A1:S91"/>
  <sheetViews>
    <sheetView tabSelected="1" zoomScale="85" zoomScaleNormal="85" zoomScaleSheetLayoutView="75" zoomScalePageLayoutView="0" workbookViewId="0" topLeftCell="E68">
      <selection activeCell="L71" sqref="L71:L84"/>
    </sheetView>
  </sheetViews>
  <sheetFormatPr defaultColWidth="9.00390625" defaultRowHeight="13.5"/>
  <cols>
    <col min="1" max="2" width="5.625" style="97" customWidth="1"/>
    <col min="3" max="3" width="13.625" style="97" customWidth="1"/>
    <col min="4" max="4" width="38.625" style="97" customWidth="1"/>
    <col min="5" max="9" width="21.625" style="98" customWidth="1"/>
    <col min="10" max="14" width="15.625" style="98" customWidth="1"/>
    <col min="15" max="19" width="15.625" style="97" customWidth="1"/>
    <col min="20" max="16384" width="9.00390625" style="97" customWidth="1"/>
  </cols>
  <sheetData>
    <row r="1" spans="1:19" ht="49.5" customHeight="1">
      <c r="A1" s="712" t="s">
        <v>18</v>
      </c>
      <c r="B1" s="712" t="s">
        <v>19</v>
      </c>
      <c r="C1" s="778" t="s">
        <v>17</v>
      </c>
      <c r="D1" s="779"/>
      <c r="E1" s="784" t="s">
        <v>513</v>
      </c>
      <c r="F1" s="784"/>
      <c r="G1" s="784"/>
      <c r="H1" s="784"/>
      <c r="I1" s="785"/>
      <c r="J1" s="784" t="s">
        <v>514</v>
      </c>
      <c r="K1" s="784"/>
      <c r="L1" s="784"/>
      <c r="M1" s="784"/>
      <c r="N1" s="785"/>
      <c r="O1" s="786" t="s">
        <v>515</v>
      </c>
      <c r="P1" s="787"/>
      <c r="Q1" s="787"/>
      <c r="R1" s="787"/>
      <c r="S1" s="788"/>
    </row>
    <row r="2" spans="1:19" ht="27" customHeight="1">
      <c r="A2" s="713"/>
      <c r="B2" s="713"/>
      <c r="C2" s="780"/>
      <c r="D2" s="781"/>
      <c r="E2" s="99" t="s">
        <v>798</v>
      </c>
      <c r="F2" s="99" t="s">
        <v>799</v>
      </c>
      <c r="G2" s="99" t="s">
        <v>800</v>
      </c>
      <c r="H2" s="99" t="s">
        <v>801</v>
      </c>
      <c r="I2" s="99" t="s">
        <v>802</v>
      </c>
      <c r="J2" s="99" t="s">
        <v>803</v>
      </c>
      <c r="K2" s="99" t="s">
        <v>799</v>
      </c>
      <c r="L2" s="99" t="s">
        <v>800</v>
      </c>
      <c r="M2" s="99" t="s">
        <v>801</v>
      </c>
      <c r="N2" s="99" t="s">
        <v>802</v>
      </c>
      <c r="O2" s="99" t="s">
        <v>803</v>
      </c>
      <c r="P2" s="99" t="s">
        <v>799</v>
      </c>
      <c r="Q2" s="99" t="s">
        <v>800</v>
      </c>
      <c r="R2" s="129" t="s">
        <v>801</v>
      </c>
      <c r="S2" s="129" t="s">
        <v>802</v>
      </c>
    </row>
    <row r="3" spans="1:19" ht="21" customHeight="1">
      <c r="A3" s="714"/>
      <c r="B3" s="714"/>
      <c r="C3" s="782"/>
      <c r="D3" s="783"/>
      <c r="E3" s="100" t="s">
        <v>333</v>
      </c>
      <c r="F3" s="100" t="s">
        <v>333</v>
      </c>
      <c r="G3" s="100" t="s">
        <v>333</v>
      </c>
      <c r="H3" s="100" t="s">
        <v>333</v>
      </c>
      <c r="I3" s="100" t="s">
        <v>333</v>
      </c>
      <c r="J3" s="101"/>
      <c r="K3" s="101"/>
      <c r="L3" s="101"/>
      <c r="M3" s="101"/>
      <c r="N3" s="101"/>
      <c r="O3" s="101"/>
      <c r="P3" s="101"/>
      <c r="Q3" s="101"/>
      <c r="R3" s="101"/>
      <c r="S3" s="101"/>
    </row>
    <row r="4" spans="1:19" s="98" customFormat="1" ht="28.5" customHeight="1">
      <c r="A4" s="686" t="s">
        <v>31</v>
      </c>
      <c r="B4" s="686" t="s">
        <v>22</v>
      </c>
      <c r="C4" s="719" t="s">
        <v>240</v>
      </c>
      <c r="D4" s="720"/>
      <c r="E4" s="380">
        <v>188253914</v>
      </c>
      <c r="F4" s="380">
        <v>166769082</v>
      </c>
      <c r="G4" s="380">
        <v>178445293</v>
      </c>
      <c r="H4" s="470">
        <v>113131324</v>
      </c>
      <c r="I4" s="524">
        <v>132596202</v>
      </c>
      <c r="J4" s="399">
        <v>-0.12091424847851515</v>
      </c>
      <c r="K4" s="399">
        <v>-0.11412688078294085</v>
      </c>
      <c r="L4" s="399">
        <v>0.07001424280790848</v>
      </c>
      <c r="M4" s="399">
        <v>-0.3660167657098134</v>
      </c>
      <c r="N4" s="399">
        <v>0.17205560150608684</v>
      </c>
      <c r="O4" s="385">
        <v>0.025743010501511062</v>
      </c>
      <c r="P4" s="385">
        <v>0.022498122919424927</v>
      </c>
      <c r="Q4" s="385">
        <v>0.024498894636495103</v>
      </c>
      <c r="R4" s="385">
        <v>0.0152576656244494</v>
      </c>
      <c r="S4" s="385">
        <v>0.018046426071667166</v>
      </c>
    </row>
    <row r="5" spans="1:19" s="98" customFormat="1" ht="28.5" customHeight="1">
      <c r="A5" s="687"/>
      <c r="B5" s="687"/>
      <c r="C5" s="719" t="s">
        <v>241</v>
      </c>
      <c r="D5" s="720"/>
      <c r="E5" s="380">
        <v>36710118</v>
      </c>
      <c r="F5" s="380">
        <v>38089513</v>
      </c>
      <c r="G5" s="380">
        <v>76665098</v>
      </c>
      <c r="H5" s="470">
        <v>-23652786</v>
      </c>
      <c r="I5" s="524">
        <v>-12792977</v>
      </c>
      <c r="J5" s="399">
        <v>-0.19162672432500993</v>
      </c>
      <c r="K5" s="399">
        <v>0.037575335497423354</v>
      </c>
      <c r="L5" s="399">
        <v>1.0127613078171938</v>
      </c>
      <c r="M5" s="399">
        <v>-1.308520912606151</v>
      </c>
      <c r="N5" s="399">
        <v>-0.4591344546050516</v>
      </c>
      <c r="O5" s="385">
        <v>0.030328839264888247</v>
      </c>
      <c r="P5" s="385">
        <v>0.031108558705552635</v>
      </c>
      <c r="Q5" s="385">
        <v>0.06383691707709585</v>
      </c>
      <c r="R5" s="385">
        <v>-0.019432589476361894</v>
      </c>
      <c r="S5" s="385">
        <v>-0.010503298730922676</v>
      </c>
    </row>
    <row r="6" spans="1:19" s="98" customFormat="1" ht="28.5" customHeight="1">
      <c r="A6" s="687"/>
      <c r="B6" s="687"/>
      <c r="C6" s="719" t="s">
        <v>242</v>
      </c>
      <c r="D6" s="720"/>
      <c r="E6" s="380">
        <v>47980161</v>
      </c>
      <c r="F6" s="380">
        <v>42318026</v>
      </c>
      <c r="G6" s="380">
        <v>49111781</v>
      </c>
      <c r="H6" s="470">
        <v>43622683</v>
      </c>
      <c r="I6" s="524">
        <v>47301688</v>
      </c>
      <c r="J6" s="399">
        <v>0.04381023045459937</v>
      </c>
      <c r="K6" s="399">
        <v>-0.11800992080872759</v>
      </c>
      <c r="L6" s="399">
        <v>0.16054045148514254</v>
      </c>
      <c r="M6" s="399">
        <v>-0.11176743926268934</v>
      </c>
      <c r="N6" s="399">
        <v>0.08433697212067401</v>
      </c>
      <c r="O6" s="385">
        <v>0.04924244181971281</v>
      </c>
      <c r="P6" s="385">
        <v>0.04282253754245903</v>
      </c>
      <c r="Q6" s="385">
        <v>0.05064684079468978</v>
      </c>
      <c r="R6" s="385">
        <v>0.04375006742570291</v>
      </c>
      <c r="S6" s="385">
        <v>0.04742256785352594</v>
      </c>
    </row>
    <row r="7" spans="1:19" s="98" customFormat="1" ht="28.5" customHeight="1">
      <c r="A7" s="687"/>
      <c r="B7" s="687"/>
      <c r="C7" s="719" t="s">
        <v>244</v>
      </c>
      <c r="D7" s="720"/>
      <c r="E7" s="380">
        <v>59171098</v>
      </c>
      <c r="F7" s="380">
        <v>37650934</v>
      </c>
      <c r="G7" s="380">
        <v>23621085</v>
      </c>
      <c r="H7" s="470">
        <v>60898928</v>
      </c>
      <c r="I7" s="524">
        <v>62312721</v>
      </c>
      <c r="J7" s="399">
        <v>-0.027126344692950197</v>
      </c>
      <c r="K7" s="399">
        <v>-0.3636938425580678</v>
      </c>
      <c r="L7" s="399">
        <v>-0.3726295076770207</v>
      </c>
      <c r="M7" s="399">
        <v>1.578159639999602</v>
      </c>
      <c r="N7" s="399">
        <v>0.023215400441859994</v>
      </c>
      <c r="O7" s="385">
        <v>0.049887148196401596</v>
      </c>
      <c r="P7" s="385">
        <v>0.030951355236021025</v>
      </c>
      <c r="Q7" s="385">
        <v>0.019280943190226215</v>
      </c>
      <c r="R7" s="385">
        <v>0.04836844250892633</v>
      </c>
      <c r="S7" s="385">
        <v>0.050256038883295974</v>
      </c>
    </row>
    <row r="8" spans="1:19" s="98" customFormat="1" ht="28.5" customHeight="1">
      <c r="A8" s="687"/>
      <c r="B8" s="687"/>
      <c r="C8" s="719" t="s">
        <v>245</v>
      </c>
      <c r="D8" s="720"/>
      <c r="E8" s="380">
        <v>-2754313</v>
      </c>
      <c r="F8" s="380">
        <v>31313599</v>
      </c>
      <c r="G8" s="380">
        <v>44285974</v>
      </c>
      <c r="H8" s="470">
        <v>44811636</v>
      </c>
      <c r="I8" s="524">
        <v>42788838</v>
      </c>
      <c r="J8" s="399">
        <v>-1.25833596892367</v>
      </c>
      <c r="K8" s="535">
        <v>-12.36893265217134</v>
      </c>
      <c r="L8" s="399">
        <v>0.41427288508101545</v>
      </c>
      <c r="M8" s="399">
        <v>0.011869717486624546</v>
      </c>
      <c r="N8" s="399">
        <v>-0.04514001675814737</v>
      </c>
      <c r="O8" s="385">
        <v>-0.0016421077214102528</v>
      </c>
      <c r="P8" s="385">
        <v>0.018493756262580655</v>
      </c>
      <c r="Q8" s="385">
        <v>0.026748816966744568</v>
      </c>
      <c r="R8" s="385">
        <v>0.02674084883844686</v>
      </c>
      <c r="S8" s="385">
        <v>0.025941469946968363</v>
      </c>
    </row>
    <row r="9" spans="1:19" s="98" customFormat="1" ht="28.5" customHeight="1">
      <c r="A9" s="687"/>
      <c r="B9" s="687"/>
      <c r="C9" s="719" t="s">
        <v>246</v>
      </c>
      <c r="D9" s="720"/>
      <c r="E9" s="380">
        <v>231610391</v>
      </c>
      <c r="F9" s="380">
        <v>113777371</v>
      </c>
      <c r="G9" s="380">
        <v>129484453</v>
      </c>
      <c r="H9" s="470">
        <v>195938525</v>
      </c>
      <c r="I9" s="524">
        <v>183908521</v>
      </c>
      <c r="J9" s="399">
        <v>0.24939246431779769</v>
      </c>
      <c r="K9" s="399">
        <v>-0.5087553260941561</v>
      </c>
      <c r="L9" s="399">
        <v>0.13805101894998084</v>
      </c>
      <c r="M9" s="399">
        <v>0.5132204713410652</v>
      </c>
      <c r="N9" s="399">
        <v>-0.061396828418505245</v>
      </c>
      <c r="O9" s="385">
        <v>0.042549197907686714</v>
      </c>
      <c r="P9" s="385">
        <v>0.02044185071534792</v>
      </c>
      <c r="Q9" s="385">
        <v>0.02351839257181303</v>
      </c>
      <c r="R9" s="385">
        <v>0.035156654173901306</v>
      </c>
      <c r="S9" s="385">
        <v>0.03331940331006733</v>
      </c>
    </row>
    <row r="10" spans="1:19" s="98" customFormat="1" ht="28.5" customHeight="1">
      <c r="A10" s="687"/>
      <c r="B10" s="687"/>
      <c r="C10" s="719" t="s">
        <v>247</v>
      </c>
      <c r="D10" s="720"/>
      <c r="E10" s="380">
        <v>79878583</v>
      </c>
      <c r="F10" s="380">
        <v>76112040</v>
      </c>
      <c r="G10" s="380">
        <v>91223016</v>
      </c>
      <c r="H10" s="470">
        <v>-89594537</v>
      </c>
      <c r="I10" s="524">
        <v>35706641</v>
      </c>
      <c r="J10" s="399">
        <v>0.08535042521544751</v>
      </c>
      <c r="K10" s="399">
        <v>-0.04715335273285957</v>
      </c>
      <c r="L10" s="399">
        <v>0.19853594779485612</v>
      </c>
      <c r="M10" s="399">
        <v>-1.9821483758002476</v>
      </c>
      <c r="N10" s="399">
        <v>-1.3985359174298764</v>
      </c>
      <c r="O10" s="385">
        <v>0.06030635208395817</v>
      </c>
      <c r="P10" s="385">
        <v>0.056763336374680784</v>
      </c>
      <c r="Q10" s="385">
        <v>0.06944121361220994</v>
      </c>
      <c r="R10" s="385">
        <v>-0.06259902106326122</v>
      </c>
      <c r="S10" s="385">
        <v>0.02368511534495208</v>
      </c>
    </row>
    <row r="11" spans="1:19" s="98" customFormat="1" ht="28.5" customHeight="1">
      <c r="A11" s="687"/>
      <c r="B11" s="687"/>
      <c r="C11" s="719" t="s">
        <v>249</v>
      </c>
      <c r="D11" s="720"/>
      <c r="E11" s="380">
        <v>27274216</v>
      </c>
      <c r="F11" s="380">
        <v>41393474</v>
      </c>
      <c r="G11" s="380">
        <v>47231380</v>
      </c>
      <c r="H11" s="470">
        <v>44000985</v>
      </c>
      <c r="I11" s="524">
        <v>54972427</v>
      </c>
      <c r="J11" s="399">
        <v>-0.0763960442268488</v>
      </c>
      <c r="K11" s="399">
        <v>0.5176778683574259</v>
      </c>
      <c r="L11" s="399">
        <v>0.1410344538851704</v>
      </c>
      <c r="M11" s="399">
        <v>-0.0683951008842003</v>
      </c>
      <c r="N11" s="399">
        <v>0.24934537260927228</v>
      </c>
      <c r="O11" s="385">
        <v>0.018682728868598744</v>
      </c>
      <c r="P11" s="385">
        <v>0.02742038958096578</v>
      </c>
      <c r="Q11" s="385">
        <v>0.03163663353195525</v>
      </c>
      <c r="R11" s="385">
        <v>0.02905332329495721</v>
      </c>
      <c r="S11" s="385">
        <v>0.03677376714918871</v>
      </c>
    </row>
    <row r="12" spans="1:19" s="98" customFormat="1" ht="28.5" customHeight="1">
      <c r="A12" s="687"/>
      <c r="B12" s="687"/>
      <c r="C12" s="721" t="s">
        <v>250</v>
      </c>
      <c r="D12" s="722"/>
      <c r="E12" s="380">
        <v>79435269</v>
      </c>
      <c r="F12" s="380">
        <v>87376232</v>
      </c>
      <c r="G12" s="380">
        <v>82125138</v>
      </c>
      <c r="H12" s="470">
        <v>62790417</v>
      </c>
      <c r="I12" s="524">
        <v>91323330</v>
      </c>
      <c r="J12" s="399">
        <v>-0.1986901859455143</v>
      </c>
      <c r="K12" s="399">
        <v>0.09996772340507842</v>
      </c>
      <c r="L12" s="399">
        <v>-0.06009751027029868</v>
      </c>
      <c r="M12" s="399">
        <v>-0.235429997085667</v>
      </c>
      <c r="N12" s="399">
        <v>0.4544150901243417</v>
      </c>
      <c r="O12" s="385">
        <v>0.03044190879417178</v>
      </c>
      <c r="P12" s="385">
        <v>0.032988148163293124</v>
      </c>
      <c r="Q12" s="385">
        <v>0.031494660868831945</v>
      </c>
      <c r="R12" s="385">
        <v>0.023692947383743702</v>
      </c>
      <c r="S12" s="385">
        <v>0.0349187398593147</v>
      </c>
    </row>
    <row r="13" spans="1:19" s="98" customFormat="1" ht="28.5" customHeight="1">
      <c r="A13" s="687"/>
      <c r="B13" s="687"/>
      <c r="C13" s="721" t="s">
        <v>251</v>
      </c>
      <c r="D13" s="722"/>
      <c r="E13" s="380">
        <v>89711722</v>
      </c>
      <c r="F13" s="380">
        <v>84711416</v>
      </c>
      <c r="G13" s="380">
        <v>83877909</v>
      </c>
      <c r="H13" s="470">
        <v>76881015</v>
      </c>
      <c r="I13" s="524">
        <v>85080524</v>
      </c>
      <c r="J13" s="399">
        <v>-0.004467094895546567</v>
      </c>
      <c r="K13" s="399">
        <v>-0.055737487683047704</v>
      </c>
      <c r="L13" s="399">
        <v>-0.00983937041024081</v>
      </c>
      <c r="M13" s="399">
        <v>-0.08341760164765194</v>
      </c>
      <c r="N13" s="399">
        <v>0.10665193481121445</v>
      </c>
      <c r="O13" s="385">
        <v>0.05949920919498339</v>
      </c>
      <c r="P13" s="385">
        <v>0.05581565963652895</v>
      </c>
      <c r="Q13" s="385">
        <v>0.056745987671579845</v>
      </c>
      <c r="R13" s="385">
        <v>0.0516827139016792</v>
      </c>
      <c r="S13" s="385">
        <v>0.05841511833723142</v>
      </c>
    </row>
    <row r="14" spans="1:19" s="98" customFormat="1" ht="28.5" customHeight="1">
      <c r="A14" s="687"/>
      <c r="B14" s="687"/>
      <c r="C14" s="721" t="s">
        <v>252</v>
      </c>
      <c r="D14" s="722"/>
      <c r="E14" s="380">
        <v>87013718</v>
      </c>
      <c r="F14" s="380">
        <v>90533315</v>
      </c>
      <c r="G14" s="380">
        <v>111749151</v>
      </c>
      <c r="H14" s="470">
        <v>192303859</v>
      </c>
      <c r="I14" s="524">
        <v>177591389</v>
      </c>
      <c r="J14" s="399">
        <v>-0.022653554182851133</v>
      </c>
      <c r="K14" s="399">
        <v>0.04044876004493912</v>
      </c>
      <c r="L14" s="399">
        <v>0.2343428604155277</v>
      </c>
      <c r="M14" s="399">
        <v>0.7208529754288693</v>
      </c>
      <c r="N14" s="399">
        <v>-0.07650636901675488</v>
      </c>
      <c r="O14" s="385">
        <v>0.020060509892245244</v>
      </c>
      <c r="P14" s="385">
        <v>0.020631471396027907</v>
      </c>
      <c r="Q14" s="385">
        <v>0.02005057772652379</v>
      </c>
      <c r="R14" s="385">
        <v>0.028856120365755824</v>
      </c>
      <c r="S14" s="385">
        <v>0.02618639874172674</v>
      </c>
    </row>
    <row r="15" spans="1:19" s="98" customFormat="1" ht="28.5" customHeight="1">
      <c r="A15" s="687"/>
      <c r="B15" s="687"/>
      <c r="C15" s="721" t="s">
        <v>336</v>
      </c>
      <c r="D15" s="722"/>
      <c r="E15" s="380">
        <v>1366817</v>
      </c>
      <c r="F15" s="380">
        <v>1395268</v>
      </c>
      <c r="G15" s="525"/>
      <c r="H15" s="525"/>
      <c r="I15" s="526"/>
      <c r="J15" s="399">
        <v>-0.010441350121159336</v>
      </c>
      <c r="K15" s="399">
        <v>0.020815515171379927</v>
      </c>
      <c r="L15" s="391"/>
      <c r="M15" s="391"/>
      <c r="N15" s="391"/>
      <c r="O15" s="385">
        <v>0.015594064444137187</v>
      </c>
      <c r="P15" s="385">
        <v>0.0156891124256531</v>
      </c>
      <c r="Q15" s="385" t="s">
        <v>146</v>
      </c>
      <c r="R15" s="385" t="s">
        <v>146</v>
      </c>
      <c r="S15" s="385" t="s">
        <v>146</v>
      </c>
    </row>
    <row r="16" spans="1:19" s="98" customFormat="1" ht="28.5" customHeight="1">
      <c r="A16" s="687"/>
      <c r="B16" s="687"/>
      <c r="C16" s="721" t="s">
        <v>337</v>
      </c>
      <c r="D16" s="722"/>
      <c r="E16" s="380">
        <v>246415740</v>
      </c>
      <c r="F16" s="380">
        <v>287618718</v>
      </c>
      <c r="G16" s="380">
        <v>297891712</v>
      </c>
      <c r="H16" s="470">
        <v>308186063</v>
      </c>
      <c r="I16" s="524">
        <v>303181569</v>
      </c>
      <c r="J16" s="399">
        <v>-0.013223956623070824</v>
      </c>
      <c r="K16" s="399">
        <v>0.16720919694496789</v>
      </c>
      <c r="L16" s="399">
        <v>0.035717404178124454</v>
      </c>
      <c r="M16" s="399">
        <v>0.03455735955487073</v>
      </c>
      <c r="N16" s="399">
        <v>-0.016238547425812697</v>
      </c>
      <c r="O16" s="385">
        <v>0.0317223548913325</v>
      </c>
      <c r="P16" s="385">
        <v>0.03650367972002101</v>
      </c>
      <c r="Q16" s="385">
        <v>0.038518238254924744</v>
      </c>
      <c r="R16" s="385">
        <v>0.03931945743527443</v>
      </c>
      <c r="S16" s="385">
        <v>0.039230058604411165</v>
      </c>
    </row>
    <row r="17" spans="1:19" s="98" customFormat="1" ht="28.5" customHeight="1">
      <c r="A17" s="687"/>
      <c r="B17" s="687"/>
      <c r="C17" s="728" t="s">
        <v>254</v>
      </c>
      <c r="D17" s="736"/>
      <c r="E17" s="380">
        <v>9963880</v>
      </c>
      <c r="F17" s="380">
        <v>14350139</v>
      </c>
      <c r="G17" s="380">
        <v>16187232</v>
      </c>
      <c r="H17" s="470">
        <v>17044500</v>
      </c>
      <c r="I17" s="524">
        <v>17334990</v>
      </c>
      <c r="J17" s="399">
        <v>-0.5472862976124108</v>
      </c>
      <c r="K17" s="399">
        <v>0.44021596004769226</v>
      </c>
      <c r="L17" s="399">
        <v>0.12801917807207303</v>
      </c>
      <c r="M17" s="399">
        <v>0.05295951772359845</v>
      </c>
      <c r="N17" s="399">
        <v>0.017043034409926956</v>
      </c>
      <c r="O17" s="385">
        <v>0.03293675148887933</v>
      </c>
      <c r="P17" s="385">
        <v>0.04666006920343266</v>
      </c>
      <c r="Q17" s="385">
        <v>0.05382565953264853</v>
      </c>
      <c r="R17" s="385">
        <v>0.05595385868894804</v>
      </c>
      <c r="S17" s="385">
        <v>0.05774422732112216</v>
      </c>
    </row>
    <row r="18" spans="1:19" s="98" customFormat="1" ht="28.5" customHeight="1">
      <c r="A18" s="687"/>
      <c r="B18" s="687"/>
      <c r="C18" s="728" t="s">
        <v>45</v>
      </c>
      <c r="D18" s="736"/>
      <c r="E18" s="380">
        <v>164443757</v>
      </c>
      <c r="F18" s="380">
        <v>246352114</v>
      </c>
      <c r="G18" s="380">
        <v>247831325</v>
      </c>
      <c r="H18" s="470">
        <v>254654491</v>
      </c>
      <c r="I18" s="524">
        <v>261654448</v>
      </c>
      <c r="J18" s="399">
        <v>-0.29700840047218546</v>
      </c>
      <c r="K18" s="399">
        <v>0.498093442367654</v>
      </c>
      <c r="L18" s="399">
        <v>0.006004458317739461</v>
      </c>
      <c r="M18" s="399">
        <v>0.027531491428696514</v>
      </c>
      <c r="N18" s="399">
        <v>0.027488056356327915</v>
      </c>
      <c r="O18" s="385">
        <v>0.015026741899280377</v>
      </c>
      <c r="P18" s="385">
        <v>0.02206491985553425</v>
      </c>
      <c r="Q18" s="385">
        <v>0.022521380285611254</v>
      </c>
      <c r="R18" s="385">
        <v>0.02273255433343826</v>
      </c>
      <c r="S18" s="385">
        <v>0.023615172018910908</v>
      </c>
    </row>
    <row r="19" spans="1:19" s="98" customFormat="1" ht="28.5" customHeight="1">
      <c r="A19" s="687"/>
      <c r="B19" s="687"/>
      <c r="C19" s="728" t="s">
        <v>338</v>
      </c>
      <c r="D19" s="729"/>
      <c r="E19" s="380">
        <v>11997045</v>
      </c>
      <c r="F19" s="380">
        <v>9894202</v>
      </c>
      <c r="G19" s="380">
        <v>12424176</v>
      </c>
      <c r="H19" s="470">
        <v>11961854</v>
      </c>
      <c r="I19" s="524">
        <v>19920932</v>
      </c>
      <c r="J19" s="399">
        <v>-3.288190581509498</v>
      </c>
      <c r="K19" s="399">
        <v>-0.1752800793862155</v>
      </c>
      <c r="L19" s="399">
        <v>0.25570268324822965</v>
      </c>
      <c r="M19" s="399">
        <v>-0.037211481872117716</v>
      </c>
      <c r="N19" s="399">
        <v>0.6653716054384212</v>
      </c>
      <c r="O19" s="385">
        <v>0.0061840731656983275</v>
      </c>
      <c r="P19" s="385">
        <v>0.005030423053802878</v>
      </c>
      <c r="Q19" s="385">
        <v>0.006433191488217798</v>
      </c>
      <c r="R19" s="385">
        <v>0.006104264358418666</v>
      </c>
      <c r="S19" s="385">
        <v>0.010302046585457579</v>
      </c>
    </row>
    <row r="20" spans="1:19" s="98" customFormat="1" ht="28.5" customHeight="1">
      <c r="A20" s="687"/>
      <c r="B20" s="687"/>
      <c r="C20" s="728" t="s">
        <v>48</v>
      </c>
      <c r="D20" s="729"/>
      <c r="E20" s="380">
        <v>31737300</v>
      </c>
      <c r="F20" s="380">
        <v>32552941</v>
      </c>
      <c r="G20" s="380">
        <v>31648195</v>
      </c>
      <c r="H20" s="470">
        <v>23072688</v>
      </c>
      <c r="I20" s="524">
        <v>6951552</v>
      </c>
      <c r="J20" s="399">
        <v>0.0795208560491917</v>
      </c>
      <c r="K20" s="399">
        <v>0.02569976021904825</v>
      </c>
      <c r="L20" s="399">
        <v>-0.027793064841668224</v>
      </c>
      <c r="M20" s="399">
        <v>-0.2709635415226682</v>
      </c>
      <c r="N20" s="399">
        <v>-0.6987107874037043</v>
      </c>
      <c r="O20" s="385">
        <v>0.03562795555210038</v>
      </c>
      <c r="P20" s="385">
        <v>0.036135887801892023</v>
      </c>
      <c r="Q20" s="385">
        <v>0.03590347959938321</v>
      </c>
      <c r="R20" s="385">
        <v>0.02588562363527038</v>
      </c>
      <c r="S20" s="385">
        <v>0.007927046338637417</v>
      </c>
    </row>
    <row r="21" spans="1:19" s="102" customFormat="1" ht="28.5" customHeight="1">
      <c r="A21" s="687"/>
      <c r="B21" s="687"/>
      <c r="C21" s="721" t="s">
        <v>49</v>
      </c>
      <c r="D21" s="722"/>
      <c r="E21" s="380">
        <v>93348816</v>
      </c>
      <c r="F21" s="380">
        <v>104186753</v>
      </c>
      <c r="G21" s="380">
        <v>115149383</v>
      </c>
      <c r="H21" s="470">
        <v>115321007</v>
      </c>
      <c r="I21" s="524">
        <v>115206427</v>
      </c>
      <c r="J21" s="399">
        <v>-0.04188930535272495</v>
      </c>
      <c r="K21" s="399">
        <v>0.11610149399216804</v>
      </c>
      <c r="L21" s="399">
        <v>0.10522095836886289</v>
      </c>
      <c r="M21" s="399">
        <v>0.0014904465445550845</v>
      </c>
      <c r="N21" s="399">
        <v>-0.0009935743970740734</v>
      </c>
      <c r="O21" s="385">
        <v>0.06527196163801548</v>
      </c>
      <c r="P21" s="385">
        <v>0.07185924748828673</v>
      </c>
      <c r="Q21" s="385">
        <v>0.08096026005477404</v>
      </c>
      <c r="R21" s="385">
        <v>0.0799833085651858</v>
      </c>
      <c r="S21" s="385">
        <v>0.08101122457579835</v>
      </c>
    </row>
    <row r="22" spans="1:19" s="102" customFormat="1" ht="28.5" customHeight="1">
      <c r="A22" s="687"/>
      <c r="B22" s="687"/>
      <c r="C22" s="721" t="s">
        <v>384</v>
      </c>
      <c r="D22" s="722"/>
      <c r="E22" s="380">
        <v>152302367</v>
      </c>
      <c r="F22" s="380">
        <v>157914125</v>
      </c>
      <c r="G22" s="380">
        <v>152770680</v>
      </c>
      <c r="H22" s="470">
        <v>164441596</v>
      </c>
      <c r="I22" s="524">
        <v>148529556</v>
      </c>
      <c r="J22" s="399">
        <v>0.030049749885759588</v>
      </c>
      <c r="K22" s="399">
        <v>0.03684616405206624</v>
      </c>
      <c r="L22" s="399">
        <v>-0.0325711522006027</v>
      </c>
      <c r="M22" s="399">
        <v>0.0763949993545882</v>
      </c>
      <c r="N22" s="399">
        <v>-0.09676408151621199</v>
      </c>
      <c r="O22" s="385">
        <v>0.03508939110256488</v>
      </c>
      <c r="P22" s="385">
        <v>0.035803153840007734</v>
      </c>
      <c r="Q22" s="385">
        <v>0.035236898818495795</v>
      </c>
      <c r="R22" s="385">
        <v>0.03735253776368274</v>
      </c>
      <c r="S22" s="385">
        <v>0.034144345061798614</v>
      </c>
    </row>
    <row r="23" spans="1:19" s="102" customFormat="1" ht="28.5" customHeight="1">
      <c r="A23" s="687"/>
      <c r="B23" s="687"/>
      <c r="C23" s="723" t="s">
        <v>339</v>
      </c>
      <c r="D23" s="724"/>
      <c r="E23" s="380">
        <v>35035615</v>
      </c>
      <c r="F23" s="380">
        <v>64945341</v>
      </c>
      <c r="G23" s="380">
        <v>93375499</v>
      </c>
      <c r="H23" s="470">
        <v>119103318</v>
      </c>
      <c r="I23" s="524">
        <v>126467558</v>
      </c>
      <c r="J23" s="399">
        <v>-0.14518060258890936</v>
      </c>
      <c r="K23" s="399">
        <v>0.8536949044565081</v>
      </c>
      <c r="L23" s="399">
        <v>0.4377551578334156</v>
      </c>
      <c r="M23" s="399">
        <v>0.2755307256778355</v>
      </c>
      <c r="N23" s="399">
        <v>0.06183068720218189</v>
      </c>
      <c r="O23" s="385">
        <v>0.013215090513889456</v>
      </c>
      <c r="P23" s="385">
        <v>0.024077395729252538</v>
      </c>
      <c r="Q23" s="385">
        <v>0.03516499905070911</v>
      </c>
      <c r="R23" s="385">
        <v>0.044154258194622015</v>
      </c>
      <c r="S23" s="385">
        <v>0.047489946505978264</v>
      </c>
    </row>
    <row r="24" spans="1:19" s="102" customFormat="1" ht="28.5" customHeight="1">
      <c r="A24" s="687"/>
      <c r="B24" s="687"/>
      <c r="C24" s="723" t="s">
        <v>340</v>
      </c>
      <c r="D24" s="724"/>
      <c r="E24" s="380">
        <v>108350879</v>
      </c>
      <c r="F24" s="380">
        <v>101888306</v>
      </c>
      <c r="G24" s="380">
        <v>113764074</v>
      </c>
      <c r="H24" s="470">
        <v>121019590</v>
      </c>
      <c r="I24" s="524">
        <v>107442905</v>
      </c>
      <c r="J24" s="399">
        <v>-0.10916222710760765</v>
      </c>
      <c r="K24" s="399">
        <v>-0.0596448599184876</v>
      </c>
      <c r="L24" s="399">
        <v>0.11655673223186182</v>
      </c>
      <c r="M24" s="399">
        <v>0.06377686509363228</v>
      </c>
      <c r="N24" s="399">
        <v>-0.11218584528339585</v>
      </c>
      <c r="O24" s="385">
        <v>0.04355661715087366</v>
      </c>
      <c r="P24" s="385">
        <v>0.040571855620366026</v>
      </c>
      <c r="Q24" s="385">
        <v>0.04639026616208244</v>
      </c>
      <c r="R24" s="385">
        <v>0.04890152277559645</v>
      </c>
      <c r="S24" s="385">
        <v>0.04419300441652286</v>
      </c>
    </row>
    <row r="25" spans="1:19" s="102" customFormat="1" ht="28.5" customHeight="1">
      <c r="A25" s="687"/>
      <c r="B25" s="687"/>
      <c r="C25" s="723" t="s">
        <v>53</v>
      </c>
      <c r="D25" s="724"/>
      <c r="E25" s="380">
        <v>132793075</v>
      </c>
      <c r="F25" s="380">
        <v>177998085</v>
      </c>
      <c r="G25" s="380">
        <v>136078934</v>
      </c>
      <c r="H25" s="470">
        <v>136629317</v>
      </c>
      <c r="I25" s="524">
        <v>140037758</v>
      </c>
      <c r="J25" s="399">
        <v>-0.11547144040718252</v>
      </c>
      <c r="K25" s="399">
        <v>0.34041692309632865</v>
      </c>
      <c r="L25" s="399">
        <v>-0.23550338196054188</v>
      </c>
      <c r="M25" s="399">
        <v>0.004044586357503359</v>
      </c>
      <c r="N25" s="399">
        <v>0.02494662986568249</v>
      </c>
      <c r="O25" s="385">
        <v>0.01766999058634116</v>
      </c>
      <c r="P25" s="385">
        <v>0.023354961478006486</v>
      </c>
      <c r="Q25" s="385">
        <v>0.01819410273258857</v>
      </c>
      <c r="R25" s="385">
        <v>0.01801315802002464</v>
      </c>
      <c r="S25" s="385">
        <v>0.018707471381257338</v>
      </c>
    </row>
    <row r="26" spans="1:19" s="98" customFormat="1" ht="28.5" customHeight="1">
      <c r="A26" s="687"/>
      <c r="B26" s="687"/>
      <c r="C26" s="723" t="s">
        <v>54</v>
      </c>
      <c r="D26" s="724"/>
      <c r="E26" s="380">
        <v>65659140</v>
      </c>
      <c r="F26" s="380">
        <v>62141851</v>
      </c>
      <c r="G26" s="380">
        <v>67191599</v>
      </c>
      <c r="H26" s="470">
        <v>69537300</v>
      </c>
      <c r="I26" s="524">
        <v>63355484</v>
      </c>
      <c r="J26" s="399">
        <v>0.052117851561949174</v>
      </c>
      <c r="K26" s="399">
        <v>-0.05356891668090688</v>
      </c>
      <c r="L26" s="399">
        <v>0.08126162833482382</v>
      </c>
      <c r="M26" s="399">
        <v>0.03491062922910943</v>
      </c>
      <c r="N26" s="399">
        <v>-0.08889928139286397</v>
      </c>
      <c r="O26" s="385">
        <v>0.03636487212448518</v>
      </c>
      <c r="P26" s="385">
        <v>0.033897584870929094</v>
      </c>
      <c r="Q26" s="385">
        <v>0.037286523216596236</v>
      </c>
      <c r="R26" s="385">
        <v>0.037983642241901365</v>
      </c>
      <c r="S26" s="385">
        <v>0.03477541041560066</v>
      </c>
    </row>
    <row r="27" spans="1:19" s="98" customFormat="1" ht="28.5" customHeight="1">
      <c r="A27" s="687"/>
      <c r="B27" s="687"/>
      <c r="C27" s="723" t="s">
        <v>386</v>
      </c>
      <c r="D27" s="724"/>
      <c r="E27" s="380">
        <v>621302016</v>
      </c>
      <c r="F27" s="380">
        <v>651555640</v>
      </c>
      <c r="G27" s="380">
        <v>646200677</v>
      </c>
      <c r="H27" s="470">
        <v>671703964</v>
      </c>
      <c r="I27" s="524">
        <v>671700666</v>
      </c>
      <c r="J27" s="399">
        <v>-0.046853080367090065</v>
      </c>
      <c r="K27" s="399">
        <v>0.048693909275839206</v>
      </c>
      <c r="L27" s="399">
        <v>-0.00821873478065511</v>
      </c>
      <c r="M27" s="399">
        <v>0.039466512350930266</v>
      </c>
      <c r="N27" s="399">
        <v>-4.9099010527798524E-06</v>
      </c>
      <c r="O27" s="385">
        <v>0.03263763125920861</v>
      </c>
      <c r="P27" s="385">
        <v>0.033668838074808846</v>
      </c>
      <c r="Q27" s="385">
        <v>0.03394558342359695</v>
      </c>
      <c r="R27" s="385">
        <v>0.03470999345216815</v>
      </c>
      <c r="S27" s="385">
        <v>0.03509124965623295</v>
      </c>
    </row>
    <row r="28" spans="1:19" s="98" customFormat="1" ht="28.5" customHeight="1">
      <c r="A28" s="687"/>
      <c r="B28" s="687"/>
      <c r="C28" s="723" t="s">
        <v>387</v>
      </c>
      <c r="D28" s="724"/>
      <c r="E28" s="527">
        <v>70358971</v>
      </c>
      <c r="F28" s="380">
        <v>64292277</v>
      </c>
      <c r="G28" s="380">
        <v>62244738</v>
      </c>
      <c r="H28" s="458">
        <v>66734005</v>
      </c>
      <c r="I28" s="381">
        <v>69903565</v>
      </c>
      <c r="J28" s="528">
        <v>6.046420929658445</v>
      </c>
      <c r="K28" s="399">
        <v>-0.08622488239630452</v>
      </c>
      <c r="L28" s="399">
        <v>-0.03184735547630394</v>
      </c>
      <c r="M28" s="399">
        <v>0.07212283550779827</v>
      </c>
      <c r="N28" s="399">
        <v>0.04749542605752494</v>
      </c>
      <c r="O28" s="400">
        <v>0.052602331948920444</v>
      </c>
      <c r="P28" s="385">
        <v>0.04737295578305959</v>
      </c>
      <c r="Q28" s="385">
        <v>0.04652581173578077</v>
      </c>
      <c r="R28" s="385">
        <v>0.04899253175224644</v>
      </c>
      <c r="S28" s="385">
        <v>0.051952876297724236</v>
      </c>
    </row>
    <row r="29" spans="1:19" s="98" customFormat="1" ht="28.5" customHeight="1">
      <c r="A29" s="687"/>
      <c r="B29" s="688"/>
      <c r="C29" s="723" t="s">
        <v>341</v>
      </c>
      <c r="D29" s="724"/>
      <c r="E29" s="527">
        <v>78184052</v>
      </c>
      <c r="F29" s="380">
        <v>88669966</v>
      </c>
      <c r="G29" s="380">
        <v>95107559</v>
      </c>
      <c r="H29" s="458">
        <v>99021542</v>
      </c>
      <c r="I29" s="381">
        <v>101808414</v>
      </c>
      <c r="J29" s="528">
        <v>5.2597073878573255</v>
      </c>
      <c r="K29" s="399">
        <v>0.13411832377273053</v>
      </c>
      <c r="L29" s="399">
        <v>0.07260173078221323</v>
      </c>
      <c r="M29" s="399">
        <v>0.04115322736860484</v>
      </c>
      <c r="N29" s="399">
        <v>0.028144098180171745</v>
      </c>
      <c r="O29" s="400">
        <v>0.04579851579542694</v>
      </c>
      <c r="P29" s="385">
        <v>0.04133986743833399</v>
      </c>
      <c r="Q29" s="385">
        <v>0.04515415326433165</v>
      </c>
      <c r="R29" s="385">
        <v>0.0462897376561239</v>
      </c>
      <c r="S29" s="385">
        <v>0.04821190226913605</v>
      </c>
    </row>
    <row r="30" spans="1:19" s="98" customFormat="1" ht="28.5" customHeight="1">
      <c r="A30" s="687"/>
      <c r="B30" s="686" t="s">
        <v>23</v>
      </c>
      <c r="C30" s="719" t="s">
        <v>257</v>
      </c>
      <c r="D30" s="720"/>
      <c r="E30" s="380">
        <v>257838532</v>
      </c>
      <c r="F30" s="380">
        <v>266202697</v>
      </c>
      <c r="G30" s="380">
        <v>265181554</v>
      </c>
      <c r="H30" s="470">
        <v>267266323</v>
      </c>
      <c r="I30" s="524">
        <v>267051069</v>
      </c>
      <c r="J30" s="399">
        <v>-0.017502374236710954</v>
      </c>
      <c r="K30" s="399">
        <v>0.0324395463126512</v>
      </c>
      <c r="L30" s="399">
        <v>-0.0038359603847289347</v>
      </c>
      <c r="M30" s="399">
        <v>0.007861666728146558</v>
      </c>
      <c r="N30" s="399">
        <v>-0.0008053914072817921</v>
      </c>
      <c r="O30" s="385">
        <v>0.0447835843918969</v>
      </c>
      <c r="P30" s="385">
        <v>0.045553897001294384</v>
      </c>
      <c r="Q30" s="385">
        <v>0.04620321373325429</v>
      </c>
      <c r="R30" s="385">
        <v>0.04587965239744344</v>
      </c>
      <c r="S30" s="385">
        <v>0.046412705230811806</v>
      </c>
    </row>
    <row r="31" spans="1:19" s="98" customFormat="1" ht="28.5" customHeight="1">
      <c r="A31" s="687"/>
      <c r="B31" s="687"/>
      <c r="C31" s="751" t="s">
        <v>258</v>
      </c>
      <c r="D31" s="752"/>
      <c r="E31" s="380">
        <v>18227768</v>
      </c>
      <c r="F31" s="380">
        <v>24523334</v>
      </c>
      <c r="G31" s="380">
        <v>24149564</v>
      </c>
      <c r="H31" s="470">
        <v>20002391</v>
      </c>
      <c r="I31" s="524">
        <v>30240179</v>
      </c>
      <c r="J31" s="399">
        <v>-0.0010144534682635</v>
      </c>
      <c r="K31" s="399">
        <v>0.3453832636008973</v>
      </c>
      <c r="L31" s="399">
        <v>-0.015241402331346953</v>
      </c>
      <c r="M31" s="399">
        <v>-0.17172869042273392</v>
      </c>
      <c r="N31" s="399">
        <v>0.5118282109373824</v>
      </c>
      <c r="O31" s="385">
        <v>0.01676226681572994</v>
      </c>
      <c r="P31" s="385">
        <v>0.022208791599212553</v>
      </c>
      <c r="Q31" s="385">
        <v>0.022258211405096807</v>
      </c>
      <c r="R31" s="385">
        <v>0.0181593913958602</v>
      </c>
      <c r="S31" s="385">
        <v>0.027792144661358875</v>
      </c>
    </row>
    <row r="32" spans="1:19" s="98" customFormat="1" ht="28.5" customHeight="1">
      <c r="A32" s="687"/>
      <c r="B32" s="687"/>
      <c r="C32" s="751" t="s">
        <v>57</v>
      </c>
      <c r="D32" s="752"/>
      <c r="E32" s="380">
        <v>32524265</v>
      </c>
      <c r="F32" s="380">
        <v>20195845</v>
      </c>
      <c r="G32" s="380">
        <v>53623712</v>
      </c>
      <c r="H32" s="470">
        <v>54985346</v>
      </c>
      <c r="I32" s="524">
        <v>58629518</v>
      </c>
      <c r="J32" s="399">
        <v>-0.038066683582090526</v>
      </c>
      <c r="K32" s="399">
        <v>-0.3790529932036896</v>
      </c>
      <c r="L32" s="399">
        <v>1.6551853611473053</v>
      </c>
      <c r="M32" s="399">
        <v>0.025392386114560662</v>
      </c>
      <c r="N32" s="399">
        <v>0.06627533088543264</v>
      </c>
      <c r="O32" s="385">
        <v>0.015149328968485276</v>
      </c>
      <c r="P32" s="385">
        <v>0.009256286817393955</v>
      </c>
      <c r="Q32" s="385">
        <v>0.02501739404669897</v>
      </c>
      <c r="R32" s="385">
        <v>0.02527034734284881</v>
      </c>
      <c r="S32" s="385">
        <v>0.027284186224073147</v>
      </c>
    </row>
    <row r="33" spans="1:19" s="98" customFormat="1" ht="28.5" customHeight="1">
      <c r="A33" s="687"/>
      <c r="B33" s="687"/>
      <c r="C33" s="751" t="s">
        <v>419</v>
      </c>
      <c r="D33" s="752"/>
      <c r="E33" s="380">
        <v>36185258</v>
      </c>
      <c r="F33" s="380">
        <v>36227621</v>
      </c>
      <c r="G33" s="380">
        <v>35991221</v>
      </c>
      <c r="H33" s="470">
        <v>36492635</v>
      </c>
      <c r="I33" s="524">
        <v>36352096</v>
      </c>
      <c r="J33" s="399">
        <v>0.0019372124746592822</v>
      </c>
      <c r="K33" s="399">
        <v>0.0011707253821431922</v>
      </c>
      <c r="L33" s="399">
        <v>-0.006525407782089804</v>
      </c>
      <c r="M33" s="399">
        <v>0.013931564033351355</v>
      </c>
      <c r="N33" s="399">
        <v>-0.003851160652005535</v>
      </c>
      <c r="O33" s="385">
        <v>0.027017987002543688</v>
      </c>
      <c r="P33" s="385">
        <v>0.02671775060441502</v>
      </c>
      <c r="Q33" s="385">
        <v>0.027094505099712247</v>
      </c>
      <c r="R33" s="385">
        <v>0.027135842217599085</v>
      </c>
      <c r="S33" s="385">
        <v>0.027441894604365243</v>
      </c>
    </row>
    <row r="34" spans="1:19" s="98" customFormat="1" ht="28.5" customHeight="1">
      <c r="A34" s="718"/>
      <c r="B34" s="688"/>
      <c r="C34" s="719" t="s">
        <v>59</v>
      </c>
      <c r="D34" s="720"/>
      <c r="E34" s="380">
        <v>48332441</v>
      </c>
      <c r="F34" s="380">
        <v>48330876</v>
      </c>
      <c r="G34" s="380">
        <v>47646846</v>
      </c>
      <c r="H34" s="470">
        <v>46591368</v>
      </c>
      <c r="I34" s="524">
        <v>47508726</v>
      </c>
      <c r="J34" s="399">
        <v>-0.013190866769936447</v>
      </c>
      <c r="K34" s="399">
        <v>-3.237990814492486E-05</v>
      </c>
      <c r="L34" s="399">
        <v>-0.014153064388901206</v>
      </c>
      <c r="M34" s="399">
        <v>-0.022152106353482453</v>
      </c>
      <c r="N34" s="399">
        <v>0.01968944118575784</v>
      </c>
      <c r="O34" s="385">
        <v>0.028990847880297134</v>
      </c>
      <c r="P34" s="385">
        <v>0.028570051963692545</v>
      </c>
      <c r="Q34" s="385">
        <v>0.02868564914498437</v>
      </c>
      <c r="R34" s="385">
        <v>0.027644143981180837</v>
      </c>
      <c r="S34" s="385">
        <v>0.028551268699526303</v>
      </c>
    </row>
    <row r="35" spans="1:19" s="98" customFormat="1" ht="28.5" customHeight="1">
      <c r="A35" s="707" t="s">
        <v>60</v>
      </c>
      <c r="B35" s="707" t="s">
        <v>22</v>
      </c>
      <c r="C35" s="721" t="s">
        <v>259</v>
      </c>
      <c r="D35" s="722"/>
      <c r="E35" s="380">
        <v>87612123</v>
      </c>
      <c r="F35" s="380">
        <v>96343371</v>
      </c>
      <c r="G35" s="380">
        <v>105572042</v>
      </c>
      <c r="H35" s="470">
        <v>108326608</v>
      </c>
      <c r="I35" s="524">
        <v>81954605</v>
      </c>
      <c r="J35" s="399">
        <v>0.0017359648741180212</v>
      </c>
      <c r="K35" s="399">
        <v>0.09965798911184928</v>
      </c>
      <c r="L35" s="399">
        <v>0.09578937195377978</v>
      </c>
      <c r="M35" s="399">
        <v>0.02609181320941012</v>
      </c>
      <c r="N35" s="399">
        <v>-0.24344898715927668</v>
      </c>
      <c r="O35" s="385">
        <v>0.039252496031605966</v>
      </c>
      <c r="P35" s="385">
        <v>0.042757882085869704</v>
      </c>
      <c r="Q35" s="385">
        <v>0.047966091811365914</v>
      </c>
      <c r="R35" s="385">
        <v>0.0487478414907569</v>
      </c>
      <c r="S35" s="385">
        <v>0.037526939416281484</v>
      </c>
    </row>
    <row r="36" spans="1:19" s="98" customFormat="1" ht="28.5" customHeight="1">
      <c r="A36" s="707"/>
      <c r="B36" s="707"/>
      <c r="C36" s="721" t="s">
        <v>260</v>
      </c>
      <c r="D36" s="722"/>
      <c r="E36" s="380">
        <v>51592887</v>
      </c>
      <c r="F36" s="380">
        <v>43361729</v>
      </c>
      <c r="G36" s="380">
        <v>61933292</v>
      </c>
      <c r="H36" s="470">
        <v>44919244</v>
      </c>
      <c r="I36" s="524">
        <v>41890181</v>
      </c>
      <c r="J36" s="399">
        <v>0.06210994501711591</v>
      </c>
      <c r="K36" s="399">
        <v>-0.15954055837193215</v>
      </c>
      <c r="L36" s="399">
        <v>0.4282938763811747</v>
      </c>
      <c r="M36" s="399">
        <v>-0.2747157054076828</v>
      </c>
      <c r="N36" s="399">
        <v>-0.06743352581802134</v>
      </c>
      <c r="O36" s="385">
        <v>0.04400433124799044</v>
      </c>
      <c r="P36" s="385">
        <v>0.03673351841319124</v>
      </c>
      <c r="Q36" s="385">
        <v>0.05360083308463324</v>
      </c>
      <c r="R36" s="385">
        <v>0.03845524791017976</v>
      </c>
      <c r="S36" s="385">
        <v>0.03653687736059864</v>
      </c>
    </row>
    <row r="37" spans="1:19" s="98" customFormat="1" ht="28.5" customHeight="1">
      <c r="A37" s="707"/>
      <c r="B37" s="707"/>
      <c r="C37" s="721" t="s">
        <v>261</v>
      </c>
      <c r="D37" s="722"/>
      <c r="E37" s="380">
        <v>57625660</v>
      </c>
      <c r="F37" s="380">
        <v>52368656</v>
      </c>
      <c r="G37" s="380">
        <v>56673263</v>
      </c>
      <c r="H37" s="470">
        <v>57807227</v>
      </c>
      <c r="I37" s="524">
        <v>51481899</v>
      </c>
      <c r="J37" s="399">
        <v>-0.06942003432634</v>
      </c>
      <c r="K37" s="399">
        <v>-0.09122679028752122</v>
      </c>
      <c r="L37" s="399">
        <v>0.08219815685168624</v>
      </c>
      <c r="M37" s="399">
        <v>0.020008800269714487</v>
      </c>
      <c r="N37" s="399">
        <v>-0.10942105906585002</v>
      </c>
      <c r="O37" s="385">
        <v>0.04446194899661018</v>
      </c>
      <c r="P37" s="385">
        <v>0.03998465847421982</v>
      </c>
      <c r="Q37" s="385">
        <v>0.044315990598796234</v>
      </c>
      <c r="R37" s="385">
        <v>0.04484007263061004</v>
      </c>
      <c r="S37" s="385">
        <v>0.040722773691653856</v>
      </c>
    </row>
    <row r="38" spans="1:19" s="98" customFormat="1" ht="28.5" customHeight="1">
      <c r="A38" s="707"/>
      <c r="B38" s="707"/>
      <c r="C38" s="721" t="s">
        <v>263</v>
      </c>
      <c r="D38" s="722"/>
      <c r="E38" s="380">
        <v>39747659</v>
      </c>
      <c r="F38" s="380">
        <v>37657870</v>
      </c>
      <c r="G38" s="380">
        <v>46024937</v>
      </c>
      <c r="H38" s="470">
        <v>45894843</v>
      </c>
      <c r="I38" s="524">
        <v>42250516</v>
      </c>
      <c r="J38" s="399">
        <v>-0.17913532353627853</v>
      </c>
      <c r="K38" s="399">
        <v>-0.052576404562593236</v>
      </c>
      <c r="L38" s="399">
        <v>0.22218641149911028</v>
      </c>
      <c r="M38" s="399">
        <v>-0.0028265981113673225</v>
      </c>
      <c r="N38" s="399">
        <v>-0.0794060238968461</v>
      </c>
      <c r="O38" s="385">
        <v>0.05419203572730139</v>
      </c>
      <c r="P38" s="385">
        <v>0.05074901825704342</v>
      </c>
      <c r="Q38" s="385">
        <v>0.0633324892476364</v>
      </c>
      <c r="R38" s="385">
        <v>0.06256188603756768</v>
      </c>
      <c r="S38" s="385">
        <v>0.058835525369061954</v>
      </c>
    </row>
    <row r="39" spans="1:19" s="98" customFormat="1" ht="28.5" customHeight="1">
      <c r="A39" s="707"/>
      <c r="B39" s="707"/>
      <c r="C39" s="721" t="s">
        <v>264</v>
      </c>
      <c r="D39" s="722"/>
      <c r="E39" s="380">
        <v>159313248</v>
      </c>
      <c r="F39" s="380">
        <v>165385167</v>
      </c>
      <c r="G39" s="380">
        <v>183515749</v>
      </c>
      <c r="H39" s="470">
        <v>195570453</v>
      </c>
      <c r="I39" s="524">
        <v>199298628</v>
      </c>
      <c r="J39" s="399">
        <v>0.07859143772386655</v>
      </c>
      <c r="K39" s="399">
        <v>0.03811308272366652</v>
      </c>
      <c r="L39" s="399">
        <v>0.10962640924140434</v>
      </c>
      <c r="M39" s="399">
        <v>0.06568757213311431</v>
      </c>
      <c r="N39" s="399">
        <v>0.019063079022473808</v>
      </c>
      <c r="O39" s="385">
        <v>0.045082400409665276</v>
      </c>
      <c r="P39" s="385">
        <v>0.046165831044659836</v>
      </c>
      <c r="Q39" s="385">
        <v>0.05233614495971141</v>
      </c>
      <c r="R39" s="385">
        <v>0.05518309535899536</v>
      </c>
      <c r="S39" s="385">
        <v>0.05721144717245641</v>
      </c>
    </row>
    <row r="40" spans="1:19" s="98" customFormat="1" ht="28.5" customHeight="1">
      <c r="A40" s="707"/>
      <c r="B40" s="707"/>
      <c r="C40" s="721" t="s">
        <v>265</v>
      </c>
      <c r="D40" s="722"/>
      <c r="E40" s="380">
        <v>99857225</v>
      </c>
      <c r="F40" s="380">
        <v>100410304</v>
      </c>
      <c r="G40" s="380">
        <v>95365088</v>
      </c>
      <c r="H40" s="470">
        <v>96718479</v>
      </c>
      <c r="I40" s="524">
        <v>91138376</v>
      </c>
      <c r="J40" s="399">
        <v>0.07413743162536934</v>
      </c>
      <c r="K40" s="399">
        <v>0.005538697875892305</v>
      </c>
      <c r="L40" s="399">
        <v>-0.05024599865766764</v>
      </c>
      <c r="M40" s="399">
        <v>0.014191681970659955</v>
      </c>
      <c r="N40" s="399">
        <v>-0.0576942799110809</v>
      </c>
      <c r="O40" s="385">
        <v>0.06555988691434299</v>
      </c>
      <c r="P40" s="385">
        <v>0.06520975317653548</v>
      </c>
      <c r="Q40" s="385">
        <v>0.06333531705628863</v>
      </c>
      <c r="R40" s="385">
        <v>0.06363207577885155</v>
      </c>
      <c r="S40" s="385">
        <v>0.06099381457462161</v>
      </c>
    </row>
    <row r="41" spans="1:19" s="98" customFormat="1" ht="28.5" customHeight="1">
      <c r="A41" s="707"/>
      <c r="B41" s="707"/>
      <c r="C41" s="721" t="s">
        <v>66</v>
      </c>
      <c r="D41" s="722"/>
      <c r="E41" s="380">
        <v>30460834</v>
      </c>
      <c r="F41" s="380">
        <v>76778002</v>
      </c>
      <c r="G41" s="380">
        <v>75137482</v>
      </c>
      <c r="H41" s="470">
        <v>78070657</v>
      </c>
      <c r="I41" s="524">
        <v>79791336</v>
      </c>
      <c r="J41" s="399">
        <v>0.09695937021995306</v>
      </c>
      <c r="K41" s="399">
        <v>1.5205482555073837</v>
      </c>
      <c r="L41" s="399">
        <v>-0.02136705771530757</v>
      </c>
      <c r="M41" s="399">
        <v>0.039037440727651744</v>
      </c>
      <c r="N41" s="399">
        <v>0.022040022027738283</v>
      </c>
      <c r="O41" s="385">
        <v>0.07864883992349998</v>
      </c>
      <c r="P41" s="385">
        <v>0.0517051219600199</v>
      </c>
      <c r="Q41" s="385">
        <v>0.05167116822523185</v>
      </c>
      <c r="R41" s="385">
        <v>0.05301597437238899</v>
      </c>
      <c r="S41" s="385">
        <v>0.054976448127338026</v>
      </c>
    </row>
    <row r="42" spans="1:19" s="98" customFormat="1" ht="28.5" customHeight="1">
      <c r="A42" s="707"/>
      <c r="B42" s="707"/>
      <c r="C42" s="721" t="s">
        <v>420</v>
      </c>
      <c r="D42" s="722"/>
      <c r="E42" s="380">
        <v>44743551</v>
      </c>
      <c r="F42" s="529">
        <v>0</v>
      </c>
      <c r="G42" s="529">
        <v>0</v>
      </c>
      <c r="H42" s="529">
        <v>0</v>
      </c>
      <c r="I42" s="530">
        <v>0</v>
      </c>
      <c r="J42" s="399">
        <v>0.06445204780252227</v>
      </c>
      <c r="K42" s="531">
        <v>-1</v>
      </c>
      <c r="L42" s="531" t="e">
        <v>#DIV/0!</v>
      </c>
      <c r="M42" s="531" t="e">
        <v>#DIV/0!</v>
      </c>
      <c r="N42" s="531"/>
      <c r="O42" s="385">
        <v>0.04139589474454264</v>
      </c>
      <c r="P42" s="385" t="s">
        <v>146</v>
      </c>
      <c r="Q42" s="385" t="s">
        <v>146</v>
      </c>
      <c r="R42" s="385" t="s">
        <v>146</v>
      </c>
      <c r="S42" s="385" t="s">
        <v>146</v>
      </c>
    </row>
    <row r="43" spans="1:19" s="98" customFormat="1" ht="28.5" customHeight="1">
      <c r="A43" s="707"/>
      <c r="B43" s="707"/>
      <c r="C43" s="721" t="s">
        <v>67</v>
      </c>
      <c r="D43" s="722"/>
      <c r="E43" s="380">
        <v>137280727</v>
      </c>
      <c r="F43" s="380">
        <v>138366242</v>
      </c>
      <c r="G43" s="380">
        <v>143204360</v>
      </c>
      <c r="H43" s="470">
        <v>147744674</v>
      </c>
      <c r="I43" s="380">
        <v>146831005</v>
      </c>
      <c r="J43" s="399">
        <v>-0.005293292697325619</v>
      </c>
      <c r="K43" s="399">
        <v>0.007907264360568253</v>
      </c>
      <c r="L43" s="399">
        <v>0.03496602878034369</v>
      </c>
      <c r="M43" s="399">
        <v>0.03170513802792038</v>
      </c>
      <c r="N43" s="399">
        <v>-0.006184107861647858</v>
      </c>
      <c r="O43" s="385">
        <v>0.050423118876041374</v>
      </c>
      <c r="P43" s="385">
        <v>0.050242836249296784</v>
      </c>
      <c r="Q43" s="385">
        <v>0.05312677265004985</v>
      </c>
      <c r="R43" s="385">
        <v>0.054189439578738376</v>
      </c>
      <c r="S43" s="385">
        <v>0.0547221257275176</v>
      </c>
    </row>
    <row r="44" spans="1:19" s="98" customFormat="1" ht="28.5" customHeight="1">
      <c r="A44" s="707"/>
      <c r="B44" s="707"/>
      <c r="C44" s="721" t="s">
        <v>68</v>
      </c>
      <c r="D44" s="722"/>
      <c r="E44" s="380">
        <v>114548677</v>
      </c>
      <c r="F44" s="380">
        <v>102591006</v>
      </c>
      <c r="G44" s="380">
        <v>73565049</v>
      </c>
      <c r="H44" s="470">
        <v>102823071</v>
      </c>
      <c r="I44" s="380">
        <v>111295876</v>
      </c>
      <c r="J44" s="399">
        <v>0.7295138492553115</v>
      </c>
      <c r="K44" s="399">
        <v>-0.10438942913325834</v>
      </c>
      <c r="L44" s="399">
        <v>-0.2829288661035257</v>
      </c>
      <c r="M44" s="399">
        <v>0.39771633945353585</v>
      </c>
      <c r="N44" s="399">
        <v>0.08240178899149977</v>
      </c>
      <c r="O44" s="385">
        <v>0.04053366293313737</v>
      </c>
      <c r="P44" s="385">
        <v>0.03597701948655428</v>
      </c>
      <c r="Q44" s="385">
        <v>0.026424682205350082</v>
      </c>
      <c r="R44" s="385">
        <v>0.03651447691207661</v>
      </c>
      <c r="S44" s="385">
        <v>0.040066215967043135</v>
      </c>
    </row>
    <row r="45" spans="1:19" s="98" customFormat="1" ht="28.5" customHeight="1">
      <c r="A45" s="707"/>
      <c r="B45" s="707"/>
      <c r="C45" s="721" t="s">
        <v>266</v>
      </c>
      <c r="D45" s="722"/>
      <c r="E45" s="380">
        <v>510590934</v>
      </c>
      <c r="F45" s="380">
        <v>486928526</v>
      </c>
      <c r="G45" s="380">
        <v>481995945</v>
      </c>
      <c r="H45" s="470">
        <v>553422384</v>
      </c>
      <c r="I45" s="380">
        <v>487671610</v>
      </c>
      <c r="J45" s="399">
        <v>0.027800252053465018</v>
      </c>
      <c r="K45" s="399">
        <v>-0.04634318086031665</v>
      </c>
      <c r="L45" s="399">
        <v>-0.010129989796490173</v>
      </c>
      <c r="M45" s="399">
        <v>0.14818887947283457</v>
      </c>
      <c r="N45" s="399">
        <v>-0.11880757970931656</v>
      </c>
      <c r="O45" s="385">
        <v>0.03525507665098894</v>
      </c>
      <c r="P45" s="385">
        <v>0.03335317217949085</v>
      </c>
      <c r="Q45" s="385">
        <v>0.033848534395793065</v>
      </c>
      <c r="R45" s="385">
        <v>0.03855902031772679</v>
      </c>
      <c r="S45" s="385">
        <v>0.034647149763074744</v>
      </c>
    </row>
    <row r="46" spans="1:19" s="98" customFormat="1" ht="28.5" customHeight="1">
      <c r="A46" s="707" t="s">
        <v>60</v>
      </c>
      <c r="B46" s="777" t="s">
        <v>22</v>
      </c>
      <c r="C46" s="721" t="s">
        <v>70</v>
      </c>
      <c r="D46" s="722"/>
      <c r="E46" s="380">
        <v>205775892</v>
      </c>
      <c r="F46" s="380">
        <v>188743332</v>
      </c>
      <c r="G46" s="380">
        <v>195085437</v>
      </c>
      <c r="H46" s="470">
        <v>203865016</v>
      </c>
      <c r="I46" s="380">
        <v>202990708</v>
      </c>
      <c r="J46" s="399">
        <v>0.037494644339982904</v>
      </c>
      <c r="K46" s="399">
        <v>-0.08277237840864274</v>
      </c>
      <c r="L46" s="399">
        <v>0.03360174334529603</v>
      </c>
      <c r="M46" s="399">
        <v>0.045003764171284606</v>
      </c>
      <c r="N46" s="399">
        <v>-0.00428866127771525</v>
      </c>
      <c r="O46" s="385">
        <v>0.059850239617410206</v>
      </c>
      <c r="P46" s="385">
        <v>0.05405415731663706</v>
      </c>
      <c r="Q46" s="385">
        <v>0.056877931960871514</v>
      </c>
      <c r="R46" s="385">
        <v>0.0586006312727151</v>
      </c>
      <c r="S46" s="385">
        <v>0.05912087867660043</v>
      </c>
    </row>
    <row r="47" spans="1:19" s="98" customFormat="1" ht="28.5" customHeight="1">
      <c r="A47" s="707"/>
      <c r="B47" s="777"/>
      <c r="C47" s="721" t="s">
        <v>71</v>
      </c>
      <c r="D47" s="722"/>
      <c r="E47" s="380">
        <v>163349910</v>
      </c>
      <c r="F47" s="380">
        <v>161956298</v>
      </c>
      <c r="G47" s="380">
        <v>149409236</v>
      </c>
      <c r="H47" s="470">
        <v>157523241</v>
      </c>
      <c r="I47" s="524">
        <v>157906414</v>
      </c>
      <c r="J47" s="399">
        <v>-0.10351667141873523</v>
      </c>
      <c r="K47" s="399">
        <v>-0.008531452511972612</v>
      </c>
      <c r="L47" s="399">
        <v>-0.07747189924037409</v>
      </c>
      <c r="M47" s="399">
        <v>0.05430725179533078</v>
      </c>
      <c r="N47" s="399">
        <v>0.002432485502250427</v>
      </c>
      <c r="O47" s="385">
        <v>0.05301873051537773</v>
      </c>
      <c r="P47" s="385">
        <v>0.05213228292398813</v>
      </c>
      <c r="Q47" s="385">
        <v>0.04929550223204434</v>
      </c>
      <c r="R47" s="385">
        <v>0.05155162044951787</v>
      </c>
      <c r="S47" s="385">
        <v>0.05266668395932603</v>
      </c>
    </row>
    <row r="48" spans="1:19" s="98" customFormat="1" ht="28.5" customHeight="1">
      <c r="A48" s="707"/>
      <c r="B48" s="707" t="s">
        <v>23</v>
      </c>
      <c r="C48" s="721" t="s">
        <v>267</v>
      </c>
      <c r="D48" s="722"/>
      <c r="E48" s="380">
        <v>460748900</v>
      </c>
      <c r="F48" s="380">
        <v>461343423</v>
      </c>
      <c r="G48" s="380">
        <v>458947166</v>
      </c>
      <c r="H48" s="470">
        <v>458922429</v>
      </c>
      <c r="I48" s="524">
        <v>458985717</v>
      </c>
      <c r="J48" s="399">
        <v>0.0011845165609362953</v>
      </c>
      <c r="K48" s="399">
        <v>0.0012903405737919287</v>
      </c>
      <c r="L48" s="399">
        <v>-0.005194085101328084</v>
      </c>
      <c r="M48" s="399">
        <v>-5.3899450378129146E-05</v>
      </c>
      <c r="N48" s="399">
        <v>0.00013790565899754706</v>
      </c>
      <c r="O48" s="385">
        <v>0.12147308857292673</v>
      </c>
      <c r="P48" s="385">
        <v>0.12041007631026389</v>
      </c>
      <c r="Q48" s="385">
        <v>0.12255191322206041</v>
      </c>
      <c r="R48" s="385">
        <v>0.12132631335735948</v>
      </c>
      <c r="S48" s="385">
        <v>0.12347442834911845</v>
      </c>
    </row>
    <row r="49" spans="1:19" s="98" customFormat="1" ht="28.5" customHeight="1">
      <c r="A49" s="707"/>
      <c r="B49" s="707"/>
      <c r="C49" s="731" t="s">
        <v>73</v>
      </c>
      <c r="D49" s="732"/>
      <c r="E49" s="380">
        <v>57821490</v>
      </c>
      <c r="F49" s="380">
        <v>56080666</v>
      </c>
      <c r="G49" s="380">
        <v>57211692</v>
      </c>
      <c r="H49" s="470">
        <v>57214314</v>
      </c>
      <c r="I49" s="524">
        <v>53736165</v>
      </c>
      <c r="J49" s="399">
        <v>-0.003538518973442263</v>
      </c>
      <c r="K49" s="399">
        <v>-0.03010686857083759</v>
      </c>
      <c r="L49" s="399">
        <v>0.020167841801308137</v>
      </c>
      <c r="M49" s="399">
        <v>4.582979297308669E-05</v>
      </c>
      <c r="N49" s="399">
        <v>-0.0607915879232599</v>
      </c>
      <c r="O49" s="385">
        <v>0.06317140536616493</v>
      </c>
      <c r="P49" s="385">
        <v>0.060852021303898836</v>
      </c>
      <c r="Q49" s="385">
        <v>0.06372298995078897</v>
      </c>
      <c r="R49" s="385">
        <v>0.06330358059094092</v>
      </c>
      <c r="S49" s="385">
        <v>0.060705800508709655</v>
      </c>
    </row>
    <row r="50" spans="1:19" s="98" customFormat="1" ht="28.5" customHeight="1">
      <c r="A50" s="707"/>
      <c r="B50" s="707"/>
      <c r="C50" s="731" t="s">
        <v>74</v>
      </c>
      <c r="D50" s="732"/>
      <c r="E50" s="380">
        <v>136136647</v>
      </c>
      <c r="F50" s="380">
        <v>126408856</v>
      </c>
      <c r="G50" s="380">
        <v>131603506</v>
      </c>
      <c r="H50" s="470">
        <v>139003084</v>
      </c>
      <c r="I50" s="524">
        <v>129170781</v>
      </c>
      <c r="J50" s="399">
        <v>-0.010130085518316186</v>
      </c>
      <c r="K50" s="399">
        <v>-0.07145607897923327</v>
      </c>
      <c r="L50" s="399">
        <v>0.04109403537359756</v>
      </c>
      <c r="M50" s="399">
        <v>0.05622629840879771</v>
      </c>
      <c r="N50" s="399">
        <v>-0.07073442341754087</v>
      </c>
      <c r="O50" s="385">
        <v>0.03820495090888733</v>
      </c>
      <c r="P50" s="385">
        <v>0.034998113984008684</v>
      </c>
      <c r="Q50" s="385">
        <v>0.037150686646517675</v>
      </c>
      <c r="R50" s="385">
        <v>0.03871836579535893</v>
      </c>
      <c r="S50" s="385">
        <v>0.03648309613202631</v>
      </c>
    </row>
    <row r="51" spans="1:19" s="98" customFormat="1" ht="28.5" customHeight="1">
      <c r="A51" s="707"/>
      <c r="B51" s="707"/>
      <c r="C51" s="731" t="s">
        <v>392</v>
      </c>
      <c r="D51" s="732"/>
      <c r="E51" s="380">
        <v>75599424</v>
      </c>
      <c r="F51" s="380">
        <v>73825740</v>
      </c>
      <c r="G51" s="380">
        <v>72000537</v>
      </c>
      <c r="H51" s="470">
        <v>73062694</v>
      </c>
      <c r="I51" s="524">
        <v>74041914</v>
      </c>
      <c r="J51" s="399">
        <v>-0.009699996938692142</v>
      </c>
      <c r="K51" s="399">
        <v>-0.023461607326532012</v>
      </c>
      <c r="L51" s="399">
        <v>-0.024723125023873787</v>
      </c>
      <c r="M51" s="399">
        <v>0.014752070529696189</v>
      </c>
      <c r="N51" s="399">
        <v>0.013402462274385886</v>
      </c>
      <c r="O51" s="385">
        <v>0.0383648615684626</v>
      </c>
      <c r="P51" s="385">
        <v>0.037199181367685706</v>
      </c>
      <c r="Q51" s="385">
        <v>0.037229598115765115</v>
      </c>
      <c r="R51" s="385">
        <v>0.037517654446233124</v>
      </c>
      <c r="S51" s="385">
        <v>0.0388088067323124</v>
      </c>
    </row>
    <row r="52" spans="1:19" s="98" customFormat="1" ht="28.5" customHeight="1">
      <c r="A52" s="707"/>
      <c r="B52" s="707"/>
      <c r="C52" s="731" t="s">
        <v>76</v>
      </c>
      <c r="D52" s="732"/>
      <c r="E52" s="380">
        <v>222217535</v>
      </c>
      <c r="F52" s="380">
        <v>198566963</v>
      </c>
      <c r="G52" s="380">
        <v>220469520</v>
      </c>
      <c r="H52" s="470">
        <v>254571032</v>
      </c>
      <c r="I52" s="524">
        <v>248811092</v>
      </c>
      <c r="J52" s="399">
        <v>0.2976946999725713</v>
      </c>
      <c r="K52" s="399">
        <v>-0.10642981887095454</v>
      </c>
      <c r="L52" s="399">
        <v>0.1103031273132782</v>
      </c>
      <c r="M52" s="399">
        <v>0.15467676438901848</v>
      </c>
      <c r="N52" s="399">
        <v>-0.022626062182911685</v>
      </c>
      <c r="O52" s="385">
        <v>0.031531274226111274</v>
      </c>
      <c r="P52" s="385">
        <v>0.027921305753855003</v>
      </c>
      <c r="Q52" s="385">
        <v>0.03174558138184353</v>
      </c>
      <c r="R52" s="385">
        <v>0.036303993901889306</v>
      </c>
      <c r="S52" s="385">
        <v>0.036123401970777375</v>
      </c>
    </row>
    <row r="53" spans="1:19" s="98" customFormat="1" ht="28.5" customHeight="1">
      <c r="A53" s="686" t="s">
        <v>78</v>
      </c>
      <c r="B53" s="686" t="s">
        <v>22</v>
      </c>
      <c r="C53" s="721" t="s">
        <v>269</v>
      </c>
      <c r="D53" s="722"/>
      <c r="E53" s="380">
        <v>70539207</v>
      </c>
      <c r="F53" s="380">
        <v>61983694</v>
      </c>
      <c r="G53" s="380">
        <v>65513662</v>
      </c>
      <c r="H53" s="470">
        <v>64053035</v>
      </c>
      <c r="I53" s="524">
        <v>67012194</v>
      </c>
      <c r="J53" s="399">
        <v>0.035897177810768385</v>
      </c>
      <c r="K53" s="399">
        <v>-0.12128734307999806</v>
      </c>
      <c r="L53" s="399">
        <v>0.056949945577622396</v>
      </c>
      <c r="M53" s="399">
        <v>-0.022294998560758214</v>
      </c>
      <c r="N53" s="399">
        <v>0.04619857591447462</v>
      </c>
      <c r="O53" s="385">
        <v>0.08112182737041564</v>
      </c>
      <c r="P53" s="385">
        <v>0.07083568808057691</v>
      </c>
      <c r="Q53" s="385">
        <v>0.07687125715354284</v>
      </c>
      <c r="R53" s="385">
        <v>0.0746782509240297</v>
      </c>
      <c r="S53" s="385">
        <v>0.07979221293418967</v>
      </c>
    </row>
    <row r="54" spans="1:19" s="98" customFormat="1" ht="28.5" customHeight="1">
      <c r="A54" s="687"/>
      <c r="B54" s="687"/>
      <c r="C54" s="721" t="s">
        <v>270</v>
      </c>
      <c r="D54" s="722"/>
      <c r="E54" s="380">
        <v>73649740</v>
      </c>
      <c r="F54" s="380">
        <v>58872669</v>
      </c>
      <c r="G54" s="380">
        <v>70020711</v>
      </c>
      <c r="H54" s="470">
        <v>71716461</v>
      </c>
      <c r="I54" s="524">
        <v>68238217</v>
      </c>
      <c r="J54" s="399">
        <v>-0.07267000275807675</v>
      </c>
      <c r="K54" s="399">
        <v>-0.2006398257481968</v>
      </c>
      <c r="L54" s="399">
        <v>0.18935852899755573</v>
      </c>
      <c r="M54" s="399">
        <v>0.024217834634669734</v>
      </c>
      <c r="N54" s="399">
        <v>-0.048499939225947024</v>
      </c>
      <c r="O54" s="385">
        <v>0.03586634807167673</v>
      </c>
      <c r="P54" s="385">
        <v>0.028203623480647953</v>
      </c>
      <c r="Q54" s="385">
        <v>0.034125102244199894</v>
      </c>
      <c r="R54" s="385">
        <v>0.034544117142953364</v>
      </c>
      <c r="S54" s="385">
        <v>0.033398145450885</v>
      </c>
    </row>
    <row r="55" spans="1:19" s="98" customFormat="1" ht="28.5" customHeight="1">
      <c r="A55" s="687"/>
      <c r="B55" s="687"/>
      <c r="C55" s="721" t="s">
        <v>271</v>
      </c>
      <c r="D55" s="722"/>
      <c r="E55" s="380">
        <v>28824667</v>
      </c>
      <c r="F55" s="380">
        <v>46307787</v>
      </c>
      <c r="G55" s="380">
        <v>61290703</v>
      </c>
      <c r="H55" s="470">
        <v>67914747</v>
      </c>
      <c r="I55" s="524">
        <v>63876873</v>
      </c>
      <c r="J55" s="399">
        <v>-0.5383798397729542</v>
      </c>
      <c r="K55" s="399">
        <v>0.6065332862301583</v>
      </c>
      <c r="L55" s="399">
        <v>0.3235506805799206</v>
      </c>
      <c r="M55" s="399">
        <v>0.10807583655876814</v>
      </c>
      <c r="N55" s="399">
        <v>-0.059455040007732045</v>
      </c>
      <c r="O55" s="385">
        <v>0.01863250400672447</v>
      </c>
      <c r="P55" s="385">
        <v>0.02970479692996671</v>
      </c>
      <c r="Q55" s="385">
        <v>0.040297055384235905</v>
      </c>
      <c r="R55" s="385">
        <v>0.044272205820962265</v>
      </c>
      <c r="S55" s="385">
        <v>0.042453096138202605</v>
      </c>
    </row>
    <row r="56" spans="1:19" s="98" customFormat="1" ht="28.5" customHeight="1">
      <c r="A56" s="687"/>
      <c r="B56" s="687"/>
      <c r="C56" s="721" t="s">
        <v>273</v>
      </c>
      <c r="D56" s="722"/>
      <c r="E56" s="380">
        <v>36060349</v>
      </c>
      <c r="F56" s="380">
        <v>41886446</v>
      </c>
      <c r="G56" s="380">
        <v>42666185</v>
      </c>
      <c r="H56" s="470">
        <v>42499393</v>
      </c>
      <c r="I56" s="524">
        <v>40163116</v>
      </c>
      <c r="J56" s="399">
        <v>0.07471382295998655</v>
      </c>
      <c r="K56" s="399">
        <v>0.1615651861827516</v>
      </c>
      <c r="L56" s="399">
        <v>0.01861554451289565</v>
      </c>
      <c r="M56" s="399">
        <v>-0.003909231631560216</v>
      </c>
      <c r="N56" s="399">
        <v>-0.05497200865904132</v>
      </c>
      <c r="O56" s="385">
        <v>0.05200854207552745</v>
      </c>
      <c r="P56" s="385">
        <v>0.05998059158465781</v>
      </c>
      <c r="Q56" s="385">
        <v>0.06260011186614586</v>
      </c>
      <c r="R56" s="385">
        <v>0.06188440034805319</v>
      </c>
      <c r="S56" s="385">
        <v>0.05970123974355713</v>
      </c>
    </row>
    <row r="57" spans="1:19" s="98" customFormat="1" ht="28.5" customHeight="1">
      <c r="A57" s="687"/>
      <c r="B57" s="687"/>
      <c r="C57" s="721" t="s">
        <v>274</v>
      </c>
      <c r="D57" s="722"/>
      <c r="E57" s="380">
        <v>80340284</v>
      </c>
      <c r="F57" s="380">
        <v>82402474</v>
      </c>
      <c r="G57" s="380">
        <v>88426182</v>
      </c>
      <c r="H57" s="470">
        <v>97138555</v>
      </c>
      <c r="I57" s="524">
        <v>84743273</v>
      </c>
      <c r="J57" s="399">
        <v>0.15272131805196237</v>
      </c>
      <c r="K57" s="399">
        <v>0.025668194053185076</v>
      </c>
      <c r="L57" s="399">
        <v>0.07310105762115832</v>
      </c>
      <c r="M57" s="399">
        <v>0.09852707425499836</v>
      </c>
      <c r="N57" s="399">
        <v>-0.12760414235109838</v>
      </c>
      <c r="O57" s="385">
        <v>0.07061996542914115</v>
      </c>
      <c r="P57" s="385">
        <v>0.07210152895743364</v>
      </c>
      <c r="Q57" s="385">
        <v>0.07957619595351631</v>
      </c>
      <c r="R57" s="385">
        <v>0.087002196339907</v>
      </c>
      <c r="S57" s="385">
        <v>0.07560149884330121</v>
      </c>
    </row>
    <row r="58" spans="1:19" s="98" customFormat="1" ht="28.5" customHeight="1">
      <c r="A58" s="687"/>
      <c r="B58" s="687"/>
      <c r="C58" s="721" t="s">
        <v>275</v>
      </c>
      <c r="D58" s="722"/>
      <c r="E58" s="380">
        <v>36930107</v>
      </c>
      <c r="F58" s="380">
        <v>41773931</v>
      </c>
      <c r="G58" s="380">
        <v>53446920</v>
      </c>
      <c r="H58" s="470">
        <v>54155978</v>
      </c>
      <c r="I58" s="524">
        <v>52444904</v>
      </c>
      <c r="J58" s="399">
        <v>-0.30770798656346265</v>
      </c>
      <c r="K58" s="399">
        <v>0.13116192704234514</v>
      </c>
      <c r="L58" s="399">
        <v>0.2794323809267555</v>
      </c>
      <c r="M58" s="399">
        <v>0.013266582994866683</v>
      </c>
      <c r="N58" s="399">
        <v>-0.031595293136429003</v>
      </c>
      <c r="O58" s="385">
        <v>0.056738724930370625</v>
      </c>
      <c r="P58" s="385">
        <v>0.059528441022304465</v>
      </c>
      <c r="Q58" s="385">
        <v>0.07622358970013257</v>
      </c>
      <c r="R58" s="385">
        <v>0.07692950528041155</v>
      </c>
      <c r="S58" s="385">
        <v>0.07615995459735293</v>
      </c>
    </row>
    <row r="59" spans="1:19" s="98" customFormat="1" ht="28.5" customHeight="1">
      <c r="A59" s="687"/>
      <c r="B59" s="687"/>
      <c r="C59" s="721" t="s">
        <v>276</v>
      </c>
      <c r="D59" s="722"/>
      <c r="E59" s="380">
        <v>35962302</v>
      </c>
      <c r="F59" s="380">
        <v>36131630</v>
      </c>
      <c r="G59" s="380">
        <v>36700673</v>
      </c>
      <c r="H59" s="470">
        <v>35511238</v>
      </c>
      <c r="I59" s="524">
        <v>44047176</v>
      </c>
      <c r="J59" s="399">
        <v>-0.023544431722130915</v>
      </c>
      <c r="K59" s="399">
        <v>0.004708486125276408</v>
      </c>
      <c r="L59" s="399">
        <v>0.015749164928346715</v>
      </c>
      <c r="M59" s="399">
        <v>-0.03240907871089994</v>
      </c>
      <c r="N59" s="399">
        <v>0.24037286449996478</v>
      </c>
      <c r="O59" s="385">
        <v>0.03245100113488669</v>
      </c>
      <c r="P59" s="385">
        <v>0.032445568799221565</v>
      </c>
      <c r="Q59" s="385">
        <v>0.033897404198932266</v>
      </c>
      <c r="R59" s="385">
        <v>0.0326485996779837</v>
      </c>
      <c r="S59" s="385">
        <v>0.041387473541706965</v>
      </c>
    </row>
    <row r="60" spans="1:19" s="98" customFormat="1" ht="28.5" customHeight="1">
      <c r="A60" s="687"/>
      <c r="B60" s="687"/>
      <c r="C60" s="721" t="s">
        <v>85</v>
      </c>
      <c r="D60" s="722"/>
      <c r="E60" s="380">
        <v>48553530</v>
      </c>
      <c r="F60" s="380">
        <v>49703426</v>
      </c>
      <c r="G60" s="380">
        <v>46668421</v>
      </c>
      <c r="H60" s="470">
        <v>51832345</v>
      </c>
      <c r="I60" s="524">
        <v>94665221</v>
      </c>
      <c r="J60" s="399">
        <v>1.3160518341940024</v>
      </c>
      <c r="K60" s="399">
        <v>0.023683056618128487</v>
      </c>
      <c r="L60" s="399">
        <v>-0.061062289750408755</v>
      </c>
      <c r="M60" s="399">
        <v>0.1106513545851487</v>
      </c>
      <c r="N60" s="399">
        <v>0.8263734932309159</v>
      </c>
      <c r="O60" s="385">
        <v>0.044700670609614274</v>
      </c>
      <c r="P60" s="385">
        <v>0.04527099614639959</v>
      </c>
      <c r="Q60" s="385">
        <v>0.04342286138564977</v>
      </c>
      <c r="R60" s="385">
        <v>0.04771031379465064</v>
      </c>
      <c r="S60" s="385">
        <v>0.08790577274753121</v>
      </c>
    </row>
    <row r="61" spans="1:19" s="98" customFormat="1" ht="28.5" customHeight="1">
      <c r="A61" s="687"/>
      <c r="B61" s="687"/>
      <c r="C61" s="721" t="s">
        <v>345</v>
      </c>
      <c r="D61" s="722"/>
      <c r="E61" s="380">
        <v>41279573</v>
      </c>
      <c r="F61" s="380">
        <v>45818057</v>
      </c>
      <c r="G61" s="380">
        <v>47130056</v>
      </c>
      <c r="H61" s="470">
        <v>48053973</v>
      </c>
      <c r="I61" s="524">
        <v>46863208</v>
      </c>
      <c r="J61" s="399">
        <v>0.7356810821208913</v>
      </c>
      <c r="K61" s="399">
        <v>0.10994503261940233</v>
      </c>
      <c r="L61" s="399">
        <v>0.028634976817109463</v>
      </c>
      <c r="M61" s="399">
        <v>0.019603562533428775</v>
      </c>
      <c r="N61" s="399">
        <v>-0.024779740896762065</v>
      </c>
      <c r="O61" s="385">
        <v>0.04473375353324757</v>
      </c>
      <c r="P61" s="385">
        <v>0.04915534568899268</v>
      </c>
      <c r="Q61" s="385">
        <v>0.05171250954685483</v>
      </c>
      <c r="R61" s="385">
        <v>0.052146433725046196</v>
      </c>
      <c r="S61" s="385">
        <v>0.05170486083686471</v>
      </c>
    </row>
    <row r="62" spans="1:19" s="98" customFormat="1" ht="28.5" customHeight="1">
      <c r="A62" s="687"/>
      <c r="B62" s="687"/>
      <c r="C62" s="721" t="s">
        <v>86</v>
      </c>
      <c r="D62" s="722"/>
      <c r="E62" s="380">
        <v>43902001</v>
      </c>
      <c r="F62" s="380">
        <v>42836328</v>
      </c>
      <c r="G62" s="380">
        <v>34229037</v>
      </c>
      <c r="H62" s="458">
        <v>48631863</v>
      </c>
      <c r="I62" s="381">
        <v>47733990</v>
      </c>
      <c r="J62" s="399">
        <v>-0.05172744381109397</v>
      </c>
      <c r="K62" s="399">
        <v>-0.024273904963921802</v>
      </c>
      <c r="L62" s="399">
        <v>-0.20093437980958592</v>
      </c>
      <c r="M62" s="399">
        <v>0.4207780078650767</v>
      </c>
      <c r="N62" s="399">
        <v>-0.018462648654854124</v>
      </c>
      <c r="O62" s="385">
        <v>0.02159371416844534</v>
      </c>
      <c r="P62" s="385">
        <v>0.02089051045700346</v>
      </c>
      <c r="Q62" s="385">
        <v>0.017104008201194055</v>
      </c>
      <c r="R62" s="385">
        <v>0.02409353891465927</v>
      </c>
      <c r="S62" s="385">
        <v>0.02408575763053514</v>
      </c>
    </row>
    <row r="63" spans="1:19" s="98" customFormat="1" ht="28.5" customHeight="1">
      <c r="A63" s="687"/>
      <c r="B63" s="688"/>
      <c r="C63" s="721" t="s">
        <v>393</v>
      </c>
      <c r="D63" s="722"/>
      <c r="E63" s="380">
        <v>215501442</v>
      </c>
      <c r="F63" s="380">
        <v>209872067</v>
      </c>
      <c r="G63" s="380">
        <v>220232954</v>
      </c>
      <c r="H63" s="458">
        <v>223609370</v>
      </c>
      <c r="I63" s="381">
        <v>195691773</v>
      </c>
      <c r="J63" s="399">
        <v>0.030797655353297242</v>
      </c>
      <c r="K63" s="399">
        <v>-0.02612221499659385</v>
      </c>
      <c r="L63" s="399">
        <v>0.049367632139440454</v>
      </c>
      <c r="M63" s="399">
        <v>0.015331111619199369</v>
      </c>
      <c r="N63" s="399">
        <v>-0.1248498531166203</v>
      </c>
      <c r="O63" s="385">
        <v>0.03885536284236277</v>
      </c>
      <c r="P63" s="385">
        <v>0.03753725400922487</v>
      </c>
      <c r="Q63" s="385">
        <v>0.04038093012110203</v>
      </c>
      <c r="R63" s="385">
        <v>0.04067307653637167</v>
      </c>
      <c r="S63" s="385">
        <v>0.036292878196706485</v>
      </c>
    </row>
    <row r="64" spans="1:19" s="98" customFormat="1" ht="28.5" customHeight="1">
      <c r="A64" s="687"/>
      <c r="B64" s="686" t="s">
        <v>23</v>
      </c>
      <c r="C64" s="733" t="s">
        <v>320</v>
      </c>
      <c r="D64" s="734"/>
      <c r="E64" s="380">
        <v>308844449</v>
      </c>
      <c r="F64" s="380">
        <v>302559991</v>
      </c>
      <c r="G64" s="380">
        <v>276607746</v>
      </c>
      <c r="H64" s="458">
        <v>297601029</v>
      </c>
      <c r="I64" s="381">
        <v>289866250</v>
      </c>
      <c r="J64" s="399">
        <v>-0.02819707982526679</v>
      </c>
      <c r="K64" s="399">
        <v>-0.020348295138048603</v>
      </c>
      <c r="L64" s="399">
        <v>-0.08577553467735263</v>
      </c>
      <c r="M64" s="399">
        <v>0.07589549932560458</v>
      </c>
      <c r="N64" s="399">
        <v>-0.02599043096722626</v>
      </c>
      <c r="O64" s="385">
        <v>0.049829876122433316</v>
      </c>
      <c r="P64" s="385">
        <v>0.0481252287826336</v>
      </c>
      <c r="Q64" s="385">
        <v>0.04454711108607304</v>
      </c>
      <c r="R64" s="385">
        <v>0.04696836222051624</v>
      </c>
      <c r="S64" s="385">
        <v>0.04635764625815634</v>
      </c>
    </row>
    <row r="65" spans="1:19" s="98" customFormat="1" ht="28.5" customHeight="1">
      <c r="A65" s="687"/>
      <c r="B65" s="687"/>
      <c r="C65" s="789" t="s">
        <v>89</v>
      </c>
      <c r="D65" s="790"/>
      <c r="E65" s="380">
        <v>81871599</v>
      </c>
      <c r="F65" s="380">
        <v>84203733</v>
      </c>
      <c r="G65" s="380">
        <v>82094986</v>
      </c>
      <c r="H65" s="458">
        <v>85270312</v>
      </c>
      <c r="I65" s="381">
        <v>85074448</v>
      </c>
      <c r="J65" s="399">
        <v>0.08373239837923817</v>
      </c>
      <c r="K65" s="399">
        <v>0.02848526263668064</v>
      </c>
      <c r="L65" s="399">
        <v>-0.025043390890995297</v>
      </c>
      <c r="M65" s="532">
        <v>0.038678683738371064</v>
      </c>
      <c r="N65" s="532">
        <v>-0.0022969776397675197</v>
      </c>
      <c r="O65" s="385">
        <v>0.0318461506310729</v>
      </c>
      <c r="P65" s="385">
        <v>0.03238392345500178</v>
      </c>
      <c r="Q65" s="385">
        <v>0.03226024081188959</v>
      </c>
      <c r="R65" s="385">
        <v>0.033131778436734476</v>
      </c>
      <c r="S65" s="385">
        <v>0.03359388938120598</v>
      </c>
    </row>
    <row r="66" spans="1:19" s="98" customFormat="1" ht="28.5" customHeight="1">
      <c r="A66" s="687"/>
      <c r="B66" s="687"/>
      <c r="C66" s="753" t="s">
        <v>90</v>
      </c>
      <c r="D66" s="753"/>
      <c r="E66" s="380">
        <v>142279126</v>
      </c>
      <c r="F66" s="380">
        <v>130518555</v>
      </c>
      <c r="G66" s="380">
        <v>144491146</v>
      </c>
      <c r="H66" s="458">
        <v>147561083</v>
      </c>
      <c r="I66" s="381">
        <v>140561874</v>
      </c>
      <c r="J66" s="399">
        <v>0.0322551910120231</v>
      </c>
      <c r="K66" s="399">
        <v>-0.08265844281331894</v>
      </c>
      <c r="L66" s="399">
        <v>0.10705444141639478</v>
      </c>
      <c r="M66" s="399">
        <v>0.021246540601179812</v>
      </c>
      <c r="N66" s="399">
        <v>-0.047432621513085534</v>
      </c>
      <c r="O66" s="385">
        <v>0.044042219888826874</v>
      </c>
      <c r="P66" s="385">
        <v>0.03997466083042531</v>
      </c>
      <c r="Q66" s="385">
        <v>0.045361819755582254</v>
      </c>
      <c r="R66" s="385">
        <v>0.0458406461463057</v>
      </c>
      <c r="S66" s="385">
        <v>0.04436105745783673</v>
      </c>
    </row>
    <row r="67" spans="1:19" s="98" customFormat="1" ht="28.5" customHeight="1">
      <c r="A67" s="688"/>
      <c r="B67" s="688"/>
      <c r="C67" s="773" t="s">
        <v>346</v>
      </c>
      <c r="D67" s="774"/>
      <c r="E67" s="380">
        <v>94492305</v>
      </c>
      <c r="F67" s="380">
        <v>96039872</v>
      </c>
      <c r="G67" s="380">
        <v>96663378</v>
      </c>
      <c r="H67" s="458">
        <v>116296852</v>
      </c>
      <c r="I67" s="381">
        <v>114160083</v>
      </c>
      <c r="J67" s="399">
        <v>-0.004062690600507828</v>
      </c>
      <c r="K67" s="399">
        <v>0.016377703983409018</v>
      </c>
      <c r="L67" s="399">
        <v>0.006492157757144866</v>
      </c>
      <c r="M67" s="533">
        <v>0.20311181345224663</v>
      </c>
      <c r="N67" s="533">
        <v>-0.01837340360683194</v>
      </c>
      <c r="O67" s="385">
        <v>0.03182434964865497</v>
      </c>
      <c r="P67" s="385">
        <v>0.03185910601152075</v>
      </c>
      <c r="Q67" s="385">
        <v>0.03263560840462261</v>
      </c>
      <c r="R67" s="385">
        <v>0.038687600681516957</v>
      </c>
      <c r="S67" s="385">
        <v>0.03844947395313375</v>
      </c>
    </row>
    <row r="68" spans="1:19" ht="30" customHeight="1">
      <c r="A68" s="701" t="s">
        <v>277</v>
      </c>
      <c r="B68" s="702"/>
      <c r="C68" s="702"/>
      <c r="D68" s="703"/>
      <c r="E68" s="401">
        <v>7134706615</v>
      </c>
      <c r="F68" s="382">
        <v>7169307912</v>
      </c>
      <c r="G68" s="382">
        <v>7406176019</v>
      </c>
      <c r="H68" s="382">
        <v>7552207031</v>
      </c>
      <c r="I68" s="452">
        <v>7588456139</v>
      </c>
      <c r="J68" s="402">
        <v>0.011048071133625353</v>
      </c>
      <c r="K68" s="402">
        <v>0.004849715463738098</v>
      </c>
      <c r="L68" s="402">
        <v>0.03303918731172499</v>
      </c>
      <c r="M68" s="402">
        <v>0.019717464400706677</v>
      </c>
      <c r="N68" s="402">
        <v>0.004799803269588095</v>
      </c>
      <c r="O68" s="398">
        <v>0.036833529226808735</v>
      </c>
      <c r="P68" s="398">
        <v>0.03644013621335592</v>
      </c>
      <c r="Q68" s="398">
        <v>0.038153731714972064</v>
      </c>
      <c r="R68" s="398">
        <v>0.03817620541135796</v>
      </c>
      <c r="S68" s="398">
        <v>0.03884306342647867</v>
      </c>
    </row>
    <row r="69" spans="1:19" ht="19.5" customHeight="1">
      <c r="A69" s="103"/>
      <c r="B69" s="103"/>
      <c r="C69" s="103"/>
      <c r="D69" s="103"/>
      <c r="E69" s="104"/>
      <c r="F69" s="104"/>
      <c r="G69" s="104"/>
      <c r="H69" s="104"/>
      <c r="I69" s="104"/>
      <c r="J69" s="104"/>
      <c r="K69" s="104"/>
      <c r="L69" s="104"/>
      <c r="M69" s="104"/>
      <c r="N69" s="104"/>
      <c r="O69" s="103"/>
      <c r="P69" s="103"/>
      <c r="Q69" s="103"/>
      <c r="R69" s="103"/>
      <c r="S69" s="103"/>
    </row>
    <row r="70" spans="1:19" ht="27" customHeight="1">
      <c r="A70" s="105" t="s">
        <v>348</v>
      </c>
      <c r="B70" s="106"/>
      <c r="C70" s="107"/>
      <c r="D70" s="108"/>
      <c r="E70" s="403"/>
      <c r="F70" s="403"/>
      <c r="G70" s="403"/>
      <c r="H70" s="403"/>
      <c r="I70" s="403"/>
      <c r="J70" s="109"/>
      <c r="K70" s="109"/>
      <c r="L70" s="109"/>
      <c r="M70" s="109"/>
      <c r="N70" s="109"/>
      <c r="O70" s="404"/>
      <c r="P70" s="404"/>
      <c r="Q70" s="404"/>
      <c r="R70" s="404"/>
      <c r="S70" s="404"/>
    </row>
    <row r="71" spans="1:19" ht="27.75" customHeight="1">
      <c r="A71" s="686" t="s">
        <v>349</v>
      </c>
      <c r="B71" s="110" t="s">
        <v>350</v>
      </c>
      <c r="C71" s="110"/>
      <c r="D71" s="111"/>
      <c r="E71" s="388">
        <v>3140652611</v>
      </c>
      <c r="F71" s="388">
        <v>3271281101</v>
      </c>
      <c r="G71" s="388">
        <v>3432278958</v>
      </c>
      <c r="H71" s="388">
        <v>3324901347</v>
      </c>
      <c r="I71" s="388">
        <v>3494066716</v>
      </c>
      <c r="J71" s="399">
        <v>-0.014054421297701191</v>
      </c>
      <c r="K71" s="399">
        <v>0.04159278537921684</v>
      </c>
      <c r="L71" s="399">
        <v>0.04921553728622846</v>
      </c>
      <c r="M71" s="399">
        <v>-0.03128463983083976</v>
      </c>
      <c r="N71" s="399">
        <v>0.05087831227011741</v>
      </c>
      <c r="O71" s="518">
        <v>0.029829974586136718</v>
      </c>
      <c r="P71" s="518">
        <v>0.030467622587851913</v>
      </c>
      <c r="Q71" s="518">
        <v>0.03217868211918843</v>
      </c>
      <c r="R71" s="518">
        <v>0.030370410179470297</v>
      </c>
      <c r="S71" s="518">
        <v>0.03220365704200655</v>
      </c>
    </row>
    <row r="72" spans="1:19" ht="27.75" customHeight="1">
      <c r="A72" s="687"/>
      <c r="B72" s="112"/>
      <c r="C72" s="113" t="s">
        <v>22</v>
      </c>
      <c r="D72" s="111"/>
      <c r="E72" s="388">
        <v>2747544347</v>
      </c>
      <c r="F72" s="388">
        <v>2875800728</v>
      </c>
      <c r="G72" s="388">
        <v>3005686061</v>
      </c>
      <c r="H72" s="388">
        <v>2899563284</v>
      </c>
      <c r="I72" s="388">
        <v>3054285128</v>
      </c>
      <c r="J72" s="399">
        <v>-0.013746086812244216</v>
      </c>
      <c r="K72" s="399">
        <v>0.04668036792201047</v>
      </c>
      <c r="L72" s="399">
        <v>0.04516492806173321</v>
      </c>
      <c r="M72" s="399">
        <v>-0.0353073391053664</v>
      </c>
      <c r="N72" s="399">
        <v>0.0533603956339792</v>
      </c>
      <c r="O72" s="518">
        <v>0.029452631978586663</v>
      </c>
      <c r="P72" s="518">
        <v>0.030210612027187004</v>
      </c>
      <c r="Q72" s="518">
        <v>0.031737703181431515</v>
      </c>
      <c r="R72" s="518">
        <v>0.029786525416335866</v>
      </c>
      <c r="S72" s="518">
        <v>0.03164418668943902</v>
      </c>
    </row>
    <row r="73" spans="1:19" ht="27.75" customHeight="1">
      <c r="A73" s="687"/>
      <c r="B73" s="112"/>
      <c r="C73" s="114" t="s">
        <v>23</v>
      </c>
      <c r="D73" s="115"/>
      <c r="E73" s="388">
        <v>393108264</v>
      </c>
      <c r="F73" s="388">
        <v>395480373</v>
      </c>
      <c r="G73" s="388">
        <v>426592897</v>
      </c>
      <c r="H73" s="388">
        <v>425338063</v>
      </c>
      <c r="I73" s="388">
        <v>439781588</v>
      </c>
      <c r="J73" s="399">
        <v>-0.01620408692715026</v>
      </c>
      <c r="K73" s="399">
        <v>0.006034238445824176</v>
      </c>
      <c r="L73" s="399">
        <v>0.07867021001317807</v>
      </c>
      <c r="M73" s="399">
        <v>-0.002941525770411503</v>
      </c>
      <c r="N73" s="399">
        <v>0.03395775327072009</v>
      </c>
      <c r="O73" s="518">
        <v>0.03276383170183669</v>
      </c>
      <c r="P73" s="518">
        <v>0.03247670257543545</v>
      </c>
      <c r="Q73" s="518">
        <v>0.03567650651291482</v>
      </c>
      <c r="R73" s="518">
        <v>0.035056405474072884</v>
      </c>
      <c r="S73" s="518">
        <v>0.03671137014545554</v>
      </c>
    </row>
    <row r="74" spans="1:19" ht="27.75" customHeight="1">
      <c r="A74" s="687"/>
      <c r="B74" s="110" t="s">
        <v>351</v>
      </c>
      <c r="C74" s="110"/>
      <c r="D74" s="116"/>
      <c r="E74" s="388">
        <v>2655023323</v>
      </c>
      <c r="F74" s="388">
        <v>2567116151</v>
      </c>
      <c r="G74" s="388">
        <v>2607714301</v>
      </c>
      <c r="H74" s="388">
        <v>2775459450</v>
      </c>
      <c r="I74" s="388">
        <v>2659246823</v>
      </c>
      <c r="J74" s="399">
        <v>0.044556872144563144</v>
      </c>
      <c r="K74" s="399">
        <v>-0.033109755096490355</v>
      </c>
      <c r="L74" s="399">
        <v>0.015814691510621873</v>
      </c>
      <c r="M74" s="399">
        <v>0.06432650575857696</v>
      </c>
      <c r="N74" s="399">
        <v>-0.041871491583132296</v>
      </c>
      <c r="O74" s="518">
        <v>0.047581607845303</v>
      </c>
      <c r="P74" s="518">
        <v>0.04555111900856149</v>
      </c>
      <c r="Q74" s="518">
        <v>0.04735065985788069</v>
      </c>
      <c r="R74" s="518">
        <v>0.04990464289614832</v>
      </c>
      <c r="S74" s="518">
        <v>0.04866080908755022</v>
      </c>
    </row>
    <row r="75" spans="1:19" ht="27.75" customHeight="1">
      <c r="A75" s="687"/>
      <c r="B75" s="112"/>
      <c r="C75" s="113" t="s">
        <v>22</v>
      </c>
      <c r="D75" s="116"/>
      <c r="E75" s="388">
        <v>1702499327</v>
      </c>
      <c r="F75" s="388">
        <v>1650890503</v>
      </c>
      <c r="G75" s="388">
        <v>1667481880</v>
      </c>
      <c r="H75" s="388">
        <v>1792685897</v>
      </c>
      <c r="I75" s="388">
        <v>1694501154</v>
      </c>
      <c r="J75" s="399">
        <v>0.03910446693407699</v>
      </c>
      <c r="K75" s="399">
        <v>-0.030313564993262404</v>
      </c>
      <c r="L75" s="399">
        <v>0.010049956050901093</v>
      </c>
      <c r="M75" s="399">
        <v>0.07508568368970822</v>
      </c>
      <c r="N75" s="399">
        <v>-0.05476962984107193</v>
      </c>
      <c r="O75" s="518">
        <v>0.04420968391566342</v>
      </c>
      <c r="P75" s="518">
        <v>0.04244409638323331</v>
      </c>
      <c r="Q75" s="518">
        <v>0.04387142208384297</v>
      </c>
      <c r="R75" s="518">
        <v>0.046709870286375334</v>
      </c>
      <c r="S75" s="518">
        <v>0.04493511530255227</v>
      </c>
    </row>
    <row r="76" spans="1:19" ht="27.75" customHeight="1">
      <c r="A76" s="687"/>
      <c r="B76" s="112"/>
      <c r="C76" s="114" t="s">
        <v>23</v>
      </c>
      <c r="D76" s="116"/>
      <c r="E76" s="388">
        <v>952523996</v>
      </c>
      <c r="F76" s="388">
        <v>916225648</v>
      </c>
      <c r="G76" s="388">
        <v>940232421</v>
      </c>
      <c r="H76" s="388">
        <v>982773553</v>
      </c>
      <c r="I76" s="388">
        <v>964745669</v>
      </c>
      <c r="J76" s="399">
        <v>0.05444614453411959</v>
      </c>
      <c r="K76" s="399">
        <v>-0.03810754180727222</v>
      </c>
      <c r="L76" s="399">
        <v>0.026201812896641374</v>
      </c>
      <c r="M76" s="399">
        <v>0.045245336206078346</v>
      </c>
      <c r="N76" s="399">
        <v>-0.018343883944544854</v>
      </c>
      <c r="O76" s="518">
        <v>0.055091946074006526</v>
      </c>
      <c r="P76" s="518">
        <v>0.052472168605407585</v>
      </c>
      <c r="Q76" s="518">
        <v>0.05510031506627483</v>
      </c>
      <c r="R76" s="518">
        <v>0.057018363061223855</v>
      </c>
      <c r="S76" s="518">
        <v>0.056955182336291044</v>
      </c>
    </row>
    <row r="77" spans="1:19" ht="27.75" customHeight="1">
      <c r="A77" s="687"/>
      <c r="B77" s="110" t="s">
        <v>352</v>
      </c>
      <c r="C77" s="110"/>
      <c r="D77" s="108"/>
      <c r="E77" s="388">
        <v>1339030681</v>
      </c>
      <c r="F77" s="388">
        <v>1330910660</v>
      </c>
      <c r="G77" s="388">
        <v>1366182760</v>
      </c>
      <c r="H77" s="388">
        <v>1451846234</v>
      </c>
      <c r="I77" s="388">
        <v>1435142600</v>
      </c>
      <c r="J77" s="399">
        <v>0.0071297291912021995</v>
      </c>
      <c r="K77" s="399">
        <v>-0.00606410376940422</v>
      </c>
      <c r="L77" s="399">
        <v>0.026502229683846697</v>
      </c>
      <c r="M77" s="399">
        <v>0.06270279241409839</v>
      </c>
      <c r="N77" s="399">
        <v>-0.011505098548886686</v>
      </c>
      <c r="O77" s="518">
        <v>0.04105324659462599</v>
      </c>
      <c r="P77" s="518">
        <v>0.04031088906027958</v>
      </c>
      <c r="Q77" s="518">
        <v>0.04223872034688116</v>
      </c>
      <c r="R77" s="518">
        <v>0.04436943269200614</v>
      </c>
      <c r="S77" s="518">
        <v>0.04454994989979354</v>
      </c>
    </row>
    <row r="78" spans="1:19" ht="27.75" customHeight="1">
      <c r="A78" s="687"/>
      <c r="B78" s="112"/>
      <c r="C78" s="113" t="s">
        <v>22</v>
      </c>
      <c r="D78" s="116"/>
      <c r="E78" s="388">
        <v>711543202</v>
      </c>
      <c r="F78" s="388">
        <v>717588509</v>
      </c>
      <c r="G78" s="388">
        <v>766325504</v>
      </c>
      <c r="H78" s="388">
        <v>805116958</v>
      </c>
      <c r="I78" s="388">
        <v>805479945</v>
      </c>
      <c r="J78" s="399">
        <v>0.01144937803364328</v>
      </c>
      <c r="K78" s="399">
        <v>0.00849605053215026</v>
      </c>
      <c r="L78" s="399">
        <v>0.06791774727262251</v>
      </c>
      <c r="M78" s="399">
        <v>0.0506200743646397</v>
      </c>
      <c r="N78" s="399">
        <v>0.00045085002420232215</v>
      </c>
      <c r="O78" s="518">
        <v>0.0403177148289615</v>
      </c>
      <c r="P78" s="518">
        <v>0.03986347035412776</v>
      </c>
      <c r="Q78" s="518">
        <v>0.04393308516812309</v>
      </c>
      <c r="R78" s="518">
        <v>0.04577950497545785</v>
      </c>
      <c r="S78" s="518">
        <v>0.046582981443552045</v>
      </c>
    </row>
    <row r="79" spans="1:19" ht="27.75" customHeight="1">
      <c r="A79" s="688"/>
      <c r="B79" s="117"/>
      <c r="C79" s="114" t="s">
        <v>23</v>
      </c>
      <c r="D79" s="108"/>
      <c r="E79" s="388">
        <v>627487479</v>
      </c>
      <c r="F79" s="388">
        <v>613322151</v>
      </c>
      <c r="G79" s="388">
        <v>599857256</v>
      </c>
      <c r="H79" s="388">
        <v>646729276</v>
      </c>
      <c r="I79" s="388">
        <v>629662655</v>
      </c>
      <c r="J79" s="399">
        <v>0.002275863300747063</v>
      </c>
      <c r="K79" s="399">
        <v>-0.022574678338721083</v>
      </c>
      <c r="L79" s="399">
        <v>-0.021954033419543002</v>
      </c>
      <c r="M79" s="399">
        <v>0.07813862303267696</v>
      </c>
      <c r="N79" s="399">
        <v>-0.026389127001573993</v>
      </c>
      <c r="O79" s="518">
        <v>0.04192046365260391</v>
      </c>
      <c r="P79" s="518">
        <v>0.040438860296837714</v>
      </c>
      <c r="Q79" s="518">
        <v>0.04025534835620422</v>
      </c>
      <c r="R79" s="518">
        <v>0.04273092301341862</v>
      </c>
      <c r="S79" s="518">
        <v>0.04219426572230634</v>
      </c>
    </row>
    <row r="80" spans="1:19" ht="27.75" customHeight="1">
      <c r="A80" s="704" t="s">
        <v>353</v>
      </c>
      <c r="B80" s="113" t="s">
        <v>354</v>
      </c>
      <c r="C80" s="110"/>
      <c r="D80" s="118"/>
      <c r="E80" s="388">
        <v>5161586876</v>
      </c>
      <c r="F80" s="388">
        <v>5244279740</v>
      </c>
      <c r="G80" s="388">
        <v>5439493445</v>
      </c>
      <c r="H80" s="388">
        <v>5497366139</v>
      </c>
      <c r="I80" s="388">
        <v>5554266227</v>
      </c>
      <c r="J80" s="399">
        <v>0.0065974337425875286</v>
      </c>
      <c r="K80" s="399">
        <v>0.016020821888032093</v>
      </c>
      <c r="L80" s="399">
        <v>0.03722412126703218</v>
      </c>
      <c r="M80" s="399">
        <v>0.010639353569438854</v>
      </c>
      <c r="N80" s="399">
        <v>0.010350427197550721</v>
      </c>
      <c r="O80" s="518">
        <v>0.03453838615480173</v>
      </c>
      <c r="P80" s="518">
        <v>0.03451617147534638</v>
      </c>
      <c r="Q80" s="518">
        <v>0.03621903078250054</v>
      </c>
      <c r="R80" s="518">
        <v>0.035855785678582504</v>
      </c>
      <c r="S80" s="518">
        <v>0.036656772448904903</v>
      </c>
    </row>
    <row r="81" spans="1:19" ht="27.75" customHeight="1">
      <c r="A81" s="706"/>
      <c r="B81" s="114" t="s">
        <v>355</v>
      </c>
      <c r="C81" s="119"/>
      <c r="D81" s="107"/>
      <c r="E81" s="388">
        <v>1973119739</v>
      </c>
      <c r="F81" s="388">
        <v>1925028172</v>
      </c>
      <c r="G81" s="388">
        <v>1966682574</v>
      </c>
      <c r="H81" s="388">
        <v>2054840892</v>
      </c>
      <c r="I81" s="388">
        <v>2034189912</v>
      </c>
      <c r="J81" s="399">
        <v>0.022879044453011775</v>
      </c>
      <c r="K81" s="399">
        <v>-0.02437336470232332</v>
      </c>
      <c r="L81" s="399">
        <v>0.021638333716811703</v>
      </c>
      <c r="M81" s="399">
        <v>0.04482590081667139</v>
      </c>
      <c r="N81" s="399">
        <v>-0.010049916799105631</v>
      </c>
      <c r="O81" s="518">
        <v>0.04458375093806229</v>
      </c>
      <c r="P81" s="518">
        <v>0.04296440867259068</v>
      </c>
      <c r="Q81" s="518">
        <v>0.04477612988097835</v>
      </c>
      <c r="R81" s="518">
        <v>0.046172075052970274</v>
      </c>
      <c r="S81" s="518">
        <v>0.046399192287128486</v>
      </c>
    </row>
    <row r="82" spans="1:19" ht="27.75" customHeight="1">
      <c r="A82" s="704" t="s">
        <v>356</v>
      </c>
      <c r="B82" s="120" t="s">
        <v>357</v>
      </c>
      <c r="C82" s="121"/>
      <c r="D82" s="122"/>
      <c r="E82" s="388">
        <v>1955769160</v>
      </c>
      <c r="F82" s="388">
        <v>1927842853</v>
      </c>
      <c r="G82" s="388">
        <v>1939603002</v>
      </c>
      <c r="H82" s="388">
        <v>2226917576</v>
      </c>
      <c r="I82" s="388">
        <v>2122608120</v>
      </c>
      <c r="J82" s="399">
        <v>0.0029397047817914116</v>
      </c>
      <c r="K82" s="399">
        <v>-0.014278938215796387</v>
      </c>
      <c r="L82" s="399">
        <v>0.006100159554861809</v>
      </c>
      <c r="M82" s="399">
        <v>0.14813060904924297</v>
      </c>
      <c r="N82" s="399">
        <v>-0.04684028592893013</v>
      </c>
      <c r="O82" s="518">
        <v>0.03148792945896859</v>
      </c>
      <c r="P82" s="518">
        <v>0.03059211571482772</v>
      </c>
      <c r="Q82" s="518">
        <v>0.03079722774195423</v>
      </c>
      <c r="R82" s="518">
        <v>0.03431620946923712</v>
      </c>
      <c r="S82" s="518">
        <v>0.033040238044646106</v>
      </c>
    </row>
    <row r="83" spans="1:19" ht="27.75" customHeight="1">
      <c r="A83" s="705"/>
      <c r="B83" s="120" t="s">
        <v>358</v>
      </c>
      <c r="C83" s="121"/>
      <c r="D83" s="122"/>
      <c r="E83" s="388">
        <v>1498527505</v>
      </c>
      <c r="F83" s="388">
        <v>1507697374</v>
      </c>
      <c r="G83" s="388">
        <v>1593097384</v>
      </c>
      <c r="H83" s="388">
        <v>1397150791</v>
      </c>
      <c r="I83" s="388">
        <v>1525758753</v>
      </c>
      <c r="J83" s="399">
        <v>0.08136985621068488</v>
      </c>
      <c r="K83" s="399">
        <v>0.006119253046342983</v>
      </c>
      <c r="L83" s="399">
        <v>0.05664267343878786</v>
      </c>
      <c r="M83" s="399">
        <v>-0.12299724735471664</v>
      </c>
      <c r="N83" s="399">
        <v>0.09205016582923725</v>
      </c>
      <c r="O83" s="518">
        <v>0.038365189839271806</v>
      </c>
      <c r="P83" s="518">
        <v>0.03771491428555005</v>
      </c>
      <c r="Q83" s="518">
        <v>0.0406635171126947</v>
      </c>
      <c r="R83" s="518">
        <v>0.03513039787028599</v>
      </c>
      <c r="S83" s="518">
        <v>0.03881881188193567</v>
      </c>
    </row>
    <row r="84" spans="1:19" ht="27.75" customHeight="1">
      <c r="A84" s="705"/>
      <c r="B84" s="120" t="s">
        <v>359</v>
      </c>
      <c r="C84" s="121"/>
      <c r="D84" s="122"/>
      <c r="E84" s="388">
        <v>1707290211</v>
      </c>
      <c r="F84" s="388">
        <v>1808739513</v>
      </c>
      <c r="G84" s="388">
        <v>1906793059</v>
      </c>
      <c r="H84" s="388">
        <v>1873297772</v>
      </c>
      <c r="I84" s="388">
        <v>1905899354</v>
      </c>
      <c r="J84" s="399">
        <v>-0.04724579709156029</v>
      </c>
      <c r="K84" s="399">
        <v>0.05942124036462363</v>
      </c>
      <c r="L84" s="399">
        <v>0.05421098245228637</v>
      </c>
      <c r="M84" s="399">
        <v>-0.017566293752698206</v>
      </c>
      <c r="N84" s="399">
        <v>0.017403310080913288</v>
      </c>
      <c r="O84" s="518">
        <v>0.0353669084984042</v>
      </c>
      <c r="P84" s="518">
        <v>0.03695596969665768</v>
      </c>
      <c r="Q84" s="518">
        <v>0.03970885943087663</v>
      </c>
      <c r="R84" s="518">
        <v>0.03850351637741656</v>
      </c>
      <c r="S84" s="518">
        <v>0.03972847804826494</v>
      </c>
    </row>
    <row r="85" spans="1:19" ht="27.75" customHeight="1">
      <c r="A85" s="706"/>
      <c r="B85" s="123" t="s">
        <v>360</v>
      </c>
      <c r="C85" s="124"/>
      <c r="D85" s="122"/>
      <c r="E85" s="388">
        <v>0</v>
      </c>
      <c r="F85" s="388">
        <v>0</v>
      </c>
      <c r="G85" s="388">
        <v>0</v>
      </c>
      <c r="H85" s="388">
        <v>0</v>
      </c>
      <c r="I85" s="388">
        <v>0</v>
      </c>
      <c r="J85" s="405"/>
      <c r="K85" s="405"/>
      <c r="L85" s="405"/>
      <c r="M85" s="405"/>
      <c r="N85" s="405"/>
      <c r="O85" s="518" t="s">
        <v>146</v>
      </c>
      <c r="P85" s="518" t="s">
        <v>146</v>
      </c>
      <c r="Q85" s="518" t="s">
        <v>146</v>
      </c>
      <c r="R85" s="518" t="s">
        <v>146</v>
      </c>
      <c r="S85" s="518" t="s">
        <v>146</v>
      </c>
    </row>
    <row r="86" spans="3:14" ht="19.5" customHeight="1">
      <c r="C86" s="125"/>
      <c r="D86" s="126"/>
      <c r="E86" s="127"/>
      <c r="F86" s="127"/>
      <c r="G86" s="127"/>
      <c r="H86" s="127"/>
      <c r="I86" s="127"/>
      <c r="J86" s="127"/>
      <c r="K86" s="127"/>
      <c r="L86" s="127"/>
      <c r="M86" s="127"/>
      <c r="N86" s="127"/>
    </row>
    <row r="87" spans="5:9" ht="16.5">
      <c r="E87" s="406"/>
      <c r="F87" s="406"/>
      <c r="G87" s="406"/>
      <c r="H87" s="406"/>
      <c r="I87" s="406"/>
    </row>
    <row r="88" spans="5:9" ht="16.5">
      <c r="E88" s="406"/>
      <c r="F88" s="406"/>
      <c r="G88" s="406"/>
      <c r="H88" s="406"/>
      <c r="I88" s="406"/>
    </row>
    <row r="89" spans="5:9" ht="16.5">
      <c r="E89" s="406"/>
      <c r="F89" s="406"/>
      <c r="G89" s="406"/>
      <c r="H89" s="406"/>
      <c r="I89" s="406"/>
    </row>
    <row r="90" spans="5:9" ht="16.5">
      <c r="E90" s="127"/>
      <c r="F90" s="127"/>
      <c r="G90" s="127"/>
      <c r="H90" s="127"/>
      <c r="I90" s="127"/>
    </row>
    <row r="91" spans="5:9" ht="16.5">
      <c r="E91" s="406"/>
      <c r="F91" s="406"/>
      <c r="G91" s="406"/>
      <c r="H91" s="406"/>
      <c r="I91" s="406"/>
    </row>
  </sheetData>
  <sheetProtection/>
  <mergeCells count="85">
    <mergeCell ref="B46:B47"/>
    <mergeCell ref="A46:A52"/>
    <mergeCell ref="A80:A81"/>
    <mergeCell ref="A82:A85"/>
    <mergeCell ref="B48:B52"/>
    <mergeCell ref="A35:A45"/>
    <mergeCell ref="B35:B45"/>
    <mergeCell ref="A68:D68"/>
    <mergeCell ref="A71:A79"/>
    <mergeCell ref="C60:D60"/>
    <mergeCell ref="C61:D61"/>
    <mergeCell ref="C62:D62"/>
    <mergeCell ref="C63:D63"/>
    <mergeCell ref="B64:B67"/>
    <mergeCell ref="C64:D64"/>
    <mergeCell ref="C65:D65"/>
    <mergeCell ref="C66:D66"/>
    <mergeCell ref="C67:D67"/>
    <mergeCell ref="C52:D52"/>
    <mergeCell ref="A53:A67"/>
    <mergeCell ref="B53:B63"/>
    <mergeCell ref="C53:D53"/>
    <mergeCell ref="C54:D54"/>
    <mergeCell ref="C55:D55"/>
    <mergeCell ref="C56:D56"/>
    <mergeCell ref="C57:D57"/>
    <mergeCell ref="C58:D58"/>
    <mergeCell ref="C59:D59"/>
    <mergeCell ref="C43:D43"/>
    <mergeCell ref="C44:D44"/>
    <mergeCell ref="C45:D45"/>
    <mergeCell ref="C46:D46"/>
    <mergeCell ref="C47:D47"/>
    <mergeCell ref="C48:D48"/>
    <mergeCell ref="C49:D49"/>
    <mergeCell ref="C50:D50"/>
    <mergeCell ref="C51:D51"/>
    <mergeCell ref="C35:D35"/>
    <mergeCell ref="C36:D36"/>
    <mergeCell ref="C37:D37"/>
    <mergeCell ref="C38:D38"/>
    <mergeCell ref="C39:D39"/>
    <mergeCell ref="C42:D42"/>
    <mergeCell ref="C40:D40"/>
    <mergeCell ref="B30:B34"/>
    <mergeCell ref="C30:D30"/>
    <mergeCell ref="C31:D31"/>
    <mergeCell ref="C32:D32"/>
    <mergeCell ref="C33:D33"/>
    <mergeCell ref="C34:D34"/>
    <mergeCell ref="C24:D24"/>
    <mergeCell ref="C25:D25"/>
    <mergeCell ref="C26:D26"/>
    <mergeCell ref="C27:D27"/>
    <mergeCell ref="C28:D28"/>
    <mergeCell ref="C41:D41"/>
    <mergeCell ref="C29:D29"/>
    <mergeCell ref="C18:D18"/>
    <mergeCell ref="C19:D19"/>
    <mergeCell ref="C20:D20"/>
    <mergeCell ref="C21:D21"/>
    <mergeCell ref="C22:D22"/>
    <mergeCell ref="C23:D23"/>
    <mergeCell ref="C12:D12"/>
    <mergeCell ref="C13:D13"/>
    <mergeCell ref="C14:D14"/>
    <mergeCell ref="C15:D15"/>
    <mergeCell ref="C16:D16"/>
    <mergeCell ref="C17:D17"/>
    <mergeCell ref="A4:A34"/>
    <mergeCell ref="B4:B29"/>
    <mergeCell ref="C4:D4"/>
    <mergeCell ref="C5:D5"/>
    <mergeCell ref="C6:D6"/>
    <mergeCell ref="C7:D7"/>
    <mergeCell ref="C8:D8"/>
    <mergeCell ref="C9:D9"/>
    <mergeCell ref="C10:D10"/>
    <mergeCell ref="C11:D11"/>
    <mergeCell ref="C1:D3"/>
    <mergeCell ref="E1:I1"/>
    <mergeCell ref="J1:N1"/>
    <mergeCell ref="A1:A3"/>
    <mergeCell ref="B1:B3"/>
    <mergeCell ref="O1:S1"/>
  </mergeCells>
  <printOptions/>
  <pageMargins left="0.7874015748031497" right="0" top="0.7874015748031497" bottom="0" header="0.5118110236220472" footer="0.1968503937007874"/>
  <pageSetup fitToHeight="2" horizontalDpi="600" verticalDpi="600" orientation="landscape" paperSize="9" scale="42" r:id="rId1"/>
  <headerFooter>
    <oddHeader>&amp;L&amp;"Meiryo UI,標準"&amp;20組入不動産に係るROAの推移</oddHeader>
    <oddFooter>&amp;R&amp;"Meiryo UI,標準"&amp;22&amp;P</oddFooter>
  </headerFooter>
  <rowBreaks count="1" manualBreakCount="1">
    <brk id="45" max="18" man="1"/>
  </rowBreaks>
</worksheet>
</file>

<file path=xl/worksheets/sheet14.xml><?xml version="1.0" encoding="utf-8"?>
<worksheet xmlns="http://schemas.openxmlformats.org/spreadsheetml/2006/main" xmlns:r="http://schemas.openxmlformats.org/officeDocument/2006/relationships">
  <dimension ref="A1:BP47"/>
  <sheetViews>
    <sheetView zoomScale="98" zoomScaleNormal="98" zoomScaleSheetLayoutView="75" workbookViewId="0" topLeftCell="H14">
      <selection activeCell="A1" sqref="A1"/>
    </sheetView>
  </sheetViews>
  <sheetFormatPr defaultColWidth="9.00390625" defaultRowHeight="13.5"/>
  <cols>
    <col min="1" max="1" width="5.125" style="5" customWidth="1"/>
    <col min="2" max="2" width="3.625" style="5" customWidth="1"/>
    <col min="3" max="3" width="35.125" style="5" customWidth="1"/>
    <col min="4" max="65" width="21.625" style="5" customWidth="1"/>
    <col min="66" max="66" width="20.00390625" style="7" customWidth="1"/>
    <col min="67" max="68" width="9.00390625" style="7" customWidth="1"/>
    <col min="69" max="16384" width="9.00390625" style="5" customWidth="1"/>
  </cols>
  <sheetData>
    <row r="1" spans="1:68" s="71" customFormat="1" ht="30" customHeight="1">
      <c r="A1" s="794" t="s">
        <v>421</v>
      </c>
      <c r="B1" s="795"/>
      <c r="C1" s="795"/>
      <c r="D1" s="69" t="s">
        <v>422</v>
      </c>
      <c r="E1" s="69" t="s">
        <v>422</v>
      </c>
      <c r="F1" s="69" t="s">
        <v>422</v>
      </c>
      <c r="G1" s="69" t="s">
        <v>422</v>
      </c>
      <c r="H1" s="69" t="s">
        <v>422</v>
      </c>
      <c r="I1" s="69" t="s">
        <v>422</v>
      </c>
      <c r="J1" s="69" t="s">
        <v>422</v>
      </c>
      <c r="K1" s="69" t="s">
        <v>422</v>
      </c>
      <c r="L1" s="69" t="s">
        <v>422</v>
      </c>
      <c r="M1" s="69" t="s">
        <v>422</v>
      </c>
      <c r="N1" s="69" t="s">
        <v>422</v>
      </c>
      <c r="O1" s="69" t="s">
        <v>422</v>
      </c>
      <c r="P1" s="69" t="s">
        <v>422</v>
      </c>
      <c r="Q1" s="69" t="s">
        <v>422</v>
      </c>
      <c r="R1" s="69" t="s">
        <v>422</v>
      </c>
      <c r="S1" s="69" t="s">
        <v>422</v>
      </c>
      <c r="T1" s="69" t="s">
        <v>422</v>
      </c>
      <c r="U1" s="69" t="s">
        <v>422</v>
      </c>
      <c r="V1" s="69" t="s">
        <v>422</v>
      </c>
      <c r="W1" s="69" t="s">
        <v>422</v>
      </c>
      <c r="X1" s="69" t="s">
        <v>422</v>
      </c>
      <c r="Y1" s="69" t="s">
        <v>422</v>
      </c>
      <c r="Z1" s="69" t="s">
        <v>422</v>
      </c>
      <c r="AA1" s="69" t="s">
        <v>423</v>
      </c>
      <c r="AB1" s="69" t="s">
        <v>423</v>
      </c>
      <c r="AC1" s="69" t="s">
        <v>31</v>
      </c>
      <c r="AD1" s="69" t="s">
        <v>31</v>
      </c>
      <c r="AE1" s="69" t="s">
        <v>31</v>
      </c>
      <c r="AF1" s="69" t="s">
        <v>31</v>
      </c>
      <c r="AG1" s="69" t="s">
        <v>31</v>
      </c>
      <c r="AH1" s="69" t="s">
        <v>424</v>
      </c>
      <c r="AI1" s="69" t="s">
        <v>424</v>
      </c>
      <c r="AJ1" s="69" t="s">
        <v>424</v>
      </c>
      <c r="AK1" s="69" t="s">
        <v>424</v>
      </c>
      <c r="AL1" s="69" t="s">
        <v>424</v>
      </c>
      <c r="AM1" s="69" t="s">
        <v>424</v>
      </c>
      <c r="AN1" s="69" t="s">
        <v>424</v>
      </c>
      <c r="AO1" s="69" t="s">
        <v>424</v>
      </c>
      <c r="AP1" s="69" t="s">
        <v>424</v>
      </c>
      <c r="AQ1" s="69" t="s">
        <v>424</v>
      </c>
      <c r="AR1" s="69" t="s">
        <v>424</v>
      </c>
      <c r="AS1" s="69" t="s">
        <v>424</v>
      </c>
      <c r="AT1" s="69" t="s">
        <v>424</v>
      </c>
      <c r="AU1" s="69" t="s">
        <v>424</v>
      </c>
      <c r="AV1" s="69" t="s">
        <v>424</v>
      </c>
      <c r="AW1" s="69" t="s">
        <v>424</v>
      </c>
      <c r="AX1" s="69" t="s">
        <v>424</v>
      </c>
      <c r="AY1" s="69" t="s">
        <v>425</v>
      </c>
      <c r="AZ1" s="69" t="s">
        <v>425</v>
      </c>
      <c r="BA1" s="69" t="s">
        <v>425</v>
      </c>
      <c r="BB1" s="69" t="s">
        <v>425</v>
      </c>
      <c r="BC1" s="69" t="s">
        <v>425</v>
      </c>
      <c r="BD1" s="69" t="s">
        <v>425</v>
      </c>
      <c r="BE1" s="69" t="s">
        <v>425</v>
      </c>
      <c r="BF1" s="69" t="s">
        <v>425</v>
      </c>
      <c r="BG1" s="69" t="s">
        <v>425</v>
      </c>
      <c r="BH1" s="69" t="s">
        <v>425</v>
      </c>
      <c r="BI1" s="69" t="s">
        <v>425</v>
      </c>
      <c r="BJ1" s="69" t="s">
        <v>425</v>
      </c>
      <c r="BK1" s="69" t="s">
        <v>425</v>
      </c>
      <c r="BL1" s="69" t="s">
        <v>425</v>
      </c>
      <c r="BM1" s="69" t="s">
        <v>425</v>
      </c>
      <c r="BN1" s="70"/>
      <c r="BO1" s="70"/>
      <c r="BP1" s="70"/>
    </row>
    <row r="2" spans="1:68" s="71" customFormat="1" ht="30" customHeight="1">
      <c r="A2" s="794" t="s">
        <v>428</v>
      </c>
      <c r="B2" s="795"/>
      <c r="C2" s="795"/>
      <c r="D2" s="69" t="s">
        <v>429</v>
      </c>
      <c r="E2" s="69" t="s">
        <v>429</v>
      </c>
      <c r="F2" s="69" t="s">
        <v>429</v>
      </c>
      <c r="G2" s="69" t="s">
        <v>429</v>
      </c>
      <c r="H2" s="69" t="s">
        <v>429</v>
      </c>
      <c r="I2" s="69" t="s">
        <v>429</v>
      </c>
      <c r="J2" s="69" t="s">
        <v>429</v>
      </c>
      <c r="K2" s="69" t="s">
        <v>429</v>
      </c>
      <c r="L2" s="69" t="s">
        <v>429</v>
      </c>
      <c r="M2" s="69" t="s">
        <v>429</v>
      </c>
      <c r="N2" s="69" t="s">
        <v>429</v>
      </c>
      <c r="O2" s="69" t="s">
        <v>429</v>
      </c>
      <c r="P2" s="69" t="s">
        <v>429</v>
      </c>
      <c r="Q2" s="69" t="s">
        <v>429</v>
      </c>
      <c r="R2" s="69" t="s">
        <v>429</v>
      </c>
      <c r="S2" s="69" t="s">
        <v>429</v>
      </c>
      <c r="T2" s="69" t="s">
        <v>429</v>
      </c>
      <c r="U2" s="69" t="s">
        <v>429</v>
      </c>
      <c r="V2" s="69" t="s">
        <v>429</v>
      </c>
      <c r="W2" s="69" t="s">
        <v>429</v>
      </c>
      <c r="X2" s="69" t="s">
        <v>429</v>
      </c>
      <c r="Y2" s="69" t="s">
        <v>429</v>
      </c>
      <c r="Z2" s="69" t="s">
        <v>429</v>
      </c>
      <c r="AA2" s="69" t="s">
        <v>22</v>
      </c>
      <c r="AB2" s="69" t="s">
        <v>22</v>
      </c>
      <c r="AC2" s="69" t="s">
        <v>23</v>
      </c>
      <c r="AD2" s="69" t="s">
        <v>23</v>
      </c>
      <c r="AE2" s="69" t="s">
        <v>23</v>
      </c>
      <c r="AF2" s="69" t="s">
        <v>23</v>
      </c>
      <c r="AG2" s="69" t="s">
        <v>23</v>
      </c>
      <c r="AH2" s="69" t="s">
        <v>430</v>
      </c>
      <c r="AI2" s="69" t="s">
        <v>430</v>
      </c>
      <c r="AJ2" s="69" t="s">
        <v>430</v>
      </c>
      <c r="AK2" s="69" t="s">
        <v>430</v>
      </c>
      <c r="AL2" s="69" t="s">
        <v>430</v>
      </c>
      <c r="AM2" s="69" t="s">
        <v>430</v>
      </c>
      <c r="AN2" s="69" t="s">
        <v>430</v>
      </c>
      <c r="AO2" s="69" t="s">
        <v>430</v>
      </c>
      <c r="AP2" s="69" t="s">
        <v>430</v>
      </c>
      <c r="AQ2" s="69" t="s">
        <v>430</v>
      </c>
      <c r="AR2" s="69" t="s">
        <v>430</v>
      </c>
      <c r="AS2" s="69" t="s">
        <v>430</v>
      </c>
      <c r="AT2" s="69" t="s">
        <v>431</v>
      </c>
      <c r="AU2" s="69" t="s">
        <v>431</v>
      </c>
      <c r="AV2" s="69" t="s">
        <v>431</v>
      </c>
      <c r="AW2" s="69" t="s">
        <v>431</v>
      </c>
      <c r="AX2" s="69" t="s">
        <v>431</v>
      </c>
      <c r="AY2" s="69" t="s">
        <v>429</v>
      </c>
      <c r="AZ2" s="69" t="s">
        <v>429</v>
      </c>
      <c r="BA2" s="69" t="s">
        <v>429</v>
      </c>
      <c r="BB2" s="69" t="s">
        <v>429</v>
      </c>
      <c r="BC2" s="69" t="s">
        <v>429</v>
      </c>
      <c r="BD2" s="69" t="s">
        <v>429</v>
      </c>
      <c r="BE2" s="69" t="s">
        <v>429</v>
      </c>
      <c r="BF2" s="69" t="s">
        <v>429</v>
      </c>
      <c r="BG2" s="69" t="s">
        <v>429</v>
      </c>
      <c r="BH2" s="69" t="s">
        <v>429</v>
      </c>
      <c r="BI2" s="69" t="s">
        <v>429</v>
      </c>
      <c r="BJ2" s="69" t="s">
        <v>432</v>
      </c>
      <c r="BK2" s="69" t="s">
        <v>432</v>
      </c>
      <c r="BL2" s="69" t="s">
        <v>432</v>
      </c>
      <c r="BM2" s="69" t="s">
        <v>432</v>
      </c>
      <c r="BN2" s="70"/>
      <c r="BO2" s="70"/>
      <c r="BP2" s="70"/>
    </row>
    <row r="3" spans="1:68" s="71" customFormat="1" ht="69.75" customHeight="1">
      <c r="A3" s="794" t="s">
        <v>433</v>
      </c>
      <c r="B3" s="796"/>
      <c r="C3" s="796"/>
      <c r="D3" s="72" t="s">
        <v>240</v>
      </c>
      <c r="E3" s="73" t="s">
        <v>241</v>
      </c>
      <c r="F3" s="73" t="s">
        <v>242</v>
      </c>
      <c r="G3" s="73" t="s">
        <v>244</v>
      </c>
      <c r="H3" s="73" t="s">
        <v>436</v>
      </c>
      <c r="I3" s="73" t="s">
        <v>246</v>
      </c>
      <c r="J3" s="73" t="s">
        <v>437</v>
      </c>
      <c r="K3" s="73" t="s">
        <v>249</v>
      </c>
      <c r="L3" s="74" t="s">
        <v>250</v>
      </c>
      <c r="M3" s="74" t="s">
        <v>251</v>
      </c>
      <c r="N3" s="75" t="s">
        <v>252</v>
      </c>
      <c r="O3" s="72" t="s">
        <v>253</v>
      </c>
      <c r="P3" s="74" t="s">
        <v>440</v>
      </c>
      <c r="Q3" s="74" t="s">
        <v>441</v>
      </c>
      <c r="R3" s="72" t="s">
        <v>442</v>
      </c>
      <c r="S3" s="72" t="s">
        <v>382</v>
      </c>
      <c r="T3" s="72" t="s">
        <v>443</v>
      </c>
      <c r="U3" s="72" t="s">
        <v>384</v>
      </c>
      <c r="V3" s="72" t="s">
        <v>444</v>
      </c>
      <c r="W3" s="74" t="s">
        <v>445</v>
      </c>
      <c r="X3" s="72" t="s">
        <v>385</v>
      </c>
      <c r="Y3" s="72" t="s">
        <v>446</v>
      </c>
      <c r="Z3" s="74" t="s">
        <v>447</v>
      </c>
      <c r="AA3" s="74" t="s">
        <v>520</v>
      </c>
      <c r="AB3" s="74" t="s">
        <v>341</v>
      </c>
      <c r="AC3" s="74" t="s">
        <v>448</v>
      </c>
      <c r="AD3" s="74" t="s">
        <v>258</v>
      </c>
      <c r="AE3" s="75" t="s">
        <v>449</v>
      </c>
      <c r="AF3" s="74" t="s">
        <v>450</v>
      </c>
      <c r="AG3" s="74" t="s">
        <v>451</v>
      </c>
      <c r="AH3" s="74" t="s">
        <v>259</v>
      </c>
      <c r="AI3" s="74" t="s">
        <v>260</v>
      </c>
      <c r="AJ3" s="74" t="s">
        <v>452</v>
      </c>
      <c r="AK3" s="74" t="s">
        <v>453</v>
      </c>
      <c r="AL3" s="74" t="s">
        <v>264</v>
      </c>
      <c r="AM3" s="74" t="s">
        <v>454</v>
      </c>
      <c r="AN3" s="74" t="s">
        <v>455</v>
      </c>
      <c r="AO3" s="74" t="s">
        <v>457</v>
      </c>
      <c r="AP3" s="74" t="s">
        <v>458</v>
      </c>
      <c r="AQ3" s="74" t="s">
        <v>69</v>
      </c>
      <c r="AR3" s="74" t="s">
        <v>459</v>
      </c>
      <c r="AS3" s="74" t="s">
        <v>460</v>
      </c>
      <c r="AT3" s="74" t="s">
        <v>267</v>
      </c>
      <c r="AU3" s="74" t="s">
        <v>461</v>
      </c>
      <c r="AV3" s="75" t="s">
        <v>462</v>
      </c>
      <c r="AW3" s="74" t="s">
        <v>463</v>
      </c>
      <c r="AX3" s="76" t="s">
        <v>464</v>
      </c>
      <c r="AY3" s="73" t="s">
        <v>465</v>
      </c>
      <c r="AZ3" s="73" t="s">
        <v>270</v>
      </c>
      <c r="BA3" s="73" t="s">
        <v>271</v>
      </c>
      <c r="BB3" s="73" t="s">
        <v>273</v>
      </c>
      <c r="BC3" s="73" t="s">
        <v>469</v>
      </c>
      <c r="BD3" s="73" t="s">
        <v>470</v>
      </c>
      <c r="BE3" s="73" t="s">
        <v>471</v>
      </c>
      <c r="BF3" s="73" t="s">
        <v>317</v>
      </c>
      <c r="BG3" s="77" t="s">
        <v>318</v>
      </c>
      <c r="BH3" s="73" t="s">
        <v>473</v>
      </c>
      <c r="BI3" s="73" t="s">
        <v>474</v>
      </c>
      <c r="BJ3" s="74" t="s">
        <v>475</v>
      </c>
      <c r="BK3" s="75" t="s">
        <v>89</v>
      </c>
      <c r="BL3" s="74" t="s">
        <v>476</v>
      </c>
      <c r="BM3" s="74" t="s">
        <v>477</v>
      </c>
      <c r="BN3" s="70"/>
      <c r="BO3" s="70"/>
      <c r="BP3" s="70"/>
    </row>
    <row r="4" spans="1:68" s="71" customFormat="1" ht="27.75" customHeight="1">
      <c r="A4" s="797" t="s">
        <v>478</v>
      </c>
      <c r="B4" s="78" t="s">
        <v>479</v>
      </c>
      <c r="C4" s="79"/>
      <c r="D4" s="436">
        <v>16276000000</v>
      </c>
      <c r="E4" s="436">
        <v>2874000000</v>
      </c>
      <c r="F4" s="436">
        <v>2100000000</v>
      </c>
      <c r="G4" s="436">
        <v>2420000000</v>
      </c>
      <c r="H4" s="436">
        <v>4000000000</v>
      </c>
      <c r="I4" s="436">
        <v>11200000000</v>
      </c>
      <c r="J4" s="436">
        <v>2920000000</v>
      </c>
      <c r="K4" s="436">
        <v>2920000000</v>
      </c>
      <c r="L4" s="436">
        <v>5100000000</v>
      </c>
      <c r="M4" s="436">
        <v>3500000000</v>
      </c>
      <c r="N4" s="436">
        <v>14966000000</v>
      </c>
      <c r="O4" s="436">
        <v>15121000000</v>
      </c>
      <c r="P4" s="436">
        <v>710000000</v>
      </c>
      <c r="Q4" s="436">
        <v>21000000000</v>
      </c>
      <c r="R4" s="436">
        <v>3760000000</v>
      </c>
      <c r="S4" s="436">
        <v>1870000000</v>
      </c>
      <c r="T4" s="436">
        <v>2800000000</v>
      </c>
      <c r="U4" s="436">
        <v>8400000000</v>
      </c>
      <c r="V4" s="436">
        <v>5250000000</v>
      </c>
      <c r="W4" s="436">
        <v>5100000000</v>
      </c>
      <c r="X4" s="436">
        <v>15050000000</v>
      </c>
      <c r="Y4" s="436">
        <v>3400000000</v>
      </c>
      <c r="Z4" s="436">
        <v>36000000000</v>
      </c>
      <c r="AA4" s="436">
        <v>2660000000</v>
      </c>
      <c r="AB4" s="436">
        <v>4220000000</v>
      </c>
      <c r="AC4" s="436">
        <v>12000000000</v>
      </c>
      <c r="AD4" s="436">
        <v>2160000000</v>
      </c>
      <c r="AE4" s="436">
        <v>4275000000</v>
      </c>
      <c r="AF4" s="436">
        <v>2740000000</v>
      </c>
      <c r="AG4" s="436">
        <v>3400000000</v>
      </c>
      <c r="AH4" s="436">
        <v>5880000000</v>
      </c>
      <c r="AI4" s="436">
        <v>2350000000</v>
      </c>
      <c r="AJ4" s="436">
        <v>2927000000</v>
      </c>
      <c r="AK4" s="436">
        <v>1490000000</v>
      </c>
      <c r="AL4" s="436">
        <v>8100000000</v>
      </c>
      <c r="AM4" s="436">
        <v>3250000000</v>
      </c>
      <c r="AN4" s="436">
        <v>3188000000</v>
      </c>
      <c r="AO4" s="436">
        <v>5831000000</v>
      </c>
      <c r="AP4" s="436">
        <v>6510000000</v>
      </c>
      <c r="AQ4" s="436">
        <v>31300000000</v>
      </c>
      <c r="AR4" s="436">
        <v>7000000000</v>
      </c>
      <c r="AS4" s="436">
        <v>6090000000</v>
      </c>
      <c r="AT4" s="436">
        <v>10200000000</v>
      </c>
      <c r="AU4" s="436">
        <v>2100000000</v>
      </c>
      <c r="AV4" s="436">
        <v>7260000000</v>
      </c>
      <c r="AW4" s="436">
        <v>4335000000</v>
      </c>
      <c r="AX4" s="436">
        <v>15080000000</v>
      </c>
      <c r="AY4" s="436">
        <v>2140000000</v>
      </c>
      <c r="AZ4" s="436">
        <v>4150000000</v>
      </c>
      <c r="BA4" s="436">
        <v>2900000000</v>
      </c>
      <c r="BB4" s="436">
        <v>1560000000</v>
      </c>
      <c r="BC4" s="436">
        <v>3150000000</v>
      </c>
      <c r="BD4" s="436">
        <v>1670000000</v>
      </c>
      <c r="BE4" s="436">
        <v>2810000000</v>
      </c>
      <c r="BF4" s="436">
        <v>2140000000</v>
      </c>
      <c r="BG4" s="436">
        <v>1920000000</v>
      </c>
      <c r="BH4" s="436">
        <v>4137000000</v>
      </c>
      <c r="BI4" s="436">
        <v>10996000000</v>
      </c>
      <c r="BJ4" s="436">
        <v>13000000000</v>
      </c>
      <c r="BK4" s="436">
        <v>5430000000</v>
      </c>
      <c r="BL4" s="436">
        <v>7220000000</v>
      </c>
      <c r="BM4" s="436">
        <v>6000000000</v>
      </c>
      <c r="BN4" s="80"/>
      <c r="BO4" s="70"/>
      <c r="BP4" s="70"/>
    </row>
    <row r="5" spans="1:68" s="71" customFormat="1" ht="27.75" customHeight="1">
      <c r="A5" s="798"/>
      <c r="B5" s="81"/>
      <c r="C5" s="82" t="s">
        <v>480</v>
      </c>
      <c r="D5" s="437">
        <v>0.039667955135922944</v>
      </c>
      <c r="E5" s="437">
        <v>0.007004528327638397</v>
      </c>
      <c r="F5" s="437">
        <v>0.005118131345873567</v>
      </c>
      <c r="G5" s="437">
        <v>0.005898037074768587</v>
      </c>
      <c r="H5" s="437">
        <v>0.009748821611187748</v>
      </c>
      <c r="I5" s="437">
        <v>0.027296700511325694</v>
      </c>
      <c r="J5" s="437">
        <v>0.007116639776167056</v>
      </c>
      <c r="K5" s="437">
        <v>0.007116639776167056</v>
      </c>
      <c r="L5" s="437">
        <v>0.012429747554264379</v>
      </c>
      <c r="M5" s="437">
        <v>0.00853021890978928</v>
      </c>
      <c r="N5" s="437">
        <v>0.03647521605825896</v>
      </c>
      <c r="O5" s="437">
        <v>0.036852982895692485</v>
      </c>
      <c r="P5" s="437">
        <v>0.0017304158359858252</v>
      </c>
      <c r="Q5" s="437">
        <v>0.051181313458735674</v>
      </c>
      <c r="R5" s="437">
        <v>0.009163892314516482</v>
      </c>
      <c r="S5" s="437">
        <v>0.004557574103230272</v>
      </c>
      <c r="T5" s="437">
        <v>0.006824175127831423</v>
      </c>
      <c r="U5" s="437">
        <v>0.02047252538349427</v>
      </c>
      <c r="V5" s="437">
        <v>0.012795328364683918</v>
      </c>
      <c r="W5" s="437">
        <v>0.012429747554264379</v>
      </c>
      <c r="X5" s="437">
        <v>0.0366799413120939</v>
      </c>
      <c r="Y5" s="437">
        <v>0.008286498369509586</v>
      </c>
      <c r="Z5" s="437">
        <v>0.08773939450068972</v>
      </c>
      <c r="AA5" s="437">
        <v>0.0064829663714398526</v>
      </c>
      <c r="AB5" s="437">
        <v>0.010285006799803074</v>
      </c>
      <c r="AC5" s="437">
        <v>0.029246464833563243</v>
      </c>
      <c r="AD5" s="437">
        <v>0.005264363670041384</v>
      </c>
      <c r="AE5" s="437">
        <v>0.010419053096956905</v>
      </c>
      <c r="AF5" s="437">
        <v>0.006677942803663607</v>
      </c>
      <c r="AG5" s="437">
        <v>0.008286498369509586</v>
      </c>
      <c r="AH5" s="437">
        <v>0.014330767768445989</v>
      </c>
      <c r="AI5" s="437">
        <v>0.005727432696572801</v>
      </c>
      <c r="AJ5" s="437">
        <v>0.007133700213986635</v>
      </c>
      <c r="AK5" s="437">
        <v>0.003631436050167436</v>
      </c>
      <c r="AL5" s="437">
        <v>0.01974136376265519</v>
      </c>
      <c r="AM5" s="437">
        <v>0.007920917559090045</v>
      </c>
      <c r="AN5" s="437">
        <v>0.007769810824116635</v>
      </c>
      <c r="AO5" s="437">
        <v>0.014211344703708939</v>
      </c>
      <c r="AP5" s="437">
        <v>0.01586620717220806</v>
      </c>
      <c r="AQ5" s="437">
        <v>0.07628452910754413</v>
      </c>
      <c r="AR5" s="437">
        <v>0.01706043781957856</v>
      </c>
      <c r="AS5" s="437">
        <v>0.014842580903033345</v>
      </c>
      <c r="AT5" s="437">
        <v>0.024859495108528758</v>
      </c>
      <c r="AU5" s="437">
        <v>0.005118131345873567</v>
      </c>
      <c r="AV5" s="437">
        <v>0.017694111224305763</v>
      </c>
      <c r="AW5" s="437">
        <v>0.01056528542112472</v>
      </c>
      <c r="AX5" s="437">
        <v>0.03675305747417781</v>
      </c>
      <c r="AY5" s="437">
        <v>0.005215619561985445</v>
      </c>
      <c r="AZ5" s="437">
        <v>0.010114402421607289</v>
      </c>
      <c r="BA5" s="437">
        <v>0.007067895668111117</v>
      </c>
      <c r="BB5" s="437">
        <v>0.0038020404283632217</v>
      </c>
      <c r="BC5" s="437">
        <v>0.007677197018810351</v>
      </c>
      <c r="BD5" s="437">
        <v>0.004070133022670884</v>
      </c>
      <c r="BE5" s="437">
        <v>0.006848547181859393</v>
      </c>
      <c r="BF5" s="437">
        <v>0.005215619561985445</v>
      </c>
      <c r="BG5" s="437">
        <v>0.004679434373370119</v>
      </c>
      <c r="BH5" s="437">
        <v>0.010082718751370928</v>
      </c>
      <c r="BI5" s="437">
        <v>0.026799510609155117</v>
      </c>
      <c r="BJ5" s="437">
        <v>0.03168367023636018</v>
      </c>
      <c r="BK5" s="437">
        <v>0.013234025337187368</v>
      </c>
      <c r="BL5" s="437">
        <v>0.017596623008193885</v>
      </c>
      <c r="BM5" s="437">
        <v>0.014623232416781621</v>
      </c>
      <c r="BN5" s="80"/>
      <c r="BO5" s="70"/>
      <c r="BP5" s="70"/>
    </row>
    <row r="6" spans="1:68" s="71" customFormat="1" ht="27.75" customHeight="1">
      <c r="A6" s="798"/>
      <c r="B6" s="81"/>
      <c r="C6" s="82" t="s">
        <v>481</v>
      </c>
      <c r="D6" s="438">
        <v>11211000000</v>
      </c>
      <c r="E6" s="438">
        <v>1556000000</v>
      </c>
      <c r="F6" s="438">
        <v>1290000000</v>
      </c>
      <c r="G6" s="438">
        <v>1910000000</v>
      </c>
      <c r="H6" s="438">
        <v>2264000000</v>
      </c>
      <c r="I6" s="438">
        <v>7700000000</v>
      </c>
      <c r="J6" s="438">
        <v>1850000000</v>
      </c>
      <c r="K6" s="438">
        <v>2545000000</v>
      </c>
      <c r="L6" s="438">
        <v>4190000000</v>
      </c>
      <c r="M6" s="438">
        <v>1560000000</v>
      </c>
      <c r="N6" s="438">
        <v>8645534000</v>
      </c>
      <c r="O6" s="438">
        <v>12703600000</v>
      </c>
      <c r="P6" s="438">
        <v>220000000</v>
      </c>
      <c r="Q6" s="438">
        <v>19698000000</v>
      </c>
      <c r="R6" s="438">
        <v>2850000000</v>
      </c>
      <c r="S6" s="438">
        <v>1204000000</v>
      </c>
      <c r="T6" s="438">
        <v>2210000000</v>
      </c>
      <c r="U6" s="438">
        <v>7760000000</v>
      </c>
      <c r="V6" s="438">
        <v>4680000000</v>
      </c>
      <c r="W6" s="438">
        <v>3315000000</v>
      </c>
      <c r="X6" s="438">
        <v>12850000000</v>
      </c>
      <c r="Y6" s="438">
        <v>3332000000</v>
      </c>
      <c r="Z6" s="438">
        <v>36000000000</v>
      </c>
      <c r="AA6" s="438">
        <v>2045000000</v>
      </c>
      <c r="AB6" s="438">
        <v>2958400000</v>
      </c>
      <c r="AC6" s="438">
        <v>10000000000</v>
      </c>
      <c r="AD6" s="438">
        <v>1940000000</v>
      </c>
      <c r="AE6" s="438">
        <v>3744000000</v>
      </c>
      <c r="AF6" s="438">
        <v>1962900000</v>
      </c>
      <c r="AG6" s="438">
        <v>2966841187</v>
      </c>
      <c r="AH6" s="438">
        <v>2310000000</v>
      </c>
      <c r="AI6" s="438">
        <v>1168000000</v>
      </c>
      <c r="AJ6" s="438">
        <v>1224000000</v>
      </c>
      <c r="AK6" s="438">
        <v>574000000</v>
      </c>
      <c r="AL6" s="438">
        <v>3510000000</v>
      </c>
      <c r="AM6" s="438">
        <v>1510000000</v>
      </c>
      <c r="AN6" s="438">
        <v>1946000000</v>
      </c>
      <c r="AO6" s="438">
        <v>3987000000</v>
      </c>
      <c r="AP6" s="438">
        <v>2031120000</v>
      </c>
      <c r="AQ6" s="438">
        <v>16526400000</v>
      </c>
      <c r="AR6" s="438">
        <v>5712000000</v>
      </c>
      <c r="AS6" s="438">
        <v>3024294000</v>
      </c>
      <c r="AT6" s="438">
        <v>3612000000</v>
      </c>
      <c r="AU6" s="438">
        <v>710000000</v>
      </c>
      <c r="AV6" s="438">
        <v>5356000000</v>
      </c>
      <c r="AW6" s="438">
        <v>2198000000</v>
      </c>
      <c r="AX6" s="438">
        <v>8950000000</v>
      </c>
      <c r="AY6" s="438">
        <v>587000000</v>
      </c>
      <c r="AZ6" s="438">
        <v>3315000000</v>
      </c>
      <c r="BA6" s="438">
        <v>1741000000</v>
      </c>
      <c r="BB6" s="438">
        <v>587000000</v>
      </c>
      <c r="BC6" s="438">
        <v>744000000</v>
      </c>
      <c r="BD6" s="438">
        <v>401000000</v>
      </c>
      <c r="BE6" s="438">
        <v>1257000000</v>
      </c>
      <c r="BF6" s="438">
        <v>1230000000</v>
      </c>
      <c r="BG6" s="438">
        <v>1000000000</v>
      </c>
      <c r="BH6" s="438">
        <v>1774000000</v>
      </c>
      <c r="BI6" s="438">
        <v>5091148000</v>
      </c>
      <c r="BJ6" s="438">
        <v>10222023000</v>
      </c>
      <c r="BK6" s="438">
        <v>3550000000</v>
      </c>
      <c r="BL6" s="438">
        <v>2240000000</v>
      </c>
      <c r="BM6" s="438">
        <v>4998000000</v>
      </c>
      <c r="BN6" s="80"/>
      <c r="BO6" s="70"/>
      <c r="BP6" s="70"/>
    </row>
    <row r="7" spans="1:68" s="71" customFormat="1" ht="27.75" customHeight="1">
      <c r="A7" s="798"/>
      <c r="B7" s="81"/>
      <c r="C7" s="82" t="s">
        <v>482</v>
      </c>
      <c r="D7" s="438">
        <v>5065000000</v>
      </c>
      <c r="E7" s="438">
        <v>1318000000</v>
      </c>
      <c r="F7" s="438">
        <v>810000000</v>
      </c>
      <c r="G7" s="438">
        <v>510000000</v>
      </c>
      <c r="H7" s="438">
        <v>1736000000</v>
      </c>
      <c r="I7" s="438">
        <v>3500000000</v>
      </c>
      <c r="J7" s="438">
        <v>1070000000</v>
      </c>
      <c r="K7" s="438">
        <v>375000000</v>
      </c>
      <c r="L7" s="438">
        <v>910000000</v>
      </c>
      <c r="M7" s="438">
        <v>1940000000</v>
      </c>
      <c r="N7" s="438">
        <v>6320466000</v>
      </c>
      <c r="O7" s="438">
        <v>2417400000</v>
      </c>
      <c r="P7" s="438">
        <v>490000000</v>
      </c>
      <c r="Q7" s="438">
        <v>1302000000</v>
      </c>
      <c r="R7" s="438">
        <v>910000000</v>
      </c>
      <c r="S7" s="438">
        <v>666000000</v>
      </c>
      <c r="T7" s="438">
        <v>590000000</v>
      </c>
      <c r="U7" s="438">
        <v>640000000</v>
      </c>
      <c r="V7" s="438">
        <v>570000000</v>
      </c>
      <c r="W7" s="438">
        <v>1785000000</v>
      </c>
      <c r="X7" s="438">
        <v>2200000000</v>
      </c>
      <c r="Y7" s="438">
        <v>68000000</v>
      </c>
      <c r="Z7" s="438">
        <v>0</v>
      </c>
      <c r="AA7" s="438">
        <v>615000000</v>
      </c>
      <c r="AB7" s="438">
        <v>1261600000</v>
      </c>
      <c r="AC7" s="438">
        <v>2000000000</v>
      </c>
      <c r="AD7" s="438">
        <v>220000000</v>
      </c>
      <c r="AE7" s="438">
        <v>531000000</v>
      </c>
      <c r="AF7" s="438">
        <v>777100000</v>
      </c>
      <c r="AG7" s="438">
        <v>433158813</v>
      </c>
      <c r="AH7" s="438">
        <v>3570000000</v>
      </c>
      <c r="AI7" s="438">
        <v>1182000000</v>
      </c>
      <c r="AJ7" s="438">
        <v>1703000000</v>
      </c>
      <c r="AK7" s="438">
        <v>916000000</v>
      </c>
      <c r="AL7" s="438">
        <v>4590000000</v>
      </c>
      <c r="AM7" s="438">
        <v>1740000000</v>
      </c>
      <c r="AN7" s="438">
        <v>1242000000</v>
      </c>
      <c r="AO7" s="438">
        <v>1844000000</v>
      </c>
      <c r="AP7" s="438">
        <v>4478880000</v>
      </c>
      <c r="AQ7" s="438">
        <v>14773600000</v>
      </c>
      <c r="AR7" s="438">
        <v>1288000000</v>
      </c>
      <c r="AS7" s="438">
        <v>3065706000</v>
      </c>
      <c r="AT7" s="438">
        <v>6588000000</v>
      </c>
      <c r="AU7" s="438">
        <v>1390000000</v>
      </c>
      <c r="AV7" s="438">
        <v>1904000000</v>
      </c>
      <c r="AW7" s="438">
        <v>2137000000</v>
      </c>
      <c r="AX7" s="438">
        <v>6130000000</v>
      </c>
      <c r="AY7" s="438">
        <v>1553000000</v>
      </c>
      <c r="AZ7" s="438">
        <v>835000000</v>
      </c>
      <c r="BA7" s="438">
        <v>1159000000</v>
      </c>
      <c r="BB7" s="438">
        <v>973000000</v>
      </c>
      <c r="BC7" s="438">
        <v>2406000000</v>
      </c>
      <c r="BD7" s="438">
        <v>1269000000</v>
      </c>
      <c r="BE7" s="438">
        <v>1553000000</v>
      </c>
      <c r="BF7" s="438">
        <v>910000000</v>
      </c>
      <c r="BG7" s="438">
        <v>920000000</v>
      </c>
      <c r="BH7" s="438">
        <v>2363000000</v>
      </c>
      <c r="BI7" s="438">
        <v>5904852000</v>
      </c>
      <c r="BJ7" s="438">
        <v>2777977000</v>
      </c>
      <c r="BK7" s="438">
        <v>1880000000</v>
      </c>
      <c r="BL7" s="438">
        <v>4980000000</v>
      </c>
      <c r="BM7" s="438">
        <v>1002000000</v>
      </c>
      <c r="BN7" s="80"/>
      <c r="BO7" s="70"/>
      <c r="BP7" s="70"/>
    </row>
    <row r="8" spans="1:68" s="71" customFormat="1" ht="27.75" customHeight="1">
      <c r="A8" s="798"/>
      <c r="B8" s="83" t="s">
        <v>483</v>
      </c>
      <c r="C8" s="84"/>
      <c r="D8" s="439">
        <v>16200000000</v>
      </c>
      <c r="E8" s="439">
        <v>2860000000</v>
      </c>
      <c r="F8" s="439">
        <v>2100000000</v>
      </c>
      <c r="G8" s="439">
        <v>2541000000</v>
      </c>
      <c r="H8" s="439">
        <v>4040000000</v>
      </c>
      <c r="I8" s="439">
        <v>12000000000</v>
      </c>
      <c r="J8" s="439">
        <v>2920000000</v>
      </c>
      <c r="K8" s="439">
        <v>2890000000</v>
      </c>
      <c r="L8" s="439">
        <v>5080000000</v>
      </c>
      <c r="M8" s="439">
        <v>3400000000</v>
      </c>
      <c r="N8" s="439">
        <v>15351000000</v>
      </c>
      <c r="O8" s="439">
        <v>15210000000</v>
      </c>
      <c r="P8" s="439">
        <v>730000000</v>
      </c>
      <c r="Q8" s="439">
        <v>20900000000</v>
      </c>
      <c r="R8" s="439">
        <v>3760000000</v>
      </c>
      <c r="S8" s="439">
        <v>1880000000</v>
      </c>
      <c r="T8" s="439">
        <v>3010000000</v>
      </c>
      <c r="U8" s="439">
        <v>8490000000</v>
      </c>
      <c r="V8" s="439">
        <v>5250000000</v>
      </c>
      <c r="W8" s="439">
        <v>6080000000</v>
      </c>
      <c r="X8" s="439">
        <v>11000000000</v>
      </c>
      <c r="Y8" s="439">
        <v>3420000000</v>
      </c>
      <c r="Z8" s="439">
        <v>36900000000</v>
      </c>
      <c r="AA8" s="439">
        <v>2720000000</v>
      </c>
      <c r="AB8" s="439">
        <v>4436000000</v>
      </c>
      <c r="AC8" s="439">
        <v>12000000000</v>
      </c>
      <c r="AD8" s="439">
        <v>2080000000</v>
      </c>
      <c r="AE8" s="439">
        <v>4460000000</v>
      </c>
      <c r="AF8" s="439">
        <v>2555000000</v>
      </c>
      <c r="AG8" s="439">
        <v>3400000000</v>
      </c>
      <c r="AH8" s="439">
        <v>5880000000</v>
      </c>
      <c r="AI8" s="439">
        <v>2400000000</v>
      </c>
      <c r="AJ8" s="439">
        <v>3090000000</v>
      </c>
      <c r="AK8" s="439">
        <v>1960000000</v>
      </c>
      <c r="AL8" s="439">
        <v>8240000000</v>
      </c>
      <c r="AM8" s="439">
        <v>3270000000</v>
      </c>
      <c r="AN8" s="439">
        <v>3203000000</v>
      </c>
      <c r="AO8" s="439">
        <v>7110000000</v>
      </c>
      <c r="AP8" s="439">
        <v>5810000000</v>
      </c>
      <c r="AQ8" s="439">
        <v>31400000000</v>
      </c>
      <c r="AR8" s="439">
        <v>7010000000</v>
      </c>
      <c r="AS8" s="439">
        <v>6270000000</v>
      </c>
      <c r="AT8" s="439">
        <v>10890000000</v>
      </c>
      <c r="AU8" s="439">
        <v>2420000000</v>
      </c>
      <c r="AV8" s="439">
        <v>7010000000</v>
      </c>
      <c r="AW8" s="439">
        <v>4400000000</v>
      </c>
      <c r="AX8" s="439">
        <v>15236000000</v>
      </c>
      <c r="AY8" s="439">
        <v>2140000000</v>
      </c>
      <c r="AZ8" s="439">
        <v>4150000000</v>
      </c>
      <c r="BA8" s="439">
        <v>2914000000</v>
      </c>
      <c r="BB8" s="439">
        <v>1670000000</v>
      </c>
      <c r="BC8" s="439">
        <v>3150000000</v>
      </c>
      <c r="BD8" s="439">
        <v>1670000000</v>
      </c>
      <c r="BE8" s="439">
        <v>2850000000</v>
      </c>
      <c r="BF8" s="439">
        <v>2160000000</v>
      </c>
      <c r="BG8" s="439">
        <v>1950000000</v>
      </c>
      <c r="BH8" s="439">
        <v>3940000000</v>
      </c>
      <c r="BI8" s="439">
        <v>11000000000</v>
      </c>
      <c r="BJ8" s="439">
        <v>12600000000</v>
      </c>
      <c r="BK8" s="439">
        <v>4940000000</v>
      </c>
      <c r="BL8" s="439">
        <v>7380000000</v>
      </c>
      <c r="BM8" s="439">
        <v>5500000000</v>
      </c>
      <c r="BN8" s="80"/>
      <c r="BO8" s="70"/>
      <c r="BP8" s="70"/>
    </row>
    <row r="9" spans="1:68" s="71" customFormat="1" ht="27.75" customHeight="1">
      <c r="A9" s="798"/>
      <c r="B9" s="85" t="s">
        <v>484</v>
      </c>
      <c r="C9" s="86"/>
      <c r="D9" s="440">
        <v>12800000000</v>
      </c>
      <c r="E9" s="440">
        <v>2540000000</v>
      </c>
      <c r="F9" s="440">
        <v>2550000000</v>
      </c>
      <c r="G9" s="440">
        <v>3100000000</v>
      </c>
      <c r="H9" s="440">
        <v>3150000000</v>
      </c>
      <c r="I9" s="440">
        <v>11400000000</v>
      </c>
      <c r="J9" s="440">
        <v>2470000000</v>
      </c>
      <c r="K9" s="440">
        <v>3020000000</v>
      </c>
      <c r="L9" s="440">
        <v>5000000000</v>
      </c>
      <c r="M9" s="440">
        <v>4510000000</v>
      </c>
      <c r="N9" s="440">
        <v>13700000000</v>
      </c>
      <c r="O9" s="440">
        <v>15500000000</v>
      </c>
      <c r="P9" s="440">
        <v>861000000</v>
      </c>
      <c r="Q9" s="440">
        <v>13900000000</v>
      </c>
      <c r="R9" s="440">
        <v>2640000000</v>
      </c>
      <c r="S9" s="440">
        <v>1820000000</v>
      </c>
      <c r="T9" s="440">
        <v>3320000000</v>
      </c>
      <c r="U9" s="440">
        <v>8260000000</v>
      </c>
      <c r="V9" s="440">
        <v>5900000000</v>
      </c>
      <c r="W9" s="440">
        <v>6390000000</v>
      </c>
      <c r="X9" s="440">
        <v>11300000000</v>
      </c>
      <c r="Y9" s="440">
        <v>3610000000</v>
      </c>
      <c r="Z9" s="440">
        <v>45100000000</v>
      </c>
      <c r="AA9" s="440">
        <v>3040000000</v>
      </c>
      <c r="AB9" s="440">
        <v>5320000000</v>
      </c>
      <c r="AC9" s="440">
        <v>13900000000</v>
      </c>
      <c r="AD9" s="440">
        <v>1600000000</v>
      </c>
      <c r="AE9" s="440">
        <v>3820000000</v>
      </c>
      <c r="AF9" s="440">
        <v>2780000000</v>
      </c>
      <c r="AG9" s="440">
        <v>2980000000</v>
      </c>
      <c r="AH9" s="440">
        <v>6320000000</v>
      </c>
      <c r="AI9" s="440">
        <v>1800000000</v>
      </c>
      <c r="AJ9" s="440">
        <v>2470000000</v>
      </c>
      <c r="AK9" s="440">
        <v>1750000000</v>
      </c>
      <c r="AL9" s="440">
        <v>7800000000</v>
      </c>
      <c r="AM9" s="440">
        <v>4510000000</v>
      </c>
      <c r="AN9" s="440">
        <v>3280000000</v>
      </c>
      <c r="AO9" s="440">
        <v>7570000000</v>
      </c>
      <c r="AP9" s="440">
        <v>5930000000</v>
      </c>
      <c r="AQ9" s="440">
        <v>35300000000</v>
      </c>
      <c r="AR9" s="440">
        <v>7950000000</v>
      </c>
      <c r="AS9" s="440">
        <v>7440000000</v>
      </c>
      <c r="AT9" s="440">
        <v>13300000000</v>
      </c>
      <c r="AU9" s="440">
        <v>2680000000</v>
      </c>
      <c r="AV9" s="440">
        <v>5500000000</v>
      </c>
      <c r="AW9" s="440">
        <v>4250000000</v>
      </c>
      <c r="AX9" s="440">
        <v>15400000000</v>
      </c>
      <c r="AY9" s="440">
        <v>2390000000</v>
      </c>
      <c r="AZ9" s="440">
        <v>3340000000</v>
      </c>
      <c r="BA9" s="440">
        <v>3040000000</v>
      </c>
      <c r="BB9" s="440">
        <v>1500000000</v>
      </c>
      <c r="BC9" s="440">
        <v>3660000000</v>
      </c>
      <c r="BD9" s="440">
        <v>1680000000</v>
      </c>
      <c r="BE9" s="440">
        <v>2540000000</v>
      </c>
      <c r="BF9" s="440">
        <v>2450000000</v>
      </c>
      <c r="BG9" s="440">
        <v>1780000000</v>
      </c>
      <c r="BH9" s="440">
        <v>2710000000</v>
      </c>
      <c r="BI9" s="440">
        <v>13900000000</v>
      </c>
      <c r="BJ9" s="440">
        <v>14300000000</v>
      </c>
      <c r="BK9" s="440">
        <v>4070000000</v>
      </c>
      <c r="BL9" s="440">
        <v>6910000000</v>
      </c>
      <c r="BM9" s="440">
        <v>6080000000</v>
      </c>
      <c r="BN9" s="80"/>
      <c r="BO9" s="70"/>
      <c r="BP9" s="70"/>
    </row>
    <row r="10" spans="1:68" s="71" customFormat="1" ht="27.75" customHeight="1">
      <c r="A10" s="798"/>
      <c r="B10" s="87"/>
      <c r="C10" s="88" t="s">
        <v>480</v>
      </c>
      <c r="D10" s="441">
        <v>0.03048482784407963</v>
      </c>
      <c r="E10" s="441">
        <v>0.006049333025309552</v>
      </c>
      <c r="F10" s="441">
        <v>0.006073149297062739</v>
      </c>
      <c r="G10" s="441">
        <v>0.007383044243488036</v>
      </c>
      <c r="H10" s="441">
        <v>0.007502125602253972</v>
      </c>
      <c r="I10" s="441">
        <v>0.027150549798633423</v>
      </c>
      <c r="J10" s="441">
        <v>0.005882619123037241</v>
      </c>
      <c r="K10" s="441">
        <v>0.007192514069462538</v>
      </c>
      <c r="L10" s="441">
        <v>0.011908135876593607</v>
      </c>
      <c r="M10" s="441">
        <v>0.010741138560687433</v>
      </c>
      <c r="N10" s="441">
        <v>0.03262829230186648</v>
      </c>
      <c r="O10" s="441">
        <v>0.03691522121744018</v>
      </c>
      <c r="P10" s="441">
        <v>0.002050580997949419</v>
      </c>
      <c r="Q10" s="441">
        <v>0.03310461773693023</v>
      </c>
      <c r="R10" s="441">
        <v>0.006287495742841424</v>
      </c>
      <c r="S10" s="441">
        <v>0.004334561459080072</v>
      </c>
      <c r="T10" s="441">
        <v>0.007907002222058155</v>
      </c>
      <c r="U10" s="441">
        <v>0.019672240468132637</v>
      </c>
      <c r="V10" s="441">
        <v>0.014051600334380455</v>
      </c>
      <c r="W10" s="441">
        <v>0.015218597650286629</v>
      </c>
      <c r="X10" s="441">
        <v>0.02691238708110155</v>
      </c>
      <c r="Y10" s="441">
        <v>0.008597674102900583</v>
      </c>
      <c r="Z10" s="441">
        <v>0.10741138560687433</v>
      </c>
      <c r="AA10" s="441">
        <v>0.007240146612968913</v>
      </c>
      <c r="AB10" s="441">
        <v>0.012670256572695597</v>
      </c>
      <c r="AC10" s="441">
        <v>0.03310461773693023</v>
      </c>
      <c r="AD10" s="441">
        <v>0.003810603480509954</v>
      </c>
      <c r="AE10" s="441">
        <v>0.009097815809717516</v>
      </c>
      <c r="AF10" s="441">
        <v>0.006620923547386045</v>
      </c>
      <c r="AG10" s="441">
        <v>0.0070972489824497895</v>
      </c>
      <c r="AH10" s="441">
        <v>0.01505188374801432</v>
      </c>
      <c r="AI10" s="441">
        <v>0.004286928915573698</v>
      </c>
      <c r="AJ10" s="441">
        <v>0.005882619123037241</v>
      </c>
      <c r="AK10" s="441">
        <v>0.004167847556807762</v>
      </c>
      <c r="AL10" s="441">
        <v>0.018576691967486025</v>
      </c>
      <c r="AM10" s="441">
        <v>0.010741138560687433</v>
      </c>
      <c r="AN10" s="441">
        <v>0.0078117371350454054</v>
      </c>
      <c r="AO10" s="441">
        <v>0.01802891771716272</v>
      </c>
      <c r="AP10" s="441">
        <v>0.014123049149640018</v>
      </c>
      <c r="AQ10" s="441">
        <v>0.08407143928875085</v>
      </c>
      <c r="AR10" s="441">
        <v>0.018933936043783833</v>
      </c>
      <c r="AS10" s="441">
        <v>0.017719306184371286</v>
      </c>
      <c r="AT10" s="441">
        <v>0.031675641431738996</v>
      </c>
      <c r="AU10" s="441">
        <v>0.006382760829854173</v>
      </c>
      <c r="AV10" s="441">
        <v>0.013098949464252966</v>
      </c>
      <c r="AW10" s="441">
        <v>0.010121915495104565</v>
      </c>
      <c r="AX10" s="441">
        <v>0.03667705849990831</v>
      </c>
      <c r="AY10" s="441">
        <v>0.005692088949011744</v>
      </c>
      <c r="AZ10" s="441">
        <v>0.007954634765564529</v>
      </c>
      <c r="BA10" s="441">
        <v>0.007240146612968913</v>
      </c>
      <c r="BB10" s="441">
        <v>0.003572440762978082</v>
      </c>
      <c r="BC10" s="441">
        <v>0.00871675546166652</v>
      </c>
      <c r="BD10" s="441">
        <v>0.0040011336545354515</v>
      </c>
      <c r="BE10" s="441">
        <v>0.006049333025309552</v>
      </c>
      <c r="BF10" s="441">
        <v>0.005834986579530867</v>
      </c>
      <c r="BG10" s="441">
        <v>0.004239296372067324</v>
      </c>
      <c r="BH10" s="441">
        <v>0.006454209645113735</v>
      </c>
      <c r="BI10" s="441">
        <v>0.03310461773693023</v>
      </c>
      <c r="BJ10" s="441">
        <v>0.03405726860705771</v>
      </c>
      <c r="BK10" s="441">
        <v>0.009693222603547196</v>
      </c>
      <c r="BL10" s="441">
        <v>0.016457043781452362</v>
      </c>
      <c r="BM10" s="441">
        <v>0.014480293225937826</v>
      </c>
      <c r="BN10" s="80"/>
      <c r="BO10" s="70"/>
      <c r="BP10" s="70"/>
    </row>
    <row r="11" spans="1:68" s="71" customFormat="1" ht="27.75" customHeight="1">
      <c r="A11" s="798"/>
      <c r="B11" s="85" t="s">
        <v>485</v>
      </c>
      <c r="C11" s="86"/>
      <c r="D11" s="440">
        <v>14746757289</v>
      </c>
      <c r="E11" s="440">
        <v>2476728518</v>
      </c>
      <c r="F11" s="440">
        <v>1996505882</v>
      </c>
      <c r="G11" s="440">
        <v>2481135284</v>
      </c>
      <c r="H11" s="440">
        <v>3299801132</v>
      </c>
      <c r="I11" s="440">
        <v>11106404822</v>
      </c>
      <c r="J11" s="440">
        <v>3012496392</v>
      </c>
      <c r="K11" s="440">
        <v>2994822514</v>
      </c>
      <c r="L11" s="440">
        <v>5239200419</v>
      </c>
      <c r="M11" s="440">
        <v>2906016893</v>
      </c>
      <c r="N11" s="440">
        <v>13568173132</v>
      </c>
      <c r="O11" s="440">
        <v>15474438701</v>
      </c>
      <c r="P11" s="440">
        <v>599181346</v>
      </c>
      <c r="Q11" s="440">
        <v>22214763972</v>
      </c>
      <c r="R11" s="440">
        <v>3873236896</v>
      </c>
      <c r="S11" s="440">
        <v>1753988208</v>
      </c>
      <c r="T11" s="440">
        <v>2847976269</v>
      </c>
      <c r="U11" s="440">
        <v>8721396773</v>
      </c>
      <c r="V11" s="440">
        <v>5336691854</v>
      </c>
      <c r="W11" s="440">
        <v>4860264646</v>
      </c>
      <c r="X11" s="440">
        <v>14996835884</v>
      </c>
      <c r="Y11" s="440">
        <v>3677619742</v>
      </c>
      <c r="Z11" s="440">
        <v>38388259415</v>
      </c>
      <c r="AA11" s="440">
        <v>2698443044</v>
      </c>
      <c r="AB11" s="440">
        <v>4230998823</v>
      </c>
      <c r="AC11" s="440">
        <v>11531952417</v>
      </c>
      <c r="AD11" s="440">
        <v>2180556872</v>
      </c>
      <c r="AE11" s="440">
        <v>4306102787</v>
      </c>
      <c r="AF11" s="440">
        <v>2651148020</v>
      </c>
      <c r="AG11" s="440">
        <v>3333994903</v>
      </c>
      <c r="AH11" s="440">
        <v>4366055090</v>
      </c>
      <c r="AI11" s="440">
        <v>2294025803</v>
      </c>
      <c r="AJ11" s="440">
        <v>2525164878</v>
      </c>
      <c r="AK11" s="440">
        <v>1432079874</v>
      </c>
      <c r="AL11" s="440">
        <v>6968011915</v>
      </c>
      <c r="AM11" s="440">
        <v>2989526107</v>
      </c>
      <c r="AN11" s="440">
        <v>2905344441</v>
      </c>
      <c r="AO11" s="440">
        <v>5367525874</v>
      </c>
      <c r="AP11" s="440">
        <v>5563328042</v>
      </c>
      <c r="AQ11" s="440">
        <v>28107884848</v>
      </c>
      <c r="AR11" s="440">
        <v>6877334056</v>
      </c>
      <c r="AS11" s="440">
        <v>5989616390</v>
      </c>
      <c r="AT11" s="440">
        <v>7430685797</v>
      </c>
      <c r="AU11" s="440">
        <v>1766424903</v>
      </c>
      <c r="AV11" s="440">
        <v>7091252344</v>
      </c>
      <c r="AW11" s="440">
        <v>3807769313</v>
      </c>
      <c r="AX11" s="440">
        <v>13759028784</v>
      </c>
      <c r="AY11" s="440">
        <v>1675695187</v>
      </c>
      <c r="AZ11" s="440">
        <v>4087739798</v>
      </c>
      <c r="BA11" s="440">
        <v>3003686492</v>
      </c>
      <c r="BB11" s="440">
        <v>1343170379</v>
      </c>
      <c r="BC11" s="440">
        <v>2294932741</v>
      </c>
      <c r="BD11" s="440">
        <v>1374137039</v>
      </c>
      <c r="BE11" s="440">
        <v>2123980371</v>
      </c>
      <c r="BF11" s="440">
        <v>2172125575</v>
      </c>
      <c r="BG11" s="440">
        <v>1812195327</v>
      </c>
      <c r="BH11" s="440">
        <v>3961238139</v>
      </c>
      <c r="BI11" s="440">
        <v>10767869378</v>
      </c>
      <c r="BJ11" s="440">
        <v>12525201156</v>
      </c>
      <c r="BK11" s="440">
        <v>5065594894</v>
      </c>
      <c r="BL11" s="440">
        <v>6333771447</v>
      </c>
      <c r="BM11" s="440">
        <v>5950977327</v>
      </c>
      <c r="BN11" s="80"/>
      <c r="BO11" s="70"/>
      <c r="BP11" s="70"/>
    </row>
    <row r="12" spans="1:68" s="71" customFormat="1" ht="27.75" customHeight="1">
      <c r="A12" s="798"/>
      <c r="B12" s="85"/>
      <c r="C12" s="86" t="s">
        <v>481</v>
      </c>
      <c r="D12" s="440">
        <v>11362939945</v>
      </c>
      <c r="E12" s="440">
        <v>1579647815</v>
      </c>
      <c r="F12" s="440">
        <v>1292863710</v>
      </c>
      <c r="G12" s="440">
        <v>1934577476</v>
      </c>
      <c r="H12" s="440">
        <v>2272200106</v>
      </c>
      <c r="I12" s="440">
        <v>7955529906</v>
      </c>
      <c r="J12" s="440">
        <v>1857075532</v>
      </c>
      <c r="K12" s="440">
        <v>2623508323</v>
      </c>
      <c r="L12" s="440">
        <v>4332373220</v>
      </c>
      <c r="M12" s="440">
        <v>1611990046</v>
      </c>
      <c r="N12" s="440">
        <v>8850635939</v>
      </c>
      <c r="O12" s="440">
        <v>12965506505</v>
      </c>
      <c r="P12" s="440">
        <v>229517974</v>
      </c>
      <c r="Q12" s="440">
        <v>19878334468</v>
      </c>
      <c r="R12" s="440">
        <v>2959291111</v>
      </c>
      <c r="S12" s="440">
        <v>1215788093</v>
      </c>
      <c r="T12" s="440">
        <v>2299343912</v>
      </c>
      <c r="U12" s="440">
        <v>8019076449</v>
      </c>
      <c r="V12" s="440">
        <v>4719302194</v>
      </c>
      <c r="W12" s="440">
        <v>3433112238</v>
      </c>
      <c r="X12" s="440">
        <v>13156899031</v>
      </c>
      <c r="Y12" s="440">
        <v>3462975218</v>
      </c>
      <c r="Z12" s="440">
        <v>38388259415</v>
      </c>
      <c r="AA12" s="440">
        <v>2065001582</v>
      </c>
      <c r="AB12" s="440">
        <v>2997685179</v>
      </c>
      <c r="AC12" s="440">
        <v>10130956745</v>
      </c>
      <c r="AD12" s="440">
        <v>2002997901</v>
      </c>
      <c r="AE12" s="440">
        <v>3863493919</v>
      </c>
      <c r="AF12" s="440">
        <v>2027146664</v>
      </c>
      <c r="AG12" s="440">
        <v>2992031543</v>
      </c>
      <c r="AH12" s="440">
        <v>2312708783</v>
      </c>
      <c r="AI12" s="440">
        <v>1193409967</v>
      </c>
      <c r="AJ12" s="440">
        <v>1225889584</v>
      </c>
      <c r="AK12" s="440">
        <v>599207093</v>
      </c>
      <c r="AL12" s="440">
        <v>3591617901</v>
      </c>
      <c r="AM12" s="440">
        <v>1573699807</v>
      </c>
      <c r="AN12" s="440">
        <v>1960034231</v>
      </c>
      <c r="AO12" s="440">
        <v>4008558909</v>
      </c>
      <c r="AP12" s="440">
        <v>2053961908</v>
      </c>
      <c r="AQ12" s="440">
        <v>16632136708</v>
      </c>
      <c r="AR12" s="440">
        <v>5764352075</v>
      </c>
      <c r="AS12" s="440">
        <v>3137956372</v>
      </c>
      <c r="AT12" s="440">
        <v>3615663549</v>
      </c>
      <c r="AU12" s="440">
        <v>721103782</v>
      </c>
      <c r="AV12" s="440">
        <v>5554752363</v>
      </c>
      <c r="AW12" s="440">
        <v>2274532468</v>
      </c>
      <c r="AX12" s="440">
        <v>9256695011</v>
      </c>
      <c r="AY12" s="440">
        <v>587976987</v>
      </c>
      <c r="AZ12" s="440">
        <v>3319864635</v>
      </c>
      <c r="BA12" s="440">
        <v>1743699894</v>
      </c>
      <c r="BB12" s="440">
        <v>588005576</v>
      </c>
      <c r="BC12" s="440">
        <v>750765127</v>
      </c>
      <c r="BD12" s="440">
        <v>404600863</v>
      </c>
      <c r="BE12" s="440">
        <v>1262323350</v>
      </c>
      <c r="BF12" s="440">
        <v>1268253751</v>
      </c>
      <c r="BG12" s="440">
        <v>1040624814</v>
      </c>
      <c r="BH12" s="440">
        <v>1842469502</v>
      </c>
      <c r="BI12" s="440">
        <v>5300793094</v>
      </c>
      <c r="BJ12" s="440">
        <v>10314723973</v>
      </c>
      <c r="BK12" s="440">
        <v>3695229911</v>
      </c>
      <c r="BL12" s="440">
        <v>2331478076</v>
      </c>
      <c r="BM12" s="440">
        <v>5158663570</v>
      </c>
      <c r="BN12" s="80"/>
      <c r="BO12" s="70"/>
      <c r="BP12" s="70"/>
    </row>
    <row r="13" spans="1:68" s="71" customFormat="1" ht="27.75" customHeight="1">
      <c r="A13" s="799"/>
      <c r="B13" s="85"/>
      <c r="C13" s="86" t="s">
        <v>482</v>
      </c>
      <c r="D13" s="440">
        <v>3383817344</v>
      </c>
      <c r="E13" s="440">
        <v>897080703</v>
      </c>
      <c r="F13" s="440">
        <v>703642172</v>
      </c>
      <c r="G13" s="440">
        <v>546557808</v>
      </c>
      <c r="H13" s="440">
        <v>1027601026</v>
      </c>
      <c r="I13" s="440">
        <v>3150874916</v>
      </c>
      <c r="J13" s="440">
        <v>1155420860</v>
      </c>
      <c r="K13" s="440">
        <v>371314191</v>
      </c>
      <c r="L13" s="440">
        <v>906827199</v>
      </c>
      <c r="M13" s="440">
        <v>1294026847</v>
      </c>
      <c r="N13" s="440">
        <v>4717537193</v>
      </c>
      <c r="O13" s="440">
        <v>2508932196</v>
      </c>
      <c r="P13" s="440">
        <v>369663372</v>
      </c>
      <c r="Q13" s="440">
        <v>2336429504</v>
      </c>
      <c r="R13" s="440">
        <v>913945785</v>
      </c>
      <c r="S13" s="440">
        <v>538200115</v>
      </c>
      <c r="T13" s="440">
        <v>548632357</v>
      </c>
      <c r="U13" s="440">
        <v>702320324</v>
      </c>
      <c r="V13" s="440">
        <v>617389660</v>
      </c>
      <c r="W13" s="440">
        <v>1427152408</v>
      </c>
      <c r="X13" s="440">
        <v>1839936853</v>
      </c>
      <c r="Y13" s="440">
        <v>214644524</v>
      </c>
      <c r="Z13" s="440">
        <v>0</v>
      </c>
      <c r="AA13" s="440">
        <v>633441462</v>
      </c>
      <c r="AB13" s="440">
        <v>1233313644</v>
      </c>
      <c r="AC13" s="440">
        <v>1400995672</v>
      </c>
      <c r="AD13" s="440">
        <v>177558971</v>
      </c>
      <c r="AE13" s="440">
        <v>442608868</v>
      </c>
      <c r="AF13" s="440">
        <v>624001356</v>
      </c>
      <c r="AG13" s="440">
        <v>341963360</v>
      </c>
      <c r="AH13" s="440">
        <v>2053346307</v>
      </c>
      <c r="AI13" s="440">
        <v>1100615836</v>
      </c>
      <c r="AJ13" s="440">
        <v>1299275294</v>
      </c>
      <c r="AK13" s="440">
        <v>832872781</v>
      </c>
      <c r="AL13" s="440">
        <v>3376394014</v>
      </c>
      <c r="AM13" s="440">
        <v>1415826300</v>
      </c>
      <c r="AN13" s="440">
        <v>945310210</v>
      </c>
      <c r="AO13" s="440">
        <v>1358966965</v>
      </c>
      <c r="AP13" s="440">
        <v>3509366134</v>
      </c>
      <c r="AQ13" s="440">
        <v>11475748140</v>
      </c>
      <c r="AR13" s="440">
        <v>1112981981</v>
      </c>
      <c r="AS13" s="440">
        <v>2851660018</v>
      </c>
      <c r="AT13" s="440">
        <v>3815022248</v>
      </c>
      <c r="AU13" s="440">
        <v>1045321121</v>
      </c>
      <c r="AV13" s="440">
        <v>1536499981</v>
      </c>
      <c r="AW13" s="440">
        <v>1533236845</v>
      </c>
      <c r="AX13" s="440">
        <v>4502333773</v>
      </c>
      <c r="AY13" s="440">
        <v>1087718200</v>
      </c>
      <c r="AZ13" s="440">
        <v>767875163</v>
      </c>
      <c r="BA13" s="440">
        <v>1259986598</v>
      </c>
      <c r="BB13" s="440">
        <v>755164803</v>
      </c>
      <c r="BC13" s="440">
        <v>1544167614</v>
      </c>
      <c r="BD13" s="440">
        <v>969536176</v>
      </c>
      <c r="BE13" s="440">
        <v>861657021</v>
      </c>
      <c r="BF13" s="440">
        <v>903871824</v>
      </c>
      <c r="BG13" s="440">
        <v>771570513</v>
      </c>
      <c r="BH13" s="440">
        <v>2118768637</v>
      </c>
      <c r="BI13" s="440">
        <v>5467076284</v>
      </c>
      <c r="BJ13" s="440">
        <v>2210477183</v>
      </c>
      <c r="BK13" s="440">
        <v>1370364983</v>
      </c>
      <c r="BL13" s="440">
        <v>4002293371</v>
      </c>
      <c r="BM13" s="440">
        <v>792313757</v>
      </c>
      <c r="BN13" s="80"/>
      <c r="BO13" s="70"/>
      <c r="BP13" s="70"/>
    </row>
    <row r="14" spans="1:68" s="71" customFormat="1" ht="27.75" customHeight="1">
      <c r="A14" s="791" t="s">
        <v>486</v>
      </c>
      <c r="B14" s="89" t="s">
        <v>487</v>
      </c>
      <c r="C14" s="90"/>
      <c r="D14" s="442">
        <v>9</v>
      </c>
      <c r="E14" s="442">
        <v>1</v>
      </c>
      <c r="F14" s="442">
        <v>4</v>
      </c>
      <c r="G14" s="442">
        <v>16</v>
      </c>
      <c r="H14" s="442">
        <v>6</v>
      </c>
      <c r="I14" s="442">
        <v>9</v>
      </c>
      <c r="J14" s="442">
        <v>3</v>
      </c>
      <c r="K14" s="442">
        <v>1</v>
      </c>
      <c r="L14" s="442">
        <v>10</v>
      </c>
      <c r="M14" s="442">
        <v>2</v>
      </c>
      <c r="N14" s="442">
        <v>26</v>
      </c>
      <c r="O14" s="442">
        <v>26</v>
      </c>
      <c r="P14" s="442">
        <v>4</v>
      </c>
      <c r="Q14" s="442">
        <v>33</v>
      </c>
      <c r="R14" s="442">
        <v>1</v>
      </c>
      <c r="S14" s="442">
        <v>4</v>
      </c>
      <c r="T14" s="442">
        <v>1</v>
      </c>
      <c r="U14" s="442">
        <v>9</v>
      </c>
      <c r="V14" s="442">
        <v>9</v>
      </c>
      <c r="W14" s="442">
        <v>6</v>
      </c>
      <c r="X14" s="442">
        <v>6</v>
      </c>
      <c r="Y14" s="442">
        <v>7</v>
      </c>
      <c r="Z14" s="442">
        <v>2</v>
      </c>
      <c r="AA14" s="442">
        <v>25</v>
      </c>
      <c r="AB14" s="442">
        <v>9</v>
      </c>
      <c r="AC14" s="442">
        <v>1</v>
      </c>
      <c r="AD14" s="442">
        <v>4</v>
      </c>
      <c r="AE14" s="442">
        <v>6</v>
      </c>
      <c r="AF14" s="442">
        <v>1</v>
      </c>
      <c r="AG14" s="442">
        <v>1</v>
      </c>
      <c r="AH14" s="442">
        <v>5</v>
      </c>
      <c r="AI14" s="442">
        <v>36</v>
      </c>
      <c r="AJ14" s="442">
        <v>12</v>
      </c>
      <c r="AK14" s="442">
        <v>21</v>
      </c>
      <c r="AL14" s="442">
        <v>44</v>
      </c>
      <c r="AM14" s="442">
        <v>9</v>
      </c>
      <c r="AN14" s="442">
        <v>19</v>
      </c>
      <c r="AO14" s="442">
        <v>1</v>
      </c>
      <c r="AP14" s="442">
        <v>38</v>
      </c>
      <c r="AQ14" s="442">
        <v>14</v>
      </c>
      <c r="AR14" s="442">
        <v>14</v>
      </c>
      <c r="AS14" s="442">
        <v>4</v>
      </c>
      <c r="AT14" s="442">
        <v>1</v>
      </c>
      <c r="AU14" s="442">
        <v>1</v>
      </c>
      <c r="AV14" s="442">
        <v>1</v>
      </c>
      <c r="AW14" s="442">
        <v>3</v>
      </c>
      <c r="AX14" s="442">
        <v>29</v>
      </c>
      <c r="AY14" s="442">
        <v>8</v>
      </c>
      <c r="AZ14" s="442">
        <v>8</v>
      </c>
      <c r="BA14" s="442">
        <v>42</v>
      </c>
      <c r="BB14" s="442">
        <v>21</v>
      </c>
      <c r="BC14" s="442">
        <v>15</v>
      </c>
      <c r="BD14" s="442">
        <v>14</v>
      </c>
      <c r="BE14" s="442">
        <v>16</v>
      </c>
      <c r="BF14" s="442">
        <v>7</v>
      </c>
      <c r="BG14" s="442">
        <v>6</v>
      </c>
      <c r="BH14" s="442">
        <v>3</v>
      </c>
      <c r="BI14" s="442">
        <v>18</v>
      </c>
      <c r="BJ14" s="442">
        <v>1</v>
      </c>
      <c r="BK14" s="442">
        <v>1</v>
      </c>
      <c r="BL14" s="442">
        <v>1</v>
      </c>
      <c r="BM14" s="442">
        <v>6</v>
      </c>
      <c r="BN14" s="80"/>
      <c r="BO14" s="70"/>
      <c r="BP14" s="70"/>
    </row>
    <row r="15" spans="1:68" s="71" customFormat="1" ht="27.75" customHeight="1">
      <c r="A15" s="792"/>
      <c r="B15" s="91" t="s">
        <v>488</v>
      </c>
      <c r="C15" s="92"/>
      <c r="D15" s="443">
        <v>8011.75</v>
      </c>
      <c r="E15" s="443">
        <v>2291.13</v>
      </c>
      <c r="F15" s="443">
        <v>2804.56</v>
      </c>
      <c r="G15" s="443">
        <v>3319.37</v>
      </c>
      <c r="H15" s="443">
        <v>3265.34</v>
      </c>
      <c r="I15" s="443">
        <v>14468.38</v>
      </c>
      <c r="J15" s="443">
        <v>4241.22</v>
      </c>
      <c r="K15" s="443">
        <v>1937.4</v>
      </c>
      <c r="L15" s="443">
        <v>4235.05</v>
      </c>
      <c r="M15" s="443">
        <v>4088.44</v>
      </c>
      <c r="N15" s="443">
        <v>19284.71</v>
      </c>
      <c r="O15" s="443">
        <v>15216.93</v>
      </c>
      <c r="P15" s="443">
        <v>1253.39</v>
      </c>
      <c r="Q15" s="443">
        <v>8863.98</v>
      </c>
      <c r="R15" s="443">
        <v>3405.73</v>
      </c>
      <c r="S15" s="443">
        <v>1700.57</v>
      </c>
      <c r="T15" s="443">
        <v>2488.36</v>
      </c>
      <c r="U15" s="443">
        <v>4763.38</v>
      </c>
      <c r="V15" s="443">
        <v>3551.01</v>
      </c>
      <c r="W15" s="443">
        <v>5299.89</v>
      </c>
      <c r="X15" s="443">
        <v>6177.74</v>
      </c>
      <c r="Y15" s="443">
        <v>1896.69</v>
      </c>
      <c r="Z15" s="443">
        <v>11034.78</v>
      </c>
      <c r="AA15" s="443">
        <v>3325.27</v>
      </c>
      <c r="AB15" s="443">
        <v>5401.46</v>
      </c>
      <c r="AC15" s="443">
        <v>8076.85</v>
      </c>
      <c r="AD15" s="443">
        <v>651.29</v>
      </c>
      <c r="AE15" s="443">
        <v>1027.33</v>
      </c>
      <c r="AF15" s="443">
        <v>2347.81</v>
      </c>
      <c r="AG15" s="443">
        <v>1101.92</v>
      </c>
      <c r="AH15" s="443">
        <v>7022.76</v>
      </c>
      <c r="AI15" s="443">
        <v>5536.18</v>
      </c>
      <c r="AJ15" s="443">
        <v>6066.53</v>
      </c>
      <c r="AK15" s="443">
        <v>5284.75</v>
      </c>
      <c r="AL15" s="443">
        <v>15420.07</v>
      </c>
      <c r="AM15" s="443">
        <v>6476.53</v>
      </c>
      <c r="AN15" s="443">
        <v>4683.4</v>
      </c>
      <c r="AO15" s="443">
        <v>6023.39</v>
      </c>
      <c r="AP15" s="443">
        <v>12000.08</v>
      </c>
      <c r="AQ15" s="443">
        <v>23987.4</v>
      </c>
      <c r="AR15" s="443">
        <v>6494.09</v>
      </c>
      <c r="AS15" s="443">
        <v>6871.45</v>
      </c>
      <c r="AT15" s="443">
        <v>31121.71</v>
      </c>
      <c r="AU15" s="443">
        <v>5963</v>
      </c>
      <c r="AV15" s="443">
        <v>19740.95</v>
      </c>
      <c r="AW15" s="443">
        <v>14960.69</v>
      </c>
      <c r="AX15" s="443">
        <v>12116.35</v>
      </c>
      <c r="AY15" s="443">
        <v>5326.88</v>
      </c>
      <c r="AZ15" s="443">
        <v>7158.13</v>
      </c>
      <c r="BA15" s="443">
        <v>6568.43</v>
      </c>
      <c r="BB15" s="443">
        <v>3946.36</v>
      </c>
      <c r="BC15" s="443">
        <v>7129.14</v>
      </c>
      <c r="BD15" s="443">
        <v>4875.38</v>
      </c>
      <c r="BE15" s="443">
        <v>3257.73</v>
      </c>
      <c r="BF15" s="443">
        <v>3930.71</v>
      </c>
      <c r="BG15" s="443">
        <v>3290.42</v>
      </c>
      <c r="BH15" s="443">
        <v>7086.37</v>
      </c>
      <c r="BI15" s="443">
        <v>16654.33</v>
      </c>
      <c r="BJ15" s="443">
        <v>18586.97</v>
      </c>
      <c r="BK15" s="443">
        <v>5303.98</v>
      </c>
      <c r="BL15" s="443">
        <v>35444.13</v>
      </c>
      <c r="BM15" s="443">
        <v>2485.79</v>
      </c>
      <c r="BN15" s="80"/>
      <c r="BO15" s="70"/>
      <c r="BP15" s="70"/>
    </row>
    <row r="16" spans="1:68" s="71" customFormat="1" ht="27.75" customHeight="1">
      <c r="A16" s="792"/>
      <c r="B16" s="87" t="s">
        <v>489</v>
      </c>
      <c r="C16" s="88"/>
      <c r="D16" s="444">
        <v>8011.75</v>
      </c>
      <c r="E16" s="444">
        <v>2291.13</v>
      </c>
      <c r="F16" s="444">
        <v>2804.56</v>
      </c>
      <c r="G16" s="444">
        <v>3319.37</v>
      </c>
      <c r="H16" s="444">
        <v>3265.34</v>
      </c>
      <c r="I16" s="444">
        <v>12507.68</v>
      </c>
      <c r="J16" s="444">
        <v>3876.28</v>
      </c>
      <c r="K16" s="444">
        <v>1937.4</v>
      </c>
      <c r="L16" s="444">
        <v>4235.05</v>
      </c>
      <c r="M16" s="444">
        <v>4088.44</v>
      </c>
      <c r="N16" s="444">
        <v>19284.71</v>
      </c>
      <c r="O16" s="444">
        <v>15134.94</v>
      </c>
      <c r="P16" s="444">
        <v>1253.39</v>
      </c>
      <c r="Q16" s="444">
        <v>8353.1</v>
      </c>
      <c r="R16" s="444">
        <v>3405.73</v>
      </c>
      <c r="S16" s="444">
        <v>1528.84</v>
      </c>
      <c r="T16" s="444">
        <v>2488.36</v>
      </c>
      <c r="U16" s="444">
        <v>4763.38</v>
      </c>
      <c r="V16" s="444">
        <v>3551.01</v>
      </c>
      <c r="W16" s="444">
        <v>5299.89</v>
      </c>
      <c r="X16" s="444">
        <v>6177.74</v>
      </c>
      <c r="Y16" s="444">
        <v>1798.88</v>
      </c>
      <c r="Z16" s="444">
        <v>11034.78</v>
      </c>
      <c r="AA16" s="444">
        <v>3240.94</v>
      </c>
      <c r="AB16" s="444">
        <v>5401.46</v>
      </c>
      <c r="AC16" s="444">
        <v>8076.85</v>
      </c>
      <c r="AD16" s="444">
        <v>651.29</v>
      </c>
      <c r="AE16" s="444">
        <v>922.21</v>
      </c>
      <c r="AF16" s="444">
        <v>2347.81</v>
      </c>
      <c r="AG16" s="444">
        <v>1101.92</v>
      </c>
      <c r="AH16" s="444">
        <v>5990.25</v>
      </c>
      <c r="AI16" s="444">
        <v>5094.22</v>
      </c>
      <c r="AJ16" s="444">
        <v>5748.63</v>
      </c>
      <c r="AK16" s="444">
        <v>5071.15</v>
      </c>
      <c r="AL16" s="444">
        <v>15420.07</v>
      </c>
      <c r="AM16" s="444">
        <v>6476.53</v>
      </c>
      <c r="AN16" s="444">
        <v>4593.16</v>
      </c>
      <c r="AO16" s="444">
        <v>6023.39</v>
      </c>
      <c r="AP16" s="444">
        <v>11695.49</v>
      </c>
      <c r="AQ16" s="444">
        <v>23642.97</v>
      </c>
      <c r="AR16" s="444">
        <v>6494.09</v>
      </c>
      <c r="AS16" s="444">
        <v>6871.45</v>
      </c>
      <c r="AT16" s="444">
        <v>31121.71</v>
      </c>
      <c r="AU16" s="444">
        <v>5963</v>
      </c>
      <c r="AV16" s="444">
        <v>19740.95</v>
      </c>
      <c r="AW16" s="444">
        <v>14960.69</v>
      </c>
      <c r="AX16" s="444">
        <v>12116.35</v>
      </c>
      <c r="AY16" s="444">
        <v>5326.88</v>
      </c>
      <c r="AZ16" s="444">
        <v>6516.17</v>
      </c>
      <c r="BA16" s="444">
        <v>6485.88</v>
      </c>
      <c r="BB16" s="444">
        <v>3946.36</v>
      </c>
      <c r="BC16" s="444">
        <v>7129.14</v>
      </c>
      <c r="BD16" s="444">
        <v>4875.38</v>
      </c>
      <c r="BE16" s="444">
        <v>3257.73</v>
      </c>
      <c r="BF16" s="444">
        <v>1967.77</v>
      </c>
      <c r="BG16" s="444">
        <v>3290.42</v>
      </c>
      <c r="BH16" s="444">
        <v>6732.72</v>
      </c>
      <c r="BI16" s="444">
        <v>16644.71</v>
      </c>
      <c r="BJ16" s="444">
        <v>18586.97</v>
      </c>
      <c r="BK16" s="444">
        <v>5303.98</v>
      </c>
      <c r="BL16" s="444">
        <v>35444.13</v>
      </c>
      <c r="BM16" s="444">
        <v>2485.79</v>
      </c>
      <c r="BN16" s="80"/>
      <c r="BO16" s="70"/>
      <c r="BP16" s="70"/>
    </row>
    <row r="17" spans="1:68" s="71" customFormat="1" ht="27.75" customHeight="1">
      <c r="A17" s="792"/>
      <c r="B17" s="86" t="s">
        <v>490</v>
      </c>
      <c r="C17" s="86"/>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5"/>
      <c r="BI17" s="445"/>
      <c r="BJ17" s="445"/>
      <c r="BK17" s="445"/>
      <c r="BL17" s="445"/>
      <c r="BM17" s="445"/>
      <c r="BN17" s="80"/>
      <c r="BO17" s="70"/>
      <c r="BP17" s="70"/>
    </row>
    <row r="18" spans="1:68" s="71" customFormat="1" ht="27.75" customHeight="1">
      <c r="A18" s="792"/>
      <c r="B18" s="86"/>
      <c r="C18" s="86" t="s">
        <v>491</v>
      </c>
      <c r="D18" s="446">
        <v>1</v>
      </c>
      <c r="E18" s="446">
        <v>1</v>
      </c>
      <c r="F18" s="446">
        <v>1</v>
      </c>
      <c r="G18" s="446">
        <v>1</v>
      </c>
      <c r="H18" s="446">
        <v>1</v>
      </c>
      <c r="I18" s="446">
        <v>0.864</v>
      </c>
      <c r="J18" s="446">
        <v>0.914</v>
      </c>
      <c r="K18" s="446">
        <v>1</v>
      </c>
      <c r="L18" s="446">
        <v>1</v>
      </c>
      <c r="M18" s="446">
        <v>1</v>
      </c>
      <c r="N18" s="446">
        <v>1</v>
      </c>
      <c r="O18" s="446">
        <v>0.995</v>
      </c>
      <c r="P18" s="446">
        <v>1</v>
      </c>
      <c r="Q18" s="446">
        <v>0.942</v>
      </c>
      <c r="R18" s="446">
        <v>1</v>
      </c>
      <c r="S18" s="446">
        <v>0.899</v>
      </c>
      <c r="T18" s="446">
        <v>1</v>
      </c>
      <c r="U18" s="446">
        <v>1</v>
      </c>
      <c r="V18" s="446">
        <v>1</v>
      </c>
      <c r="W18" s="446">
        <v>1</v>
      </c>
      <c r="X18" s="446">
        <v>1</v>
      </c>
      <c r="Y18" s="446">
        <v>0.948</v>
      </c>
      <c r="Z18" s="446">
        <v>1</v>
      </c>
      <c r="AA18" s="446">
        <v>0.975</v>
      </c>
      <c r="AB18" s="446">
        <v>1</v>
      </c>
      <c r="AC18" s="446">
        <v>1</v>
      </c>
      <c r="AD18" s="446">
        <v>1</v>
      </c>
      <c r="AE18" s="446">
        <v>0.898</v>
      </c>
      <c r="AF18" s="446">
        <v>1</v>
      </c>
      <c r="AG18" s="446">
        <v>1</v>
      </c>
      <c r="AH18" s="446">
        <v>0.853</v>
      </c>
      <c r="AI18" s="446">
        <v>0.92</v>
      </c>
      <c r="AJ18" s="446">
        <v>0.948</v>
      </c>
      <c r="AK18" s="446">
        <v>0.96</v>
      </c>
      <c r="AL18" s="446">
        <v>1</v>
      </c>
      <c r="AM18" s="446">
        <v>1</v>
      </c>
      <c r="AN18" s="446">
        <v>0.981</v>
      </c>
      <c r="AO18" s="446">
        <v>1</v>
      </c>
      <c r="AP18" s="446">
        <v>0.975</v>
      </c>
      <c r="AQ18" s="446">
        <v>0.986</v>
      </c>
      <c r="AR18" s="446">
        <v>1</v>
      </c>
      <c r="AS18" s="446">
        <v>1</v>
      </c>
      <c r="AT18" s="446">
        <v>1</v>
      </c>
      <c r="AU18" s="446">
        <v>1</v>
      </c>
      <c r="AV18" s="446">
        <v>1</v>
      </c>
      <c r="AW18" s="446">
        <v>1</v>
      </c>
      <c r="AX18" s="446">
        <v>1</v>
      </c>
      <c r="AY18" s="446">
        <v>1</v>
      </c>
      <c r="AZ18" s="446">
        <v>0.91</v>
      </c>
      <c r="BA18" s="446">
        <v>0.987</v>
      </c>
      <c r="BB18" s="446">
        <v>1</v>
      </c>
      <c r="BC18" s="446">
        <v>1</v>
      </c>
      <c r="BD18" s="446">
        <v>1</v>
      </c>
      <c r="BE18" s="446">
        <v>1</v>
      </c>
      <c r="BF18" s="446">
        <v>0.501</v>
      </c>
      <c r="BG18" s="446">
        <v>1</v>
      </c>
      <c r="BH18" s="446">
        <v>0.95</v>
      </c>
      <c r="BI18" s="446">
        <v>0.999</v>
      </c>
      <c r="BJ18" s="446">
        <v>1</v>
      </c>
      <c r="BK18" s="446">
        <v>1</v>
      </c>
      <c r="BL18" s="446">
        <v>1</v>
      </c>
      <c r="BM18" s="446">
        <v>1</v>
      </c>
      <c r="BN18" s="80"/>
      <c r="BO18" s="70"/>
      <c r="BP18" s="70"/>
    </row>
    <row r="19" spans="1:68" s="71" customFormat="1" ht="27.75" customHeight="1">
      <c r="A19" s="793"/>
      <c r="B19" s="93"/>
      <c r="C19" s="93" t="s">
        <v>492</v>
      </c>
      <c r="D19" s="446">
        <v>0.924</v>
      </c>
      <c r="E19" s="446">
        <v>0.667</v>
      </c>
      <c r="F19" s="446">
        <v>1</v>
      </c>
      <c r="G19" s="446">
        <v>1</v>
      </c>
      <c r="H19" s="446">
        <v>1</v>
      </c>
      <c r="I19" s="446">
        <v>0.864</v>
      </c>
      <c r="J19" s="446">
        <v>0.88</v>
      </c>
      <c r="K19" s="446">
        <v>1</v>
      </c>
      <c r="L19" s="446">
        <v>1</v>
      </c>
      <c r="M19" s="446">
        <v>1</v>
      </c>
      <c r="N19" s="446">
        <v>1</v>
      </c>
      <c r="O19" s="446">
        <v>0.995</v>
      </c>
      <c r="P19" s="446">
        <v>1</v>
      </c>
      <c r="Q19" s="446">
        <v>0.931</v>
      </c>
      <c r="R19" s="446">
        <v>1</v>
      </c>
      <c r="S19" s="446">
        <v>0.769</v>
      </c>
      <c r="T19" s="446">
        <v>1</v>
      </c>
      <c r="U19" s="446">
        <v>0.993</v>
      </c>
      <c r="V19" s="446">
        <v>1</v>
      </c>
      <c r="W19" s="446">
        <v>1</v>
      </c>
      <c r="X19" s="446">
        <v>0.956</v>
      </c>
      <c r="Y19" s="446">
        <v>0.974</v>
      </c>
      <c r="Z19" s="446">
        <v>1</v>
      </c>
      <c r="AA19" s="446">
        <v>0.976</v>
      </c>
      <c r="AB19" s="446">
        <v>1</v>
      </c>
      <c r="AC19" s="446">
        <v>1</v>
      </c>
      <c r="AD19" s="446">
        <v>1</v>
      </c>
      <c r="AE19" s="446">
        <v>0.898</v>
      </c>
      <c r="AF19" s="446">
        <v>1</v>
      </c>
      <c r="AG19" s="446">
        <v>1</v>
      </c>
      <c r="AH19" s="446">
        <v>0.878</v>
      </c>
      <c r="AI19" s="446">
        <v>0.943</v>
      </c>
      <c r="AJ19" s="446">
        <v>0.948</v>
      </c>
      <c r="AK19" s="446">
        <v>0.954</v>
      </c>
      <c r="AL19" s="446">
        <v>0.998</v>
      </c>
      <c r="AM19" s="446">
        <v>0.97</v>
      </c>
      <c r="AN19" s="446">
        <v>0.997</v>
      </c>
      <c r="AO19" s="446">
        <v>1</v>
      </c>
      <c r="AP19" s="446">
        <v>0.981</v>
      </c>
      <c r="AQ19" s="446">
        <v>0.974</v>
      </c>
      <c r="AR19" s="446">
        <v>1</v>
      </c>
      <c r="AS19" s="446">
        <v>1</v>
      </c>
      <c r="AT19" s="446">
        <v>1</v>
      </c>
      <c r="AU19" s="446">
        <v>1</v>
      </c>
      <c r="AV19" s="446">
        <v>1</v>
      </c>
      <c r="AW19" s="446">
        <v>1</v>
      </c>
      <c r="AX19" s="446">
        <v>1</v>
      </c>
      <c r="AY19" s="446">
        <v>1</v>
      </c>
      <c r="AZ19" s="446">
        <v>0.921</v>
      </c>
      <c r="BA19" s="446">
        <v>0.994</v>
      </c>
      <c r="BB19" s="446">
        <v>1</v>
      </c>
      <c r="BC19" s="446">
        <v>1</v>
      </c>
      <c r="BD19" s="446">
        <v>0.994</v>
      </c>
      <c r="BE19" s="446">
        <v>1</v>
      </c>
      <c r="BF19" s="446">
        <v>0.917</v>
      </c>
      <c r="BG19" s="446">
        <v>1</v>
      </c>
      <c r="BH19" s="446">
        <v>0.948</v>
      </c>
      <c r="BI19" s="446">
        <v>0.952</v>
      </c>
      <c r="BJ19" s="446">
        <v>1</v>
      </c>
      <c r="BK19" s="446">
        <v>1</v>
      </c>
      <c r="BL19" s="446">
        <v>1</v>
      </c>
      <c r="BM19" s="446">
        <v>1</v>
      </c>
      <c r="BN19" s="80"/>
      <c r="BO19" s="70"/>
      <c r="BP19" s="70"/>
    </row>
    <row r="20" spans="1:68" s="71" customFormat="1" ht="27.75" customHeight="1">
      <c r="A20" s="791" t="s">
        <v>493</v>
      </c>
      <c r="B20" s="94" t="s">
        <v>573</v>
      </c>
      <c r="C20" s="94"/>
      <c r="D20" s="447">
        <v>182</v>
      </c>
      <c r="E20" s="447">
        <v>182</v>
      </c>
      <c r="F20" s="447">
        <v>182</v>
      </c>
      <c r="G20" s="447">
        <v>182</v>
      </c>
      <c r="H20" s="447">
        <v>182</v>
      </c>
      <c r="I20" s="447">
        <v>182</v>
      </c>
      <c r="J20" s="447">
        <v>182</v>
      </c>
      <c r="K20" s="447">
        <v>182</v>
      </c>
      <c r="L20" s="447">
        <v>182</v>
      </c>
      <c r="M20" s="447">
        <v>182</v>
      </c>
      <c r="N20" s="447">
        <v>182</v>
      </c>
      <c r="O20" s="447">
        <v>182</v>
      </c>
      <c r="P20" s="447">
        <v>182</v>
      </c>
      <c r="Q20" s="447">
        <v>182</v>
      </c>
      <c r="R20" s="447">
        <v>182</v>
      </c>
      <c r="S20" s="447">
        <v>182</v>
      </c>
      <c r="T20" s="447">
        <v>182</v>
      </c>
      <c r="U20" s="447">
        <v>182</v>
      </c>
      <c r="V20" s="447">
        <v>182</v>
      </c>
      <c r="W20" s="447">
        <v>182</v>
      </c>
      <c r="X20" s="447">
        <v>182</v>
      </c>
      <c r="Y20" s="447">
        <v>182</v>
      </c>
      <c r="Z20" s="447">
        <v>182</v>
      </c>
      <c r="AA20" s="447">
        <v>182</v>
      </c>
      <c r="AB20" s="447">
        <v>182</v>
      </c>
      <c r="AC20" s="447">
        <v>182</v>
      </c>
      <c r="AD20" s="447">
        <v>182</v>
      </c>
      <c r="AE20" s="447">
        <v>182</v>
      </c>
      <c r="AF20" s="447">
        <v>182</v>
      </c>
      <c r="AG20" s="447">
        <v>182</v>
      </c>
      <c r="AH20" s="447">
        <v>182</v>
      </c>
      <c r="AI20" s="447">
        <v>182</v>
      </c>
      <c r="AJ20" s="447">
        <v>182</v>
      </c>
      <c r="AK20" s="447">
        <v>182</v>
      </c>
      <c r="AL20" s="447">
        <v>182</v>
      </c>
      <c r="AM20" s="447">
        <v>182</v>
      </c>
      <c r="AN20" s="447">
        <v>182</v>
      </c>
      <c r="AO20" s="447">
        <v>182</v>
      </c>
      <c r="AP20" s="447">
        <v>182</v>
      </c>
      <c r="AQ20" s="447">
        <v>182</v>
      </c>
      <c r="AR20" s="447">
        <v>182</v>
      </c>
      <c r="AS20" s="448">
        <v>182</v>
      </c>
      <c r="AT20" s="447">
        <v>182</v>
      </c>
      <c r="AU20" s="447">
        <v>182</v>
      </c>
      <c r="AV20" s="447">
        <v>182</v>
      </c>
      <c r="AW20" s="447">
        <v>182</v>
      </c>
      <c r="AX20" s="447">
        <v>182</v>
      </c>
      <c r="AY20" s="447">
        <v>182</v>
      </c>
      <c r="AZ20" s="447">
        <v>182</v>
      </c>
      <c r="BA20" s="447">
        <v>182</v>
      </c>
      <c r="BB20" s="447">
        <v>182</v>
      </c>
      <c r="BC20" s="447">
        <v>182</v>
      </c>
      <c r="BD20" s="447">
        <v>182</v>
      </c>
      <c r="BE20" s="447">
        <v>182</v>
      </c>
      <c r="BF20" s="447">
        <v>182</v>
      </c>
      <c r="BG20" s="447">
        <v>182</v>
      </c>
      <c r="BH20" s="447">
        <v>182</v>
      </c>
      <c r="BI20" s="447">
        <v>182</v>
      </c>
      <c r="BJ20" s="447">
        <v>182</v>
      </c>
      <c r="BK20" s="447">
        <v>182</v>
      </c>
      <c r="BL20" s="447">
        <v>182</v>
      </c>
      <c r="BM20" s="447">
        <v>182</v>
      </c>
      <c r="BN20" s="80"/>
      <c r="BO20" s="70"/>
      <c r="BP20" s="70"/>
    </row>
    <row r="21" spans="1:68" s="71" customFormat="1" ht="27.75" customHeight="1">
      <c r="A21" s="792"/>
      <c r="B21" s="86" t="s">
        <v>494</v>
      </c>
      <c r="C21" s="86"/>
      <c r="D21" s="449">
        <v>302752322</v>
      </c>
      <c r="E21" s="449" t="s">
        <v>804</v>
      </c>
      <c r="F21" s="449">
        <v>90510592</v>
      </c>
      <c r="G21" s="449">
        <v>106418733</v>
      </c>
      <c r="H21" s="449">
        <v>90780020</v>
      </c>
      <c r="I21" s="449">
        <v>415334184</v>
      </c>
      <c r="J21" s="449">
        <v>104999002</v>
      </c>
      <c r="K21" s="449" t="s">
        <v>804</v>
      </c>
      <c r="L21" s="449">
        <v>158310623</v>
      </c>
      <c r="M21" s="449">
        <v>181394285</v>
      </c>
      <c r="N21" s="449">
        <v>355590696</v>
      </c>
      <c r="O21" s="449">
        <v>551720815</v>
      </c>
      <c r="P21" s="449">
        <v>36784032</v>
      </c>
      <c r="Q21" s="449">
        <v>463549914</v>
      </c>
      <c r="R21" s="449" t="s">
        <v>804</v>
      </c>
      <c r="S21" s="449">
        <v>44620289</v>
      </c>
      <c r="T21" s="449" t="s">
        <v>804</v>
      </c>
      <c r="U21" s="449">
        <v>234494563</v>
      </c>
      <c r="V21" s="449">
        <v>204818598</v>
      </c>
      <c r="W21" s="449">
        <v>191948875</v>
      </c>
      <c r="X21" s="449">
        <v>239667317</v>
      </c>
      <c r="Y21" s="449">
        <v>118094826</v>
      </c>
      <c r="Z21" s="449">
        <v>1581000000</v>
      </c>
      <c r="AA21" s="449">
        <v>115123423</v>
      </c>
      <c r="AB21" s="449">
        <v>175930055</v>
      </c>
      <c r="AC21" s="449" t="s">
        <v>804</v>
      </c>
      <c r="AD21" s="449">
        <v>40494181</v>
      </c>
      <c r="AE21" s="449">
        <v>83403713</v>
      </c>
      <c r="AF21" s="449" t="s">
        <v>804</v>
      </c>
      <c r="AG21" s="449" t="s">
        <v>804</v>
      </c>
      <c r="AH21" s="449">
        <v>233165247</v>
      </c>
      <c r="AI21" s="449">
        <v>127242410</v>
      </c>
      <c r="AJ21" s="449">
        <v>116495255</v>
      </c>
      <c r="AK21" s="449">
        <v>98759506</v>
      </c>
      <c r="AL21" s="449">
        <v>409317734</v>
      </c>
      <c r="AM21" s="449">
        <v>171997747</v>
      </c>
      <c r="AN21" s="449">
        <v>148154830</v>
      </c>
      <c r="AO21" s="449" t="s">
        <v>804</v>
      </c>
      <c r="AP21" s="449">
        <v>321618666</v>
      </c>
      <c r="AQ21" s="449">
        <v>983545048</v>
      </c>
      <c r="AR21" s="449">
        <v>294720433</v>
      </c>
      <c r="AS21" s="449">
        <v>264785326</v>
      </c>
      <c r="AT21" s="449" t="s">
        <v>804</v>
      </c>
      <c r="AU21" s="449" t="s">
        <v>804</v>
      </c>
      <c r="AV21" s="449" t="s">
        <v>804</v>
      </c>
      <c r="AW21" s="449">
        <v>126996276</v>
      </c>
      <c r="AX21" s="449">
        <v>495707654</v>
      </c>
      <c r="AY21" s="449">
        <v>128294774</v>
      </c>
      <c r="AZ21" s="449">
        <v>150898212</v>
      </c>
      <c r="BA21" s="449">
        <v>147694911</v>
      </c>
      <c r="BB21" s="449">
        <v>91622269</v>
      </c>
      <c r="BC21" s="449">
        <v>187254771</v>
      </c>
      <c r="BD21" s="449">
        <v>110735305</v>
      </c>
      <c r="BE21" s="449">
        <v>101134485</v>
      </c>
      <c r="BF21" s="449">
        <v>163704253</v>
      </c>
      <c r="BG21" s="449">
        <v>80378852</v>
      </c>
      <c r="BH21" s="449">
        <v>135211599</v>
      </c>
      <c r="BI21" s="449">
        <v>428397121</v>
      </c>
      <c r="BJ21" s="449" t="s">
        <v>804</v>
      </c>
      <c r="BK21" s="449" t="s">
        <v>804</v>
      </c>
      <c r="BL21" s="449" t="s">
        <v>804</v>
      </c>
      <c r="BM21" s="449">
        <v>157495423</v>
      </c>
      <c r="BN21" s="80"/>
      <c r="BO21" s="70"/>
      <c r="BP21" s="70"/>
    </row>
    <row r="22" spans="1:68" s="71" customFormat="1" ht="27.75" customHeight="1">
      <c r="A22" s="792"/>
      <c r="B22" s="86"/>
      <c r="C22" s="86" t="s">
        <v>495</v>
      </c>
      <c r="D22" s="449">
        <v>291594443</v>
      </c>
      <c r="E22" s="449"/>
      <c r="F22" s="449">
        <v>83698016</v>
      </c>
      <c r="G22" s="449">
        <v>102289508</v>
      </c>
      <c r="H22" s="449">
        <v>85162043</v>
      </c>
      <c r="I22" s="449">
        <v>332290195</v>
      </c>
      <c r="J22" s="449">
        <v>98769424</v>
      </c>
      <c r="K22" s="449"/>
      <c r="L22" s="449">
        <v>149027090</v>
      </c>
      <c r="M22" s="449">
        <v>172917609</v>
      </c>
      <c r="N22" s="449">
        <v>355590696</v>
      </c>
      <c r="O22" s="449">
        <v>518845634</v>
      </c>
      <c r="P22" s="449">
        <v>33308850</v>
      </c>
      <c r="Q22" s="449">
        <v>442024643</v>
      </c>
      <c r="R22" s="449"/>
      <c r="S22" s="449">
        <v>38394225</v>
      </c>
      <c r="T22" s="449"/>
      <c r="U22" s="449">
        <v>225627294</v>
      </c>
      <c r="V22" s="449">
        <v>195670282</v>
      </c>
      <c r="W22" s="449">
        <v>182352904</v>
      </c>
      <c r="X22" s="449">
        <v>224211815</v>
      </c>
      <c r="Y22" s="449">
        <v>107053402</v>
      </c>
      <c r="Z22" s="449">
        <v>1581000000</v>
      </c>
      <c r="AA22" s="449">
        <v>111455611</v>
      </c>
      <c r="AB22" s="449">
        <v>160689054</v>
      </c>
      <c r="AC22" s="449"/>
      <c r="AD22" s="449">
        <v>38584296</v>
      </c>
      <c r="AE22" s="449">
        <v>77458935</v>
      </c>
      <c r="AF22" s="449"/>
      <c r="AG22" s="449"/>
      <c r="AH22" s="449">
        <v>224188737</v>
      </c>
      <c r="AI22" s="449">
        <v>116435065</v>
      </c>
      <c r="AJ22" s="449">
        <v>107858217</v>
      </c>
      <c r="AK22" s="449">
        <v>93155125</v>
      </c>
      <c r="AL22" s="449">
        <v>371245922</v>
      </c>
      <c r="AM22" s="449">
        <v>159240707</v>
      </c>
      <c r="AN22" s="449">
        <v>135869614</v>
      </c>
      <c r="AO22" s="449"/>
      <c r="AP22" s="449">
        <v>307602385</v>
      </c>
      <c r="AQ22" s="449">
        <v>909538734</v>
      </c>
      <c r="AR22" s="449">
        <v>275534114</v>
      </c>
      <c r="AS22" s="449">
        <v>252811138</v>
      </c>
      <c r="AT22" s="449"/>
      <c r="AU22" s="449"/>
      <c r="AV22" s="449"/>
      <c r="AW22" s="449">
        <v>126996276</v>
      </c>
      <c r="AX22" s="449">
        <v>411003905</v>
      </c>
      <c r="AY22" s="449">
        <v>118038312</v>
      </c>
      <c r="AZ22" s="449">
        <v>140347419</v>
      </c>
      <c r="BA22" s="449">
        <v>138779608</v>
      </c>
      <c r="BB22" s="449">
        <v>84919161</v>
      </c>
      <c r="BC22" s="449">
        <v>179078442</v>
      </c>
      <c r="BD22" s="449">
        <v>105009815</v>
      </c>
      <c r="BE22" s="449">
        <v>92452629</v>
      </c>
      <c r="BF22" s="449">
        <v>95032727</v>
      </c>
      <c r="BG22" s="449">
        <v>75913704</v>
      </c>
      <c r="BH22" s="449">
        <v>124440438</v>
      </c>
      <c r="BI22" s="449">
        <v>380591810</v>
      </c>
      <c r="BJ22" s="449"/>
      <c r="BK22" s="449"/>
      <c r="BL22" s="449"/>
      <c r="BM22" s="449">
        <v>146506856</v>
      </c>
      <c r="BN22" s="80"/>
      <c r="BO22" s="70"/>
      <c r="BP22" s="70"/>
    </row>
    <row r="23" spans="1:68" s="71" customFormat="1" ht="27.75" customHeight="1">
      <c r="A23" s="792"/>
      <c r="B23" s="86"/>
      <c r="C23" s="86" t="s">
        <v>496</v>
      </c>
      <c r="D23" s="449">
        <v>11157879</v>
      </c>
      <c r="E23" s="449"/>
      <c r="F23" s="449">
        <v>6812576</v>
      </c>
      <c r="G23" s="449">
        <v>4129225</v>
      </c>
      <c r="H23" s="449">
        <v>5617977</v>
      </c>
      <c r="I23" s="449">
        <v>83043989</v>
      </c>
      <c r="J23" s="449">
        <v>6229578</v>
      </c>
      <c r="K23" s="449"/>
      <c r="L23" s="449">
        <v>9283533</v>
      </c>
      <c r="M23" s="449">
        <v>8476676</v>
      </c>
      <c r="N23" s="449">
        <v>0</v>
      </c>
      <c r="O23" s="449">
        <v>32875181</v>
      </c>
      <c r="P23" s="449">
        <v>3475182</v>
      </c>
      <c r="Q23" s="449">
        <v>21525271</v>
      </c>
      <c r="R23" s="449"/>
      <c r="S23" s="449">
        <v>6226064</v>
      </c>
      <c r="T23" s="449"/>
      <c r="U23" s="449">
        <v>8867269</v>
      </c>
      <c r="V23" s="449">
        <v>9148316</v>
      </c>
      <c r="W23" s="449">
        <v>9595971</v>
      </c>
      <c r="X23" s="449">
        <v>15455502</v>
      </c>
      <c r="Y23" s="449">
        <v>11041424</v>
      </c>
      <c r="Z23" s="449">
        <v>0</v>
      </c>
      <c r="AA23" s="449">
        <v>3667812</v>
      </c>
      <c r="AB23" s="449">
        <v>15241001</v>
      </c>
      <c r="AC23" s="449"/>
      <c r="AD23" s="449">
        <v>1909885</v>
      </c>
      <c r="AE23" s="449">
        <v>5944778</v>
      </c>
      <c r="AF23" s="449"/>
      <c r="AG23" s="449"/>
      <c r="AH23" s="449">
        <v>8976510</v>
      </c>
      <c r="AI23" s="449">
        <v>10807345</v>
      </c>
      <c r="AJ23" s="449">
        <v>8637038</v>
      </c>
      <c r="AK23" s="449">
        <v>5604381</v>
      </c>
      <c r="AL23" s="449">
        <v>38071812</v>
      </c>
      <c r="AM23" s="449">
        <v>12757040</v>
      </c>
      <c r="AN23" s="449">
        <v>12285216</v>
      </c>
      <c r="AO23" s="449"/>
      <c r="AP23" s="449">
        <v>14016281</v>
      </c>
      <c r="AQ23" s="449">
        <v>74006314</v>
      </c>
      <c r="AR23" s="449">
        <v>19186319</v>
      </c>
      <c r="AS23" s="449">
        <v>11974188</v>
      </c>
      <c r="AT23" s="449"/>
      <c r="AU23" s="449"/>
      <c r="AV23" s="449"/>
      <c r="AW23" s="449">
        <v>0</v>
      </c>
      <c r="AX23" s="449">
        <v>84703749</v>
      </c>
      <c r="AY23" s="449">
        <v>10256462</v>
      </c>
      <c r="AZ23" s="449">
        <v>10550793</v>
      </c>
      <c r="BA23" s="449">
        <v>8915303</v>
      </c>
      <c r="BB23" s="449">
        <v>6703108</v>
      </c>
      <c r="BC23" s="449">
        <v>8176329</v>
      </c>
      <c r="BD23" s="449">
        <v>5725490</v>
      </c>
      <c r="BE23" s="449">
        <v>8681856</v>
      </c>
      <c r="BF23" s="449">
        <v>68671526</v>
      </c>
      <c r="BG23" s="449">
        <v>4465148</v>
      </c>
      <c r="BH23" s="449">
        <v>10771161</v>
      </c>
      <c r="BI23" s="449">
        <v>47805311</v>
      </c>
      <c r="BJ23" s="449"/>
      <c r="BK23" s="449"/>
      <c r="BL23" s="449"/>
      <c r="BM23" s="449">
        <v>10988567</v>
      </c>
      <c r="BN23" s="80"/>
      <c r="BO23" s="70"/>
      <c r="BP23" s="70"/>
    </row>
    <row r="24" spans="1:68" s="71" customFormat="1" ht="27.75" customHeight="1">
      <c r="A24" s="792"/>
      <c r="B24" s="86" t="s">
        <v>497</v>
      </c>
      <c r="C24" s="86"/>
      <c r="D24" s="449">
        <v>123423422</v>
      </c>
      <c r="E24" s="449"/>
      <c r="F24" s="449">
        <v>30233645</v>
      </c>
      <c r="G24" s="449">
        <v>33130683</v>
      </c>
      <c r="H24" s="449">
        <v>31717038</v>
      </c>
      <c r="I24" s="449">
        <v>180358538</v>
      </c>
      <c r="J24" s="449">
        <v>46271357</v>
      </c>
      <c r="K24" s="449"/>
      <c r="L24" s="449">
        <v>49119408</v>
      </c>
      <c r="M24" s="449">
        <v>66417298</v>
      </c>
      <c r="N24" s="449">
        <v>111992304</v>
      </c>
      <c r="O24" s="449">
        <v>194714924</v>
      </c>
      <c r="P24" s="449">
        <v>13700819</v>
      </c>
      <c r="Q24" s="449">
        <v>147812922</v>
      </c>
      <c r="R24" s="449"/>
      <c r="S24" s="449">
        <v>28244410</v>
      </c>
      <c r="T24" s="449"/>
      <c r="U24" s="449">
        <v>73008313</v>
      </c>
      <c r="V24" s="449">
        <v>65293003</v>
      </c>
      <c r="W24" s="449">
        <v>47864139</v>
      </c>
      <c r="X24" s="449">
        <v>62978917</v>
      </c>
      <c r="Y24" s="449">
        <v>49557549</v>
      </c>
      <c r="Z24" s="449">
        <v>909299334</v>
      </c>
      <c r="AA24" s="449">
        <v>35389383</v>
      </c>
      <c r="AB24" s="449">
        <v>54009733</v>
      </c>
      <c r="AC24" s="449"/>
      <c r="AD24" s="449">
        <v>7076068</v>
      </c>
      <c r="AE24" s="449">
        <v>17981552</v>
      </c>
      <c r="AF24" s="449"/>
      <c r="AG24" s="449"/>
      <c r="AH24" s="449">
        <v>123773010</v>
      </c>
      <c r="AI24" s="449">
        <v>59086411</v>
      </c>
      <c r="AJ24" s="449">
        <v>41383806</v>
      </c>
      <c r="AK24" s="449">
        <v>40328088</v>
      </c>
      <c r="AL24" s="449">
        <v>157363712</v>
      </c>
      <c r="AM24" s="449">
        <v>57586731</v>
      </c>
      <c r="AN24" s="449">
        <v>52645832</v>
      </c>
      <c r="AO24" s="449"/>
      <c r="AP24" s="449">
        <v>169368466</v>
      </c>
      <c r="AQ24" s="449">
        <v>246207006</v>
      </c>
      <c r="AR24" s="449">
        <v>69240306</v>
      </c>
      <c r="AS24" s="449">
        <v>55651932</v>
      </c>
      <c r="AT24" s="449"/>
      <c r="AU24" s="449"/>
      <c r="AV24" s="449"/>
      <c r="AW24" s="449">
        <v>16072612</v>
      </c>
      <c r="AX24" s="449">
        <v>133010433</v>
      </c>
      <c r="AY24" s="449">
        <v>44108982</v>
      </c>
      <c r="AZ24" s="449">
        <v>57473915</v>
      </c>
      <c r="BA24" s="449">
        <v>51221938</v>
      </c>
      <c r="BB24" s="449">
        <v>36511052</v>
      </c>
      <c r="BC24" s="449">
        <v>76810101</v>
      </c>
      <c r="BD24" s="449">
        <v>39424893</v>
      </c>
      <c r="BE24" s="449">
        <v>36298988</v>
      </c>
      <c r="BF24" s="449">
        <v>52307448</v>
      </c>
      <c r="BG24" s="449">
        <v>21997048</v>
      </c>
      <c r="BH24" s="449">
        <v>54680740</v>
      </c>
      <c r="BI24" s="449">
        <v>139097247</v>
      </c>
      <c r="BJ24" s="449"/>
      <c r="BK24" s="449"/>
      <c r="BL24" s="449"/>
      <c r="BM24" s="449">
        <v>31748613</v>
      </c>
      <c r="BN24" s="80"/>
      <c r="BO24" s="70"/>
      <c r="BP24" s="70"/>
    </row>
    <row r="25" spans="1:68" s="71" customFormat="1" ht="27.75" customHeight="1">
      <c r="A25" s="792"/>
      <c r="B25" s="86"/>
      <c r="C25" s="86" t="s">
        <v>498</v>
      </c>
      <c r="D25" s="449">
        <v>23105434</v>
      </c>
      <c r="E25" s="449"/>
      <c r="F25" s="449">
        <v>5868318</v>
      </c>
      <c r="G25" s="449">
        <v>123000</v>
      </c>
      <c r="H25" s="449">
        <v>8052080</v>
      </c>
      <c r="I25" s="449">
        <v>0</v>
      </c>
      <c r="J25" s="449">
        <v>12504588</v>
      </c>
      <c r="K25" s="449"/>
      <c r="L25" s="449">
        <v>10238400</v>
      </c>
      <c r="M25" s="449">
        <v>0</v>
      </c>
      <c r="N25" s="449">
        <v>0</v>
      </c>
      <c r="O25" s="449">
        <v>47789550</v>
      </c>
      <c r="P25" s="449">
        <v>1111300</v>
      </c>
      <c r="Q25" s="449">
        <v>43975584</v>
      </c>
      <c r="R25" s="449"/>
      <c r="S25" s="449">
        <v>389427</v>
      </c>
      <c r="T25" s="449"/>
      <c r="U25" s="449">
        <v>7764600</v>
      </c>
      <c r="V25" s="449">
        <v>6829000</v>
      </c>
      <c r="W25" s="449">
        <v>7294200</v>
      </c>
      <c r="X25" s="449">
        <v>11851600</v>
      </c>
      <c r="Y25" s="449">
        <v>10465935</v>
      </c>
      <c r="Z25" s="449">
        <v>0</v>
      </c>
      <c r="AA25" s="449">
        <v>2611650</v>
      </c>
      <c r="AB25" s="449">
        <v>13213354</v>
      </c>
      <c r="AC25" s="449"/>
      <c r="AD25" s="449">
        <v>912000</v>
      </c>
      <c r="AE25" s="449">
        <v>2232000</v>
      </c>
      <c r="AF25" s="449"/>
      <c r="AG25" s="449"/>
      <c r="AH25" s="449">
        <v>0</v>
      </c>
      <c r="AI25" s="449">
        <v>22458918</v>
      </c>
      <c r="AJ25" s="449">
        <v>11564874</v>
      </c>
      <c r="AK25" s="449">
        <v>9601200</v>
      </c>
      <c r="AL25" s="449">
        <v>54611439</v>
      </c>
      <c r="AM25" s="449">
        <v>13924600</v>
      </c>
      <c r="AN25" s="449">
        <v>12785608</v>
      </c>
      <c r="AO25" s="449"/>
      <c r="AP25" s="449">
        <v>12463826</v>
      </c>
      <c r="AQ25" s="449">
        <v>0</v>
      </c>
      <c r="AR25" s="449">
        <v>17243790</v>
      </c>
      <c r="AS25" s="449">
        <v>10406747</v>
      </c>
      <c r="AT25" s="449"/>
      <c r="AU25" s="449"/>
      <c r="AV25" s="449"/>
      <c r="AW25" s="449">
        <v>0</v>
      </c>
      <c r="AX25" s="449">
        <v>6271355</v>
      </c>
      <c r="AY25" s="449">
        <v>726011</v>
      </c>
      <c r="AZ25" s="449">
        <v>12542552</v>
      </c>
      <c r="BA25" s="449">
        <v>12502600</v>
      </c>
      <c r="BB25" s="449">
        <v>10810850</v>
      </c>
      <c r="BC25" s="449">
        <v>18026892</v>
      </c>
      <c r="BD25" s="449">
        <v>11292102</v>
      </c>
      <c r="BE25" s="449">
        <v>0</v>
      </c>
      <c r="BF25" s="449">
        <v>14196700</v>
      </c>
      <c r="BG25" s="449">
        <v>5280000</v>
      </c>
      <c r="BH25" s="449">
        <v>13439872</v>
      </c>
      <c r="BI25" s="449">
        <v>23924040</v>
      </c>
      <c r="BJ25" s="449"/>
      <c r="BK25" s="449"/>
      <c r="BL25" s="449"/>
      <c r="BM25" s="449">
        <v>5603120</v>
      </c>
      <c r="BN25" s="80"/>
      <c r="BO25" s="70"/>
      <c r="BP25" s="70"/>
    </row>
    <row r="26" spans="1:68" s="71" customFormat="1" ht="27.75" customHeight="1">
      <c r="A26" s="792"/>
      <c r="B26" s="86"/>
      <c r="C26" s="86" t="s">
        <v>499</v>
      </c>
      <c r="D26" s="449">
        <v>29077627</v>
      </c>
      <c r="E26" s="449"/>
      <c r="F26" s="449">
        <v>7598294</v>
      </c>
      <c r="G26" s="449">
        <v>3058651</v>
      </c>
      <c r="H26" s="449">
        <v>7076701</v>
      </c>
      <c r="I26" s="449">
        <v>17078689</v>
      </c>
      <c r="J26" s="449">
        <v>7684846</v>
      </c>
      <c r="K26" s="449"/>
      <c r="L26" s="449">
        <v>8237918</v>
      </c>
      <c r="M26" s="449">
        <v>7164299</v>
      </c>
      <c r="N26" s="449">
        <v>0</v>
      </c>
      <c r="O26" s="449">
        <v>44402906</v>
      </c>
      <c r="P26" s="449">
        <v>1734018</v>
      </c>
      <c r="Q26" s="449">
        <v>23662467</v>
      </c>
      <c r="R26" s="449"/>
      <c r="S26" s="449">
        <v>3097541</v>
      </c>
      <c r="T26" s="449"/>
      <c r="U26" s="449">
        <v>10658638</v>
      </c>
      <c r="V26" s="449">
        <v>7898963</v>
      </c>
      <c r="W26" s="449">
        <v>9831745</v>
      </c>
      <c r="X26" s="449">
        <v>15395763</v>
      </c>
      <c r="Y26" s="449">
        <v>9241255</v>
      </c>
      <c r="Z26" s="449">
        <v>0</v>
      </c>
      <c r="AA26" s="449">
        <v>3892619</v>
      </c>
      <c r="AB26" s="449">
        <v>13125922</v>
      </c>
      <c r="AC26" s="449"/>
      <c r="AD26" s="449">
        <v>1946781</v>
      </c>
      <c r="AE26" s="449">
        <v>5959998</v>
      </c>
      <c r="AF26" s="449"/>
      <c r="AG26" s="449"/>
      <c r="AH26" s="449">
        <v>6795160</v>
      </c>
      <c r="AI26" s="449">
        <v>12477840</v>
      </c>
      <c r="AJ26" s="449">
        <v>11934785</v>
      </c>
      <c r="AK26" s="449">
        <v>9393000</v>
      </c>
      <c r="AL26" s="449">
        <v>46604580</v>
      </c>
      <c r="AM26" s="449">
        <v>13183435</v>
      </c>
      <c r="AN26" s="449">
        <v>17096429</v>
      </c>
      <c r="AO26" s="449"/>
      <c r="AP26" s="449">
        <v>29204820</v>
      </c>
      <c r="AQ26" s="449">
        <v>66138346</v>
      </c>
      <c r="AR26" s="449">
        <v>17745617</v>
      </c>
      <c r="AS26" s="449">
        <v>13475433</v>
      </c>
      <c r="AT26" s="449"/>
      <c r="AU26" s="449"/>
      <c r="AV26" s="449"/>
      <c r="AW26" s="449">
        <v>0</v>
      </c>
      <c r="AX26" s="449">
        <v>73790685</v>
      </c>
      <c r="AY26" s="449">
        <v>10185477</v>
      </c>
      <c r="AZ26" s="449">
        <v>14301226</v>
      </c>
      <c r="BA26" s="449">
        <v>12156509</v>
      </c>
      <c r="BB26" s="449">
        <v>9884436</v>
      </c>
      <c r="BC26" s="449">
        <v>15826680</v>
      </c>
      <c r="BD26" s="449">
        <v>9006299</v>
      </c>
      <c r="BE26" s="449">
        <v>6067598</v>
      </c>
      <c r="BF26" s="449">
        <v>8422352</v>
      </c>
      <c r="BG26" s="449">
        <v>4451435</v>
      </c>
      <c r="BH26" s="449">
        <v>13646161</v>
      </c>
      <c r="BI26" s="449">
        <v>52217209</v>
      </c>
      <c r="BJ26" s="449"/>
      <c r="BK26" s="449"/>
      <c r="BL26" s="449"/>
      <c r="BM26" s="449">
        <v>9346133</v>
      </c>
      <c r="BN26" s="80"/>
      <c r="BO26" s="70"/>
      <c r="BP26" s="70"/>
    </row>
    <row r="27" spans="1:68" s="71" customFormat="1" ht="27.75" customHeight="1">
      <c r="A27" s="792"/>
      <c r="B27" s="86"/>
      <c r="C27" s="86" t="s">
        <v>500</v>
      </c>
      <c r="D27" s="449">
        <v>42299000</v>
      </c>
      <c r="E27" s="449"/>
      <c r="F27" s="449">
        <v>7193932</v>
      </c>
      <c r="G27" s="449">
        <v>7009974</v>
      </c>
      <c r="H27" s="449">
        <v>11020577</v>
      </c>
      <c r="I27" s="449">
        <v>23737545</v>
      </c>
      <c r="J27" s="449">
        <v>11295587</v>
      </c>
      <c r="K27" s="449"/>
      <c r="L27" s="449">
        <v>18587307</v>
      </c>
      <c r="M27" s="449">
        <v>13902862</v>
      </c>
      <c r="N27" s="449">
        <v>89371770</v>
      </c>
      <c r="O27" s="449">
        <v>64481523</v>
      </c>
      <c r="P27" s="449">
        <v>2890828</v>
      </c>
      <c r="Q27" s="449">
        <v>52791066</v>
      </c>
      <c r="R27" s="449"/>
      <c r="S27" s="449">
        <v>6094320</v>
      </c>
      <c r="T27" s="449"/>
      <c r="U27" s="449">
        <v>30323961</v>
      </c>
      <c r="V27" s="449">
        <v>6478339</v>
      </c>
      <c r="W27" s="449">
        <v>11520226</v>
      </c>
      <c r="X27" s="449">
        <v>17404485</v>
      </c>
      <c r="Y27" s="449">
        <v>21221826</v>
      </c>
      <c r="Z27" s="449">
        <v>909296534</v>
      </c>
      <c r="AA27" s="449">
        <v>9507447</v>
      </c>
      <c r="AB27" s="449">
        <v>12498513</v>
      </c>
      <c r="AC27" s="449"/>
      <c r="AD27" s="449">
        <v>2084769</v>
      </c>
      <c r="AE27" s="449">
        <v>6808053</v>
      </c>
      <c r="AF27" s="449"/>
      <c r="AG27" s="449"/>
      <c r="AH27" s="449">
        <v>29293560</v>
      </c>
      <c r="AI27" s="449">
        <v>10083190</v>
      </c>
      <c r="AJ27" s="449">
        <v>10471613</v>
      </c>
      <c r="AK27" s="449">
        <v>11015761</v>
      </c>
      <c r="AL27" s="449">
        <v>36019489</v>
      </c>
      <c r="AM27" s="449">
        <v>13948539</v>
      </c>
      <c r="AN27" s="449">
        <v>10565638</v>
      </c>
      <c r="AO27" s="449"/>
      <c r="AP27" s="449">
        <v>29688765</v>
      </c>
      <c r="AQ27" s="449">
        <v>48791989</v>
      </c>
      <c r="AR27" s="449">
        <v>18992800</v>
      </c>
      <c r="AS27" s="449">
        <v>17513029</v>
      </c>
      <c r="AT27" s="449"/>
      <c r="AU27" s="449"/>
      <c r="AV27" s="449"/>
      <c r="AW27" s="449">
        <v>13879528</v>
      </c>
      <c r="AX27" s="449">
        <v>29546269</v>
      </c>
      <c r="AY27" s="449">
        <v>7760616</v>
      </c>
      <c r="AZ27" s="449">
        <v>12830883</v>
      </c>
      <c r="BA27" s="449">
        <v>16058451</v>
      </c>
      <c r="BB27" s="449">
        <v>5637573</v>
      </c>
      <c r="BC27" s="449">
        <v>15195170</v>
      </c>
      <c r="BD27" s="449">
        <v>6475800</v>
      </c>
      <c r="BE27" s="449">
        <v>8623951</v>
      </c>
      <c r="BF27" s="449">
        <v>14564694</v>
      </c>
      <c r="BG27" s="449">
        <v>8138456</v>
      </c>
      <c r="BH27" s="449">
        <v>14583800</v>
      </c>
      <c r="BI27" s="449">
        <v>33692200</v>
      </c>
      <c r="BJ27" s="449"/>
      <c r="BK27" s="449"/>
      <c r="BL27" s="449"/>
      <c r="BM27" s="449">
        <v>8492756</v>
      </c>
      <c r="BN27" s="80"/>
      <c r="BO27" s="70"/>
      <c r="BP27" s="70"/>
    </row>
    <row r="28" spans="1:68" s="71" customFormat="1" ht="27.75" customHeight="1">
      <c r="A28" s="792"/>
      <c r="B28" s="86"/>
      <c r="C28" s="86" t="s">
        <v>501</v>
      </c>
      <c r="D28" s="449">
        <v>454379</v>
      </c>
      <c r="E28" s="449"/>
      <c r="F28" s="449">
        <v>138057</v>
      </c>
      <c r="G28" s="449">
        <v>111682</v>
      </c>
      <c r="H28" s="449">
        <v>152140</v>
      </c>
      <c r="I28" s="449">
        <v>549327</v>
      </c>
      <c r="J28" s="449">
        <v>193761</v>
      </c>
      <c r="K28" s="449"/>
      <c r="L28" s="449">
        <v>201751</v>
      </c>
      <c r="M28" s="449">
        <v>270911</v>
      </c>
      <c r="N28" s="449">
        <v>3044126</v>
      </c>
      <c r="O28" s="449">
        <v>913476</v>
      </c>
      <c r="P28" s="449">
        <v>54863</v>
      </c>
      <c r="Q28" s="449">
        <v>559134</v>
      </c>
      <c r="R28" s="449"/>
      <c r="S28" s="449">
        <v>125377</v>
      </c>
      <c r="T28" s="449"/>
      <c r="U28" s="449">
        <v>230547</v>
      </c>
      <c r="V28" s="449">
        <v>159668</v>
      </c>
      <c r="W28" s="449">
        <v>203148</v>
      </c>
      <c r="X28" s="449">
        <v>307511</v>
      </c>
      <c r="Y28" s="449">
        <v>77673</v>
      </c>
      <c r="Z28" s="449">
        <v>0</v>
      </c>
      <c r="AA28" s="449">
        <v>210909</v>
      </c>
      <c r="AB28" s="449">
        <v>822682</v>
      </c>
      <c r="AC28" s="449"/>
      <c r="AD28" s="449">
        <v>24818</v>
      </c>
      <c r="AE28" s="449">
        <v>37227</v>
      </c>
      <c r="AF28" s="449"/>
      <c r="AG28" s="449"/>
      <c r="AH28" s="449">
        <v>1504690</v>
      </c>
      <c r="AI28" s="449">
        <v>266448</v>
      </c>
      <c r="AJ28" s="449">
        <v>267053</v>
      </c>
      <c r="AK28" s="449">
        <v>231075</v>
      </c>
      <c r="AL28" s="449">
        <v>820760</v>
      </c>
      <c r="AM28" s="449">
        <v>312795</v>
      </c>
      <c r="AN28" s="449">
        <v>386344</v>
      </c>
      <c r="AO28" s="449"/>
      <c r="AP28" s="449">
        <v>622709</v>
      </c>
      <c r="AQ28" s="449">
        <v>1312468</v>
      </c>
      <c r="AR28" s="449">
        <v>259091</v>
      </c>
      <c r="AS28" s="449">
        <v>327973</v>
      </c>
      <c r="AT28" s="449"/>
      <c r="AU28" s="449"/>
      <c r="AV28" s="449"/>
      <c r="AW28" s="449">
        <v>313914</v>
      </c>
      <c r="AX28" s="449">
        <v>1131258</v>
      </c>
      <c r="AY28" s="449">
        <v>888215</v>
      </c>
      <c r="AZ28" s="449">
        <v>342183</v>
      </c>
      <c r="BA28" s="449">
        <v>276957</v>
      </c>
      <c r="BB28" s="449">
        <v>181135</v>
      </c>
      <c r="BC28" s="449">
        <v>396095</v>
      </c>
      <c r="BD28" s="449">
        <v>234985</v>
      </c>
      <c r="BE28" s="449">
        <v>125297</v>
      </c>
      <c r="BF28" s="449">
        <v>187419</v>
      </c>
      <c r="BG28" s="449">
        <v>137097</v>
      </c>
      <c r="BH28" s="449">
        <v>274020</v>
      </c>
      <c r="BI28" s="449">
        <v>616861</v>
      </c>
      <c r="BJ28" s="449"/>
      <c r="BK28" s="449"/>
      <c r="BL28" s="449"/>
      <c r="BM28" s="449">
        <v>125341</v>
      </c>
      <c r="BN28" s="80"/>
      <c r="BO28" s="70"/>
      <c r="BP28" s="70"/>
    </row>
    <row r="29" spans="1:68" s="71" customFormat="1" ht="27.75" customHeight="1">
      <c r="A29" s="792"/>
      <c r="B29" s="86"/>
      <c r="C29" s="86" t="s">
        <v>502</v>
      </c>
      <c r="D29" s="449">
        <v>16156576</v>
      </c>
      <c r="E29" s="449"/>
      <c r="F29" s="449">
        <v>6373600</v>
      </c>
      <c r="G29" s="449">
        <v>0</v>
      </c>
      <c r="H29" s="449">
        <v>665100</v>
      </c>
      <c r="I29" s="449">
        <v>56248266</v>
      </c>
      <c r="J29" s="449">
        <v>9436889</v>
      </c>
      <c r="K29" s="449"/>
      <c r="L29" s="449">
        <v>7326000</v>
      </c>
      <c r="M29" s="449">
        <v>0</v>
      </c>
      <c r="N29" s="449">
        <v>0</v>
      </c>
      <c r="O29" s="449">
        <v>21305040</v>
      </c>
      <c r="P29" s="449">
        <v>220000</v>
      </c>
      <c r="Q29" s="449">
        <v>13770824</v>
      </c>
      <c r="R29" s="449"/>
      <c r="S29" s="449">
        <v>8069868</v>
      </c>
      <c r="T29" s="449"/>
      <c r="U29" s="449">
        <v>12230506</v>
      </c>
      <c r="V29" s="449">
        <v>8757688</v>
      </c>
      <c r="W29" s="449">
        <v>12409329</v>
      </c>
      <c r="X29" s="449">
        <v>6812787</v>
      </c>
      <c r="Y29" s="449">
        <v>5476320</v>
      </c>
      <c r="Z29" s="449">
        <v>0</v>
      </c>
      <c r="AA29" s="449">
        <v>2730219</v>
      </c>
      <c r="AB29" s="449">
        <v>8200521</v>
      </c>
      <c r="AC29" s="449"/>
      <c r="AD29" s="449">
        <v>998000</v>
      </c>
      <c r="AE29" s="449">
        <v>814000</v>
      </c>
      <c r="AF29" s="449"/>
      <c r="AG29" s="449"/>
      <c r="AH29" s="449">
        <v>34000</v>
      </c>
      <c r="AI29" s="449">
        <v>8951624</v>
      </c>
      <c r="AJ29" s="449">
        <v>3038570</v>
      </c>
      <c r="AK29" s="449">
        <v>7153834</v>
      </c>
      <c r="AL29" s="449">
        <v>10362484</v>
      </c>
      <c r="AM29" s="449">
        <v>10496371</v>
      </c>
      <c r="AN29" s="449">
        <v>3507453</v>
      </c>
      <c r="AO29" s="449"/>
      <c r="AP29" s="449">
        <v>7794674</v>
      </c>
      <c r="AQ29" s="449">
        <v>12120416</v>
      </c>
      <c r="AR29" s="449">
        <v>7281000</v>
      </c>
      <c r="AS29" s="449">
        <v>7342000</v>
      </c>
      <c r="AT29" s="449"/>
      <c r="AU29" s="449"/>
      <c r="AV29" s="449"/>
      <c r="AW29" s="449">
        <v>282500</v>
      </c>
      <c r="AX29" s="449">
        <v>4806050</v>
      </c>
      <c r="AY29" s="449">
        <v>4244000</v>
      </c>
      <c r="AZ29" s="449">
        <v>10412812</v>
      </c>
      <c r="BA29" s="449">
        <v>5678333</v>
      </c>
      <c r="BB29" s="449">
        <v>6849700</v>
      </c>
      <c r="BC29" s="449">
        <v>20602766</v>
      </c>
      <c r="BD29" s="449">
        <v>8185452</v>
      </c>
      <c r="BE29" s="449">
        <v>0</v>
      </c>
      <c r="BF29" s="449">
        <v>11486841</v>
      </c>
      <c r="BG29" s="449">
        <v>1854000</v>
      </c>
      <c r="BH29" s="449">
        <v>8531126</v>
      </c>
      <c r="BI29" s="449">
        <v>9224349</v>
      </c>
      <c r="BJ29" s="449"/>
      <c r="BK29" s="449"/>
      <c r="BL29" s="449"/>
      <c r="BM29" s="449">
        <v>3817000</v>
      </c>
      <c r="BN29" s="80"/>
      <c r="BO29" s="70"/>
      <c r="BP29" s="70"/>
    </row>
    <row r="30" spans="1:68" s="71" customFormat="1" ht="27.75" customHeight="1">
      <c r="A30" s="792"/>
      <c r="B30" s="86"/>
      <c r="C30" s="86" t="s">
        <v>503</v>
      </c>
      <c r="D30" s="449">
        <v>8038454</v>
      </c>
      <c r="E30" s="449"/>
      <c r="F30" s="449">
        <v>2349342</v>
      </c>
      <c r="G30" s="449">
        <v>3263352</v>
      </c>
      <c r="H30" s="449">
        <v>2368000</v>
      </c>
      <c r="I30" s="449">
        <v>8074941</v>
      </c>
      <c r="J30" s="449">
        <v>3154486</v>
      </c>
      <c r="K30" s="449"/>
      <c r="L30" s="449">
        <v>3866000</v>
      </c>
      <c r="M30" s="449">
        <v>1200000</v>
      </c>
      <c r="N30" s="449">
        <v>1500000</v>
      </c>
      <c r="O30" s="449">
        <v>11776045</v>
      </c>
      <c r="P30" s="449">
        <v>946000</v>
      </c>
      <c r="Q30" s="449">
        <v>12901929</v>
      </c>
      <c r="R30" s="449"/>
      <c r="S30" s="449">
        <v>1234000</v>
      </c>
      <c r="T30" s="449"/>
      <c r="U30" s="449">
        <v>5012785</v>
      </c>
      <c r="V30" s="449">
        <v>4180927</v>
      </c>
      <c r="W30" s="449">
        <v>4184985</v>
      </c>
      <c r="X30" s="449">
        <v>4325183</v>
      </c>
      <c r="Y30" s="449">
        <v>2640988</v>
      </c>
      <c r="Z30" s="449">
        <v>0</v>
      </c>
      <c r="AA30" s="449">
        <v>2861068</v>
      </c>
      <c r="AB30" s="449">
        <v>3569737</v>
      </c>
      <c r="AC30" s="449"/>
      <c r="AD30" s="449">
        <v>1109000</v>
      </c>
      <c r="AE30" s="449">
        <v>2094000</v>
      </c>
      <c r="AF30" s="449"/>
      <c r="AG30" s="449"/>
      <c r="AH30" s="449">
        <v>6608000</v>
      </c>
      <c r="AI30" s="449">
        <v>3553331</v>
      </c>
      <c r="AJ30" s="449">
        <v>2904028</v>
      </c>
      <c r="AK30" s="449">
        <v>2039000</v>
      </c>
      <c r="AL30" s="449">
        <v>8253163</v>
      </c>
      <c r="AM30" s="449">
        <v>3445529</v>
      </c>
      <c r="AN30" s="449">
        <v>4157000</v>
      </c>
      <c r="AO30" s="449"/>
      <c r="AP30" s="449">
        <v>8126189</v>
      </c>
      <c r="AQ30" s="449">
        <v>22806369</v>
      </c>
      <c r="AR30" s="449">
        <v>5960178</v>
      </c>
      <c r="AS30" s="449">
        <v>5597000</v>
      </c>
      <c r="AT30" s="449"/>
      <c r="AU30" s="449"/>
      <c r="AV30" s="449"/>
      <c r="AW30" s="449">
        <v>1350000</v>
      </c>
      <c r="AX30" s="449">
        <v>1430349</v>
      </c>
      <c r="AY30" s="449">
        <v>2704000</v>
      </c>
      <c r="AZ30" s="449">
        <v>4671859</v>
      </c>
      <c r="BA30" s="449">
        <v>3570243</v>
      </c>
      <c r="BB30" s="449">
        <v>2426517</v>
      </c>
      <c r="BC30" s="449">
        <v>5712898</v>
      </c>
      <c r="BD30" s="449">
        <v>3379048</v>
      </c>
      <c r="BE30" s="449">
        <v>3556722</v>
      </c>
      <c r="BF30" s="449">
        <v>3157418</v>
      </c>
      <c r="BG30" s="449">
        <v>1915000</v>
      </c>
      <c r="BH30" s="449">
        <v>3151389</v>
      </c>
      <c r="BI30" s="449">
        <v>10233583</v>
      </c>
      <c r="BJ30" s="449"/>
      <c r="BK30" s="449"/>
      <c r="BL30" s="449"/>
      <c r="BM30" s="449">
        <v>4240000</v>
      </c>
      <c r="BN30" s="80"/>
      <c r="BO30" s="70"/>
      <c r="BP30" s="70"/>
    </row>
    <row r="31" spans="1:68" s="71" customFormat="1" ht="27.75" customHeight="1">
      <c r="A31" s="792"/>
      <c r="B31" s="86"/>
      <c r="C31" s="86" t="s">
        <v>504</v>
      </c>
      <c r="D31" s="449">
        <v>0</v>
      </c>
      <c r="E31" s="449"/>
      <c r="F31" s="449">
        <v>0</v>
      </c>
      <c r="G31" s="449">
        <v>19560024</v>
      </c>
      <c r="H31" s="449">
        <v>0</v>
      </c>
      <c r="I31" s="449">
        <v>74246342</v>
      </c>
      <c r="J31" s="449">
        <v>0</v>
      </c>
      <c r="K31" s="449"/>
      <c r="L31" s="449">
        <v>0</v>
      </c>
      <c r="M31" s="449">
        <v>43877226</v>
      </c>
      <c r="N31" s="449">
        <v>18074408</v>
      </c>
      <c r="O31" s="449">
        <v>0</v>
      </c>
      <c r="P31" s="449">
        <v>6743810</v>
      </c>
      <c r="Q31" s="449">
        <v>0</v>
      </c>
      <c r="R31" s="449"/>
      <c r="S31" s="449">
        <v>4812000</v>
      </c>
      <c r="T31" s="449"/>
      <c r="U31" s="449">
        <v>0</v>
      </c>
      <c r="V31" s="449">
        <v>0</v>
      </c>
      <c r="W31" s="449">
        <v>0</v>
      </c>
      <c r="X31" s="449">
        <v>0</v>
      </c>
      <c r="Y31" s="449">
        <v>0</v>
      </c>
      <c r="Z31" s="449">
        <v>0</v>
      </c>
      <c r="AA31" s="449">
        <v>12824651</v>
      </c>
      <c r="AB31" s="449">
        <v>1404465</v>
      </c>
      <c r="AC31" s="449"/>
      <c r="AD31" s="449">
        <v>0</v>
      </c>
      <c r="AE31" s="449">
        <v>0</v>
      </c>
      <c r="AF31" s="449"/>
      <c r="AG31" s="449"/>
      <c r="AH31" s="449">
        <v>79427400</v>
      </c>
      <c r="AI31" s="449">
        <v>0</v>
      </c>
      <c r="AJ31" s="449">
        <v>0</v>
      </c>
      <c r="AK31" s="449">
        <v>0</v>
      </c>
      <c r="AL31" s="449">
        <v>0</v>
      </c>
      <c r="AM31" s="449">
        <v>0</v>
      </c>
      <c r="AN31" s="449">
        <v>0</v>
      </c>
      <c r="AO31" s="449"/>
      <c r="AP31" s="449">
        <v>77783334</v>
      </c>
      <c r="AQ31" s="449">
        <v>89285304</v>
      </c>
      <c r="AR31" s="449">
        <v>0</v>
      </c>
      <c r="AS31" s="449">
        <v>0</v>
      </c>
      <c r="AT31" s="449"/>
      <c r="AU31" s="449"/>
      <c r="AV31" s="449"/>
      <c r="AW31" s="449">
        <v>0</v>
      </c>
      <c r="AX31" s="449">
        <v>0</v>
      </c>
      <c r="AY31" s="449">
        <v>17573963</v>
      </c>
      <c r="AZ31" s="449">
        <v>0</v>
      </c>
      <c r="BA31" s="449">
        <v>0</v>
      </c>
      <c r="BB31" s="449">
        <v>0</v>
      </c>
      <c r="BC31" s="449">
        <v>0</v>
      </c>
      <c r="BD31" s="449">
        <v>0</v>
      </c>
      <c r="BE31" s="449">
        <v>17925120</v>
      </c>
      <c r="BF31" s="449">
        <v>0</v>
      </c>
      <c r="BG31" s="449">
        <v>0</v>
      </c>
      <c r="BH31" s="449">
        <v>0</v>
      </c>
      <c r="BI31" s="449">
        <v>0</v>
      </c>
      <c r="BJ31" s="449"/>
      <c r="BK31" s="449"/>
      <c r="BL31" s="449"/>
      <c r="BM31" s="449">
        <v>0</v>
      </c>
      <c r="BN31" s="80"/>
      <c r="BO31" s="70"/>
      <c r="BP31" s="70"/>
    </row>
    <row r="32" spans="1:68" s="71" customFormat="1" ht="27.75" customHeight="1">
      <c r="A32" s="792"/>
      <c r="B32" s="86"/>
      <c r="C32" s="86" t="s">
        <v>505</v>
      </c>
      <c r="D32" s="449">
        <v>4291952</v>
      </c>
      <c r="E32" s="449"/>
      <c r="F32" s="449">
        <v>712102</v>
      </c>
      <c r="G32" s="449">
        <v>4000</v>
      </c>
      <c r="H32" s="449">
        <v>2382440</v>
      </c>
      <c r="I32" s="449">
        <v>423428</v>
      </c>
      <c r="J32" s="449">
        <v>2001200</v>
      </c>
      <c r="K32" s="449"/>
      <c r="L32" s="449">
        <v>662032</v>
      </c>
      <c r="M32" s="449">
        <v>2000</v>
      </c>
      <c r="N32" s="449">
        <v>2000</v>
      </c>
      <c r="O32" s="449">
        <v>4046384</v>
      </c>
      <c r="P32" s="449">
        <v>0</v>
      </c>
      <c r="Q32" s="449">
        <v>151918</v>
      </c>
      <c r="R32" s="449"/>
      <c r="S32" s="449">
        <v>4421877</v>
      </c>
      <c r="T32" s="449"/>
      <c r="U32" s="449">
        <v>6787276</v>
      </c>
      <c r="V32" s="449">
        <v>30988418</v>
      </c>
      <c r="W32" s="449">
        <v>2420506</v>
      </c>
      <c r="X32" s="449">
        <v>6881588</v>
      </c>
      <c r="Y32" s="449">
        <v>433552</v>
      </c>
      <c r="Z32" s="449">
        <v>2800</v>
      </c>
      <c r="AA32" s="449">
        <v>750820</v>
      </c>
      <c r="AB32" s="449">
        <v>1174539</v>
      </c>
      <c r="AC32" s="449"/>
      <c r="AD32" s="449">
        <v>700</v>
      </c>
      <c r="AE32" s="449">
        <v>36274</v>
      </c>
      <c r="AF32" s="449"/>
      <c r="AG32" s="449"/>
      <c r="AH32" s="449">
        <v>110200</v>
      </c>
      <c r="AI32" s="449">
        <v>1295060</v>
      </c>
      <c r="AJ32" s="449">
        <v>1202883</v>
      </c>
      <c r="AK32" s="449">
        <v>894218</v>
      </c>
      <c r="AL32" s="449">
        <v>691797</v>
      </c>
      <c r="AM32" s="449">
        <v>2275462</v>
      </c>
      <c r="AN32" s="449">
        <v>4147360</v>
      </c>
      <c r="AO32" s="449"/>
      <c r="AP32" s="449">
        <v>3684149</v>
      </c>
      <c r="AQ32" s="449">
        <v>5752114</v>
      </c>
      <c r="AR32" s="449">
        <v>1757830</v>
      </c>
      <c r="AS32" s="449">
        <v>989750</v>
      </c>
      <c r="AT32" s="449"/>
      <c r="AU32" s="449"/>
      <c r="AV32" s="449"/>
      <c r="AW32" s="449">
        <v>246670</v>
      </c>
      <c r="AX32" s="449">
        <v>16034467</v>
      </c>
      <c r="AY32" s="449">
        <v>26700</v>
      </c>
      <c r="AZ32" s="449">
        <v>2372400</v>
      </c>
      <c r="BA32" s="449">
        <v>978845</v>
      </c>
      <c r="BB32" s="449">
        <v>720841</v>
      </c>
      <c r="BC32" s="449">
        <v>1049600</v>
      </c>
      <c r="BD32" s="449">
        <v>851207</v>
      </c>
      <c r="BE32" s="449">
        <v>300</v>
      </c>
      <c r="BF32" s="449">
        <v>292024</v>
      </c>
      <c r="BG32" s="449">
        <v>221060</v>
      </c>
      <c r="BH32" s="449">
        <v>1054372</v>
      </c>
      <c r="BI32" s="449">
        <v>9189005</v>
      </c>
      <c r="BJ32" s="449"/>
      <c r="BK32" s="449"/>
      <c r="BL32" s="449"/>
      <c r="BM32" s="449">
        <v>124263</v>
      </c>
      <c r="BN32" s="80"/>
      <c r="BO32" s="70"/>
      <c r="BP32" s="70"/>
    </row>
    <row r="33" spans="1:68" s="71" customFormat="1" ht="27.75" customHeight="1">
      <c r="A33" s="792"/>
      <c r="B33" s="86" t="s">
        <v>530</v>
      </c>
      <c r="C33" s="86"/>
      <c r="D33" s="449">
        <v>179328900</v>
      </c>
      <c r="E33" s="449">
        <v>598723</v>
      </c>
      <c r="F33" s="449">
        <v>60276947</v>
      </c>
      <c r="G33" s="449">
        <v>73288050</v>
      </c>
      <c r="H33" s="449">
        <v>59062982</v>
      </c>
      <c r="I33" s="449">
        <v>234975646</v>
      </c>
      <c r="J33" s="449">
        <v>58727645</v>
      </c>
      <c r="K33" s="449">
        <v>61280974</v>
      </c>
      <c r="L33" s="449">
        <v>109191215</v>
      </c>
      <c r="M33" s="449">
        <v>114976987</v>
      </c>
      <c r="N33" s="449">
        <v>243598392</v>
      </c>
      <c r="O33" s="449">
        <v>357005891</v>
      </c>
      <c r="P33" s="449">
        <v>23083213</v>
      </c>
      <c r="Q33" s="449">
        <v>315736992</v>
      </c>
      <c r="R33" s="449">
        <v>33460842</v>
      </c>
      <c r="S33" s="449">
        <v>16375879</v>
      </c>
      <c r="T33" s="449">
        <v>123888150</v>
      </c>
      <c r="U33" s="449">
        <v>161486250</v>
      </c>
      <c r="V33" s="449">
        <v>139525595</v>
      </c>
      <c r="W33" s="449">
        <v>144084736</v>
      </c>
      <c r="X33" s="449">
        <v>176688400</v>
      </c>
      <c r="Y33" s="449">
        <v>68537277</v>
      </c>
      <c r="Z33" s="449">
        <v>671700666</v>
      </c>
      <c r="AA33" s="449">
        <v>79734040</v>
      </c>
      <c r="AB33" s="449">
        <v>121920322</v>
      </c>
      <c r="AC33" s="449">
        <v>286223777</v>
      </c>
      <c r="AD33" s="449">
        <v>33418113</v>
      </c>
      <c r="AE33" s="449">
        <v>65422161</v>
      </c>
      <c r="AF33" s="449">
        <v>47386629</v>
      </c>
      <c r="AG33" s="449">
        <v>53722435</v>
      </c>
      <c r="AH33" s="449">
        <v>109392237</v>
      </c>
      <c r="AI33" s="449">
        <v>68155999</v>
      </c>
      <c r="AJ33" s="449">
        <v>75111449</v>
      </c>
      <c r="AK33" s="449">
        <v>58431418</v>
      </c>
      <c r="AL33" s="449">
        <v>251954022</v>
      </c>
      <c r="AM33" s="449">
        <v>114411016</v>
      </c>
      <c r="AN33" s="449">
        <v>95508998</v>
      </c>
      <c r="AO33" s="449">
        <v>174108748</v>
      </c>
      <c r="AP33" s="449">
        <v>152250200</v>
      </c>
      <c r="AQ33" s="449">
        <v>737338042</v>
      </c>
      <c r="AR33" s="449">
        <v>225480127</v>
      </c>
      <c r="AS33" s="449">
        <v>209133394</v>
      </c>
      <c r="AT33" s="449">
        <v>507475960</v>
      </c>
      <c r="AU33" s="449">
        <v>71373553</v>
      </c>
      <c r="AV33" s="449">
        <v>153255800</v>
      </c>
      <c r="AW33" s="449">
        <v>110923664</v>
      </c>
      <c r="AX33" s="449">
        <v>362697221</v>
      </c>
      <c r="AY33" s="449">
        <v>84185792</v>
      </c>
      <c r="AZ33" s="449">
        <v>93424297</v>
      </c>
      <c r="BA33" s="449">
        <v>96472973</v>
      </c>
      <c r="BB33" s="449">
        <v>55111217</v>
      </c>
      <c r="BC33" s="449">
        <v>110444670</v>
      </c>
      <c r="BD33" s="449">
        <v>71310412</v>
      </c>
      <c r="BE33" s="449">
        <v>64835497</v>
      </c>
      <c r="BF33" s="449">
        <v>111396805</v>
      </c>
      <c r="BG33" s="449">
        <v>58381804</v>
      </c>
      <c r="BH33" s="449">
        <v>80530859</v>
      </c>
      <c r="BI33" s="449">
        <v>289299874</v>
      </c>
      <c r="BJ33" s="449">
        <v>326561759</v>
      </c>
      <c r="BK33" s="449">
        <v>111867496</v>
      </c>
      <c r="BL33" s="449">
        <v>202364101</v>
      </c>
      <c r="BM33" s="449">
        <v>125746810</v>
      </c>
      <c r="BN33" s="80"/>
      <c r="BO33" s="70"/>
      <c r="BP33" s="70"/>
    </row>
    <row r="34" spans="1:68" s="71" customFormat="1" ht="27.75" customHeight="1">
      <c r="A34" s="792"/>
      <c r="B34" s="86" t="s">
        <v>506</v>
      </c>
      <c r="C34" s="86"/>
      <c r="D34" s="449">
        <v>46732698</v>
      </c>
      <c r="E34" s="449">
        <v>13391700</v>
      </c>
      <c r="F34" s="449">
        <v>12975259</v>
      </c>
      <c r="G34" s="449">
        <v>10975329</v>
      </c>
      <c r="H34" s="449">
        <v>16274144</v>
      </c>
      <c r="I34" s="449">
        <v>51067125</v>
      </c>
      <c r="J34" s="449">
        <v>23021004</v>
      </c>
      <c r="K34" s="449">
        <v>6308547</v>
      </c>
      <c r="L34" s="449">
        <v>17867885</v>
      </c>
      <c r="M34" s="449">
        <v>29896463</v>
      </c>
      <c r="N34" s="449">
        <v>66007003</v>
      </c>
      <c r="O34" s="449">
        <v>53824322</v>
      </c>
      <c r="P34" s="449">
        <v>5748223</v>
      </c>
      <c r="Q34" s="449">
        <v>54082544</v>
      </c>
      <c r="R34" s="449">
        <v>13539910</v>
      </c>
      <c r="S34" s="449">
        <v>9424327</v>
      </c>
      <c r="T34" s="449">
        <v>8681723</v>
      </c>
      <c r="U34" s="449">
        <v>12956694</v>
      </c>
      <c r="V34" s="449">
        <v>13058037</v>
      </c>
      <c r="W34" s="449">
        <v>36641831</v>
      </c>
      <c r="X34" s="449">
        <v>36650642</v>
      </c>
      <c r="Y34" s="449">
        <v>5181793</v>
      </c>
      <c r="Z34" s="449">
        <v>0</v>
      </c>
      <c r="AA34" s="449">
        <v>9830475</v>
      </c>
      <c r="AB34" s="449">
        <v>20111908</v>
      </c>
      <c r="AC34" s="449">
        <v>19172708</v>
      </c>
      <c r="AD34" s="449">
        <v>3177934</v>
      </c>
      <c r="AE34" s="449">
        <v>6792643</v>
      </c>
      <c r="AF34" s="449">
        <v>11034533</v>
      </c>
      <c r="AG34" s="449">
        <v>6213709</v>
      </c>
      <c r="AH34" s="449">
        <v>27437632</v>
      </c>
      <c r="AI34" s="449">
        <v>26265818</v>
      </c>
      <c r="AJ34" s="449">
        <v>23629550</v>
      </c>
      <c r="AK34" s="449">
        <v>16180902</v>
      </c>
      <c r="AL34" s="449">
        <v>52655394</v>
      </c>
      <c r="AM34" s="449">
        <v>23272640</v>
      </c>
      <c r="AN34" s="449">
        <v>15717662</v>
      </c>
      <c r="AO34" s="449">
        <v>27277743</v>
      </c>
      <c r="AP34" s="449">
        <v>40954324</v>
      </c>
      <c r="AQ34" s="449">
        <v>249666432</v>
      </c>
      <c r="AR34" s="449">
        <v>22489419</v>
      </c>
      <c r="AS34" s="449">
        <v>51226980</v>
      </c>
      <c r="AT34" s="449">
        <v>48490243</v>
      </c>
      <c r="AU34" s="449">
        <v>17637388</v>
      </c>
      <c r="AV34" s="449">
        <v>24085019</v>
      </c>
      <c r="AW34" s="449">
        <v>36881750</v>
      </c>
      <c r="AX34" s="449">
        <v>113886129</v>
      </c>
      <c r="AY34" s="449">
        <v>17173598</v>
      </c>
      <c r="AZ34" s="449">
        <v>25186080</v>
      </c>
      <c r="BA34" s="449">
        <v>32596100</v>
      </c>
      <c r="BB34" s="449">
        <v>14948101</v>
      </c>
      <c r="BC34" s="449">
        <v>25701397</v>
      </c>
      <c r="BD34" s="449">
        <v>18865508</v>
      </c>
      <c r="BE34" s="449">
        <v>20788321</v>
      </c>
      <c r="BF34" s="449">
        <v>16731584</v>
      </c>
      <c r="BG34" s="449">
        <v>11518596</v>
      </c>
      <c r="BH34" s="449">
        <v>32796869</v>
      </c>
      <c r="BI34" s="449">
        <v>93608101</v>
      </c>
      <c r="BJ34" s="449">
        <v>36695509</v>
      </c>
      <c r="BK34" s="449">
        <v>26793048</v>
      </c>
      <c r="BL34" s="449">
        <v>61802227</v>
      </c>
      <c r="BM34" s="449">
        <v>11586727</v>
      </c>
      <c r="BN34" s="80"/>
      <c r="BO34" s="70"/>
      <c r="BP34" s="70"/>
    </row>
    <row r="35" spans="1:68" s="71" customFormat="1" ht="27.75" customHeight="1">
      <c r="A35" s="792"/>
      <c r="B35" s="86" t="s">
        <v>507</v>
      </c>
      <c r="C35" s="86"/>
      <c r="D35" s="449">
        <v>132596202</v>
      </c>
      <c r="E35" s="449">
        <v>-12792977</v>
      </c>
      <c r="F35" s="449">
        <v>47301688</v>
      </c>
      <c r="G35" s="449">
        <v>62312721</v>
      </c>
      <c r="H35" s="449">
        <v>42788838</v>
      </c>
      <c r="I35" s="449">
        <v>183908521</v>
      </c>
      <c r="J35" s="449">
        <v>35706641</v>
      </c>
      <c r="K35" s="449">
        <v>54972427</v>
      </c>
      <c r="L35" s="449">
        <v>91323330</v>
      </c>
      <c r="M35" s="449">
        <v>85080524</v>
      </c>
      <c r="N35" s="449">
        <v>177591389</v>
      </c>
      <c r="O35" s="449">
        <v>303181569</v>
      </c>
      <c r="P35" s="449">
        <v>17334990</v>
      </c>
      <c r="Q35" s="449">
        <v>261654448</v>
      </c>
      <c r="R35" s="449">
        <v>19920932</v>
      </c>
      <c r="S35" s="449">
        <v>6951552</v>
      </c>
      <c r="T35" s="449">
        <v>115206427</v>
      </c>
      <c r="U35" s="449">
        <v>148529556</v>
      </c>
      <c r="V35" s="449">
        <v>126467558</v>
      </c>
      <c r="W35" s="449">
        <v>107442905</v>
      </c>
      <c r="X35" s="449">
        <v>140037758</v>
      </c>
      <c r="Y35" s="449">
        <v>63355484</v>
      </c>
      <c r="Z35" s="449">
        <v>671700666</v>
      </c>
      <c r="AA35" s="449">
        <v>69903565</v>
      </c>
      <c r="AB35" s="449">
        <v>101808414</v>
      </c>
      <c r="AC35" s="449">
        <v>267051069</v>
      </c>
      <c r="AD35" s="449">
        <v>30240179</v>
      </c>
      <c r="AE35" s="449">
        <v>58629518</v>
      </c>
      <c r="AF35" s="449">
        <v>36352096</v>
      </c>
      <c r="AG35" s="449">
        <v>47508726</v>
      </c>
      <c r="AH35" s="449">
        <v>81954605</v>
      </c>
      <c r="AI35" s="449">
        <v>41890181</v>
      </c>
      <c r="AJ35" s="449">
        <v>51481899</v>
      </c>
      <c r="AK35" s="449">
        <v>42250516</v>
      </c>
      <c r="AL35" s="449">
        <v>199298628</v>
      </c>
      <c r="AM35" s="449">
        <v>91138376</v>
      </c>
      <c r="AN35" s="449">
        <v>79791336</v>
      </c>
      <c r="AO35" s="449">
        <v>146831005</v>
      </c>
      <c r="AP35" s="449">
        <v>111295876</v>
      </c>
      <c r="AQ35" s="449">
        <v>487671610</v>
      </c>
      <c r="AR35" s="449">
        <v>202990708</v>
      </c>
      <c r="AS35" s="449">
        <v>157906414</v>
      </c>
      <c r="AT35" s="449">
        <v>458985717</v>
      </c>
      <c r="AU35" s="449">
        <v>53736165</v>
      </c>
      <c r="AV35" s="449">
        <v>129170781</v>
      </c>
      <c r="AW35" s="449">
        <v>74041914</v>
      </c>
      <c r="AX35" s="449">
        <v>248811092</v>
      </c>
      <c r="AY35" s="449">
        <v>67012194</v>
      </c>
      <c r="AZ35" s="449">
        <v>68238217</v>
      </c>
      <c r="BA35" s="449">
        <v>63876873</v>
      </c>
      <c r="BB35" s="449">
        <v>40163116</v>
      </c>
      <c r="BC35" s="449">
        <v>84743273</v>
      </c>
      <c r="BD35" s="449">
        <v>52444904</v>
      </c>
      <c r="BE35" s="449">
        <v>44047176</v>
      </c>
      <c r="BF35" s="449">
        <v>94665221</v>
      </c>
      <c r="BG35" s="449">
        <v>46863208</v>
      </c>
      <c r="BH35" s="449">
        <v>47733990</v>
      </c>
      <c r="BI35" s="449">
        <v>195691773</v>
      </c>
      <c r="BJ35" s="449">
        <v>289866250</v>
      </c>
      <c r="BK35" s="449">
        <v>85074448</v>
      </c>
      <c r="BL35" s="449">
        <v>140561874</v>
      </c>
      <c r="BM35" s="449">
        <v>114160083</v>
      </c>
      <c r="BN35" s="80"/>
      <c r="BO35" s="70"/>
      <c r="BP35" s="70"/>
    </row>
    <row r="36" spans="1:68" s="71" customFormat="1" ht="27.75" customHeight="1">
      <c r="A36" s="792"/>
      <c r="B36" s="86" t="s">
        <v>508</v>
      </c>
      <c r="C36" s="86"/>
      <c r="D36" s="449">
        <v>69486306</v>
      </c>
      <c r="E36" s="449">
        <v>81479722</v>
      </c>
      <c r="F36" s="449">
        <v>5222000</v>
      </c>
      <c r="G36" s="449">
        <v>0</v>
      </c>
      <c r="H36" s="449">
        <v>0</v>
      </c>
      <c r="I36" s="449">
        <v>124973203</v>
      </c>
      <c r="J36" s="449">
        <v>1222688</v>
      </c>
      <c r="K36" s="449">
        <v>0</v>
      </c>
      <c r="L36" s="449">
        <v>6289000</v>
      </c>
      <c r="M36" s="449">
        <v>0</v>
      </c>
      <c r="N36" s="449">
        <v>556000</v>
      </c>
      <c r="O36" s="449">
        <v>4584850</v>
      </c>
      <c r="P36" s="449">
        <v>0</v>
      </c>
      <c r="Q36" s="449">
        <v>42133849</v>
      </c>
      <c r="R36" s="449">
        <v>4017000</v>
      </c>
      <c r="S36" s="449">
        <v>0</v>
      </c>
      <c r="T36" s="449">
        <v>588740</v>
      </c>
      <c r="U36" s="449">
        <v>7753629</v>
      </c>
      <c r="V36" s="449">
        <v>5023409</v>
      </c>
      <c r="W36" s="449">
        <v>5575436</v>
      </c>
      <c r="X36" s="449">
        <v>5425030</v>
      </c>
      <c r="Y36" s="449">
        <v>53012189</v>
      </c>
      <c r="Z36" s="449">
        <v>0</v>
      </c>
      <c r="AA36" s="449">
        <v>9855965</v>
      </c>
      <c r="AB36" s="449">
        <v>12158970</v>
      </c>
      <c r="AC36" s="449">
        <v>4506754</v>
      </c>
      <c r="AD36" s="449">
        <v>0</v>
      </c>
      <c r="AE36" s="449">
        <v>0</v>
      </c>
      <c r="AF36" s="449">
        <v>0</v>
      </c>
      <c r="AG36" s="449">
        <v>0</v>
      </c>
      <c r="AH36" s="449">
        <v>0</v>
      </c>
      <c r="AI36" s="449">
        <v>15647045</v>
      </c>
      <c r="AJ36" s="449">
        <v>3250402</v>
      </c>
      <c r="AK36" s="449">
        <v>0</v>
      </c>
      <c r="AL36" s="449">
        <v>16220104</v>
      </c>
      <c r="AM36" s="449">
        <v>10226600</v>
      </c>
      <c r="AN36" s="449">
        <v>4965131</v>
      </c>
      <c r="AO36" s="449">
        <v>0</v>
      </c>
      <c r="AP36" s="449">
        <v>25891011</v>
      </c>
      <c r="AQ36" s="449">
        <v>9263483</v>
      </c>
      <c r="AR36" s="449">
        <v>5483000</v>
      </c>
      <c r="AS36" s="449">
        <v>4624000</v>
      </c>
      <c r="AT36" s="449">
        <v>0</v>
      </c>
      <c r="AU36" s="449">
        <v>0</v>
      </c>
      <c r="AV36" s="449">
        <v>7378548</v>
      </c>
      <c r="AW36" s="449">
        <v>0</v>
      </c>
      <c r="AX36" s="449">
        <v>5017622</v>
      </c>
      <c r="AY36" s="449">
        <v>0</v>
      </c>
      <c r="AZ36" s="449">
        <v>5517867</v>
      </c>
      <c r="BA36" s="449">
        <v>4851296</v>
      </c>
      <c r="BB36" s="449">
        <v>2956000</v>
      </c>
      <c r="BC36" s="449">
        <v>119566906</v>
      </c>
      <c r="BD36" s="449">
        <v>5111500</v>
      </c>
      <c r="BE36" s="449">
        <v>0</v>
      </c>
      <c r="BF36" s="449">
        <v>41571741</v>
      </c>
      <c r="BG36" s="449">
        <v>510000</v>
      </c>
      <c r="BH36" s="449">
        <v>6155985</v>
      </c>
      <c r="BI36" s="449">
        <v>2030699</v>
      </c>
      <c r="BJ36" s="449">
        <v>7085412</v>
      </c>
      <c r="BK36" s="449">
        <v>401135</v>
      </c>
      <c r="BL36" s="449">
        <v>20177119</v>
      </c>
      <c r="BM36" s="449">
        <v>4540000</v>
      </c>
      <c r="BN36" s="80"/>
      <c r="BO36" s="70"/>
      <c r="BP36" s="70"/>
    </row>
    <row r="37" spans="1:68" s="71" customFormat="1" ht="27.75" customHeight="1">
      <c r="A37" s="792"/>
      <c r="B37" s="86" t="s">
        <v>531</v>
      </c>
      <c r="C37" s="86"/>
      <c r="D37" s="449">
        <v>109842594</v>
      </c>
      <c r="E37" s="449">
        <v>-80880999</v>
      </c>
      <c r="F37" s="449">
        <v>55054947</v>
      </c>
      <c r="G37" s="449">
        <v>73288050</v>
      </c>
      <c r="H37" s="449">
        <v>59062982</v>
      </c>
      <c r="I37" s="449">
        <v>110002443</v>
      </c>
      <c r="J37" s="449">
        <v>57504957</v>
      </c>
      <c r="K37" s="449">
        <v>61280974</v>
      </c>
      <c r="L37" s="449">
        <v>102902215</v>
      </c>
      <c r="M37" s="449">
        <v>114976987</v>
      </c>
      <c r="N37" s="449">
        <v>243042392</v>
      </c>
      <c r="O37" s="449">
        <v>352421041</v>
      </c>
      <c r="P37" s="449">
        <v>23083213</v>
      </c>
      <c r="Q37" s="449">
        <v>273603143</v>
      </c>
      <c r="R37" s="449">
        <v>29443842</v>
      </c>
      <c r="S37" s="449">
        <v>16375879</v>
      </c>
      <c r="T37" s="449">
        <v>123299410</v>
      </c>
      <c r="U37" s="449">
        <v>153732621</v>
      </c>
      <c r="V37" s="449">
        <v>134502186</v>
      </c>
      <c r="W37" s="449">
        <v>138509300</v>
      </c>
      <c r="X37" s="449">
        <v>171263370</v>
      </c>
      <c r="Y37" s="449">
        <v>15525088</v>
      </c>
      <c r="Z37" s="449">
        <v>671700666</v>
      </c>
      <c r="AA37" s="449">
        <v>69878075</v>
      </c>
      <c r="AB37" s="449">
        <v>109761352</v>
      </c>
      <c r="AC37" s="449">
        <v>281717023</v>
      </c>
      <c r="AD37" s="449">
        <v>33418113</v>
      </c>
      <c r="AE37" s="449">
        <v>65422161</v>
      </c>
      <c r="AF37" s="449">
        <v>47386629</v>
      </c>
      <c r="AG37" s="449">
        <v>53722435</v>
      </c>
      <c r="AH37" s="449">
        <v>109392237</v>
      </c>
      <c r="AI37" s="449">
        <v>52508954</v>
      </c>
      <c r="AJ37" s="449">
        <v>71861047</v>
      </c>
      <c r="AK37" s="449">
        <v>58431418</v>
      </c>
      <c r="AL37" s="449">
        <v>235733918</v>
      </c>
      <c r="AM37" s="449">
        <v>104184416</v>
      </c>
      <c r="AN37" s="449">
        <v>90543867</v>
      </c>
      <c r="AO37" s="449">
        <v>174108748</v>
      </c>
      <c r="AP37" s="449">
        <v>126359189</v>
      </c>
      <c r="AQ37" s="449">
        <v>728074559</v>
      </c>
      <c r="AR37" s="449">
        <v>219997127</v>
      </c>
      <c r="AS37" s="449">
        <v>204509394</v>
      </c>
      <c r="AT37" s="449">
        <v>507475960</v>
      </c>
      <c r="AU37" s="449">
        <v>71373553</v>
      </c>
      <c r="AV37" s="449">
        <v>145877252</v>
      </c>
      <c r="AW37" s="449">
        <v>110923664</v>
      </c>
      <c r="AX37" s="449">
        <v>357679599</v>
      </c>
      <c r="AY37" s="449">
        <v>84185792</v>
      </c>
      <c r="AZ37" s="449">
        <v>87906430</v>
      </c>
      <c r="BA37" s="449">
        <v>91621677</v>
      </c>
      <c r="BB37" s="449">
        <v>52155217</v>
      </c>
      <c r="BC37" s="449">
        <v>-9122236</v>
      </c>
      <c r="BD37" s="449">
        <v>66198912</v>
      </c>
      <c r="BE37" s="449">
        <v>64835497</v>
      </c>
      <c r="BF37" s="449">
        <v>69825064</v>
      </c>
      <c r="BG37" s="449">
        <v>57871804</v>
      </c>
      <c r="BH37" s="449">
        <v>74374874</v>
      </c>
      <c r="BI37" s="449">
        <v>287269175</v>
      </c>
      <c r="BJ37" s="449">
        <v>319476347</v>
      </c>
      <c r="BK37" s="449">
        <v>111466361</v>
      </c>
      <c r="BL37" s="449">
        <v>182186982</v>
      </c>
      <c r="BM37" s="449">
        <v>121206810</v>
      </c>
      <c r="BN37" s="80"/>
      <c r="BO37" s="70"/>
      <c r="BP37" s="70"/>
    </row>
    <row r="38" spans="1:68" s="71" customFormat="1" ht="27.75" customHeight="1">
      <c r="A38" s="792"/>
      <c r="B38" s="95" t="s">
        <v>509</v>
      </c>
      <c r="C38" s="96"/>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80"/>
      <c r="BO38" s="70"/>
      <c r="BP38" s="70"/>
    </row>
    <row r="39" spans="1:68" s="71" customFormat="1" ht="27.75" customHeight="1">
      <c r="A39" s="793"/>
      <c r="B39" s="93" t="s">
        <v>510</v>
      </c>
      <c r="C39" s="93"/>
      <c r="D39" s="451">
        <v>0.02209653008272141</v>
      </c>
      <c r="E39" s="451">
        <v>0.0004177925145487776</v>
      </c>
      <c r="F39" s="451">
        <v>0.05756432667451596</v>
      </c>
      <c r="G39" s="451">
        <v>0.060735033716283714</v>
      </c>
      <c r="H39" s="451">
        <v>0.029612621469780217</v>
      </c>
      <c r="I39" s="451">
        <v>0.042075211337323386</v>
      </c>
      <c r="J39" s="451">
        <v>0.04033492101648352</v>
      </c>
      <c r="K39" s="451">
        <v>0.04208858104395605</v>
      </c>
      <c r="L39" s="451">
        <v>0.04293772190799396</v>
      </c>
      <c r="M39" s="451">
        <v>0.0658816330533752</v>
      </c>
      <c r="N39" s="451">
        <v>0.03264300659516883</v>
      </c>
      <c r="O39" s="451">
        <v>0.04734960338798164</v>
      </c>
      <c r="P39" s="451">
        <v>0.06520177019811174</v>
      </c>
      <c r="Q39" s="451">
        <v>0.030152800125588696</v>
      </c>
      <c r="R39" s="451">
        <v>0.017847216696866963</v>
      </c>
      <c r="S39" s="451">
        <v>0.017562425324675324</v>
      </c>
      <c r="T39" s="451">
        <v>0.08873464432888539</v>
      </c>
      <c r="U39" s="451">
        <v>0.03855473655808477</v>
      </c>
      <c r="V39" s="451">
        <v>0.053298631266352696</v>
      </c>
      <c r="W39" s="451">
        <v>0.056659048308554186</v>
      </c>
      <c r="X39" s="451">
        <v>0.02354469205213391</v>
      </c>
      <c r="Y39" s="451">
        <v>0.040426803660310276</v>
      </c>
      <c r="Z39" s="451">
        <v>0.037419222083333335</v>
      </c>
      <c r="AA39" s="451">
        <v>0.06011510493266132</v>
      </c>
      <c r="AB39" s="451">
        <v>0.05794088527941253</v>
      </c>
      <c r="AC39" s="451">
        <v>0.04783501767628206</v>
      </c>
      <c r="AD39" s="451">
        <v>0.031027704632173383</v>
      </c>
      <c r="AE39" s="451">
        <v>0.030690943724696353</v>
      </c>
      <c r="AF39" s="451">
        <v>0.03468380441365204</v>
      </c>
      <c r="AG39" s="451">
        <v>0.03168824947478991</v>
      </c>
      <c r="AH39" s="451">
        <v>0.037310464327764074</v>
      </c>
      <c r="AI39" s="451">
        <v>0.058164460217442135</v>
      </c>
      <c r="AJ39" s="451">
        <v>0.05146416066594834</v>
      </c>
      <c r="AK39" s="451">
        <v>0.07864690452835754</v>
      </c>
      <c r="AL39" s="451">
        <v>0.06238177861212861</v>
      </c>
      <c r="AM39" s="451">
        <v>0.07060020429416736</v>
      </c>
      <c r="AN39" s="451">
        <v>0.060082424941745836</v>
      </c>
      <c r="AO39" s="451">
        <v>0.05988237651732593</v>
      </c>
      <c r="AP39" s="451">
        <v>0.04690275569284786</v>
      </c>
      <c r="AQ39" s="451">
        <v>0.0472436866429098</v>
      </c>
      <c r="AR39" s="451">
        <v>0.06459987939952903</v>
      </c>
      <c r="AS39" s="451">
        <v>0.06886960140926396</v>
      </c>
      <c r="AT39" s="451">
        <v>0.09977845582848524</v>
      </c>
      <c r="AU39" s="451">
        <v>0.06816155637100994</v>
      </c>
      <c r="AV39" s="451">
        <v>0.042335215542033726</v>
      </c>
      <c r="AW39" s="451">
        <v>0.05131644721599047</v>
      </c>
      <c r="AX39" s="451">
        <v>0.04823523102610254</v>
      </c>
      <c r="AY39" s="451">
        <v>0.0788944594844408</v>
      </c>
      <c r="AZ39" s="451">
        <v>0.04514744923209321</v>
      </c>
      <c r="BA39" s="451">
        <v>0.06671586802766198</v>
      </c>
      <c r="BB39" s="451">
        <v>0.07084951466962525</v>
      </c>
      <c r="BC39" s="451">
        <v>0.07031624725274725</v>
      </c>
      <c r="BD39" s="451">
        <v>0.0856363110482332</v>
      </c>
      <c r="BE39" s="451">
        <v>0.046273036652848924</v>
      </c>
      <c r="BF39" s="451">
        <v>0.10439517773698265</v>
      </c>
      <c r="BG39" s="451">
        <v>0.06098145163690476</v>
      </c>
      <c r="BH39" s="451">
        <v>0.039038964285050215</v>
      </c>
      <c r="BI39" s="451">
        <v>0.052763669311318</v>
      </c>
      <c r="BJ39" s="451">
        <v>0.05037829333685545</v>
      </c>
      <c r="BK39" s="451">
        <v>0.0413166940278874</v>
      </c>
      <c r="BL39" s="451">
        <v>0.056210539150254174</v>
      </c>
      <c r="BM39" s="451">
        <v>0.0420307560897436</v>
      </c>
      <c r="BN39" s="80"/>
      <c r="BO39" s="70"/>
      <c r="BP39" s="70"/>
    </row>
    <row r="40" spans="1:68" s="71" customFormat="1" ht="24.75" customHeight="1">
      <c r="A40" s="350"/>
      <c r="B40" s="86"/>
      <c r="C40" s="86"/>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80"/>
      <c r="BO40" s="70"/>
      <c r="BP40" s="70"/>
    </row>
    <row r="41" spans="2:68" s="71" customFormat="1" ht="19.5" customHeight="1">
      <c r="B41" s="10"/>
      <c r="D41" s="10"/>
      <c r="O41" s="10"/>
      <c r="Y41" s="10"/>
      <c r="Z41" s="10"/>
      <c r="AJ41" s="10"/>
      <c r="AK41" s="10"/>
      <c r="AV41" s="10"/>
      <c r="BE41" s="10"/>
      <c r="BF41" s="10"/>
      <c r="BG41" s="10"/>
      <c r="BN41" s="70"/>
      <c r="BO41" s="70"/>
      <c r="BP41" s="70"/>
    </row>
    <row r="42" spans="66:68" s="71" customFormat="1" ht="19.5" customHeight="1">
      <c r="BN42" s="70"/>
      <c r="BO42" s="70"/>
      <c r="BP42" s="70"/>
    </row>
    <row r="43" spans="4:65" ht="19.5" customHeight="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4:65" ht="19.5" customHeight="1">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row>
    <row r="45" spans="4:65" ht="19.5" customHeight="1">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row>
    <row r="46" spans="4:65" ht="19.5" customHeight="1">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row>
    <row r="47" spans="4:65" ht="19.5" customHeight="1">
      <c r="D47" s="67"/>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sheetProtection/>
  <mergeCells count="6">
    <mergeCell ref="A20:A39"/>
    <mergeCell ref="A1:C1"/>
    <mergeCell ref="A2:C2"/>
    <mergeCell ref="A3:C3"/>
    <mergeCell ref="A4:A13"/>
    <mergeCell ref="A14:A19"/>
  </mergeCells>
  <printOptions/>
  <pageMargins left="0.7874015748031497" right="0.3937007874015748" top="0.7874015748031497" bottom="0.1968503937007874" header="0.5118110236220472" footer="0.31496062992125984"/>
  <pageSetup horizontalDpi="600" verticalDpi="600" orientation="landscape" paperSize="9" scale="48" r:id="rId1"/>
  <headerFooter>
    <oddHeader>&amp;L&amp;"Meiryo UI,標準"&amp;20個別物件の収益状況　（当期末保有物件）</oddHeader>
    <oddFooter>&amp;L&amp;"Meiryo UI,標準"&amp;16（注）本物件の賃貸事業収入合計等及び賃貸事業費用合計等については、やむを得ない事情により開示していません。&amp;R&amp;"Meiryo UI,標準"&amp;22&amp;P</oddFooter>
  </headerFooter>
</worksheet>
</file>

<file path=xl/worksheets/sheet15.xml><?xml version="1.0" encoding="utf-8"?>
<worksheet xmlns="http://schemas.openxmlformats.org/spreadsheetml/2006/main" xmlns:r="http://schemas.openxmlformats.org/officeDocument/2006/relationships">
  <dimension ref="A1:CO48"/>
  <sheetViews>
    <sheetView zoomScale="98" zoomScaleNormal="98" zoomScaleSheetLayoutView="55" workbookViewId="0" topLeftCell="CG6">
      <selection activeCell="A1" sqref="A1"/>
    </sheetView>
  </sheetViews>
  <sheetFormatPr defaultColWidth="9.00390625" defaultRowHeight="13.5"/>
  <cols>
    <col min="1" max="1" width="8.625" style="5" customWidth="1"/>
    <col min="2" max="2" width="5.625" style="5" customWidth="1"/>
    <col min="3" max="3" width="42.625" style="5" customWidth="1"/>
    <col min="4" max="82" width="19.375" style="5" hidden="1" customWidth="1"/>
    <col min="83" max="83" width="0" style="5" hidden="1" customWidth="1"/>
    <col min="84" max="84" width="0" style="6" hidden="1" customWidth="1"/>
    <col min="85" max="90" width="33.625" style="7" customWidth="1"/>
    <col min="91" max="91" width="12.50390625" style="8" bestFit="1" customWidth="1"/>
    <col min="92" max="93" width="20.00390625" style="7" customWidth="1"/>
    <col min="94" max="95" width="9.00390625" style="7" customWidth="1"/>
    <col min="96" max="16384" width="9.00390625" style="5" customWidth="1"/>
  </cols>
  <sheetData>
    <row r="1" spans="1:91" s="7" customFormat="1" ht="27" customHeight="1">
      <c r="A1" s="803" t="s">
        <v>421</v>
      </c>
      <c r="B1" s="804"/>
      <c r="C1" s="805"/>
      <c r="D1" s="9" t="s">
        <v>422</v>
      </c>
      <c r="E1" s="9" t="s">
        <v>422</v>
      </c>
      <c r="F1" s="9" t="s">
        <v>422</v>
      </c>
      <c r="G1" s="9" t="s">
        <v>422</v>
      </c>
      <c r="H1" s="9" t="s">
        <v>422</v>
      </c>
      <c r="I1" s="9" t="s">
        <v>422</v>
      </c>
      <c r="J1" s="9" t="s">
        <v>422</v>
      </c>
      <c r="K1" s="9" t="s">
        <v>422</v>
      </c>
      <c r="L1" s="9" t="s">
        <v>422</v>
      </c>
      <c r="M1" s="9" t="s">
        <v>422</v>
      </c>
      <c r="N1" s="9" t="s">
        <v>422</v>
      </c>
      <c r="O1" s="9" t="s">
        <v>422</v>
      </c>
      <c r="P1" s="9" t="s">
        <v>422</v>
      </c>
      <c r="Q1" s="9" t="s">
        <v>422</v>
      </c>
      <c r="R1" s="9" t="s">
        <v>422</v>
      </c>
      <c r="S1" s="9" t="s">
        <v>422</v>
      </c>
      <c r="T1" s="9" t="s">
        <v>422</v>
      </c>
      <c r="U1" s="9" t="s">
        <v>422</v>
      </c>
      <c r="V1" s="9" t="s">
        <v>422</v>
      </c>
      <c r="W1" s="9" t="s">
        <v>422</v>
      </c>
      <c r="X1" s="9" t="s">
        <v>422</v>
      </c>
      <c r="Y1" s="9" t="s">
        <v>422</v>
      </c>
      <c r="Z1" s="9" t="s">
        <v>422</v>
      </c>
      <c r="AA1" s="9" t="s">
        <v>422</v>
      </c>
      <c r="AB1" s="9" t="s">
        <v>422</v>
      </c>
      <c r="AC1" s="9" t="s">
        <v>422</v>
      </c>
      <c r="AD1" s="9" t="s">
        <v>422</v>
      </c>
      <c r="AE1" s="9" t="s">
        <v>423</v>
      </c>
      <c r="AF1" s="9" t="s">
        <v>423</v>
      </c>
      <c r="AG1" s="9" t="s">
        <v>31</v>
      </c>
      <c r="AH1" s="9" t="s">
        <v>31</v>
      </c>
      <c r="AI1" s="9" t="s">
        <v>31</v>
      </c>
      <c r="AJ1" s="9" t="s">
        <v>31</v>
      </c>
      <c r="AK1" s="9" t="s">
        <v>31</v>
      </c>
      <c r="AL1" s="9" t="s">
        <v>424</v>
      </c>
      <c r="AM1" s="9" t="s">
        <v>424</v>
      </c>
      <c r="AN1" s="9" t="s">
        <v>424</v>
      </c>
      <c r="AO1" s="9" t="s">
        <v>424</v>
      </c>
      <c r="AP1" s="9" t="s">
        <v>424</v>
      </c>
      <c r="AQ1" s="9" t="s">
        <v>424</v>
      </c>
      <c r="AR1" s="9" t="s">
        <v>424</v>
      </c>
      <c r="AS1" s="9" t="s">
        <v>424</v>
      </c>
      <c r="AT1" s="9" t="s">
        <v>424</v>
      </c>
      <c r="AU1" s="9" t="s">
        <v>424</v>
      </c>
      <c r="AV1" s="9" t="s">
        <v>424</v>
      </c>
      <c r="AW1" s="9" t="s">
        <v>424</v>
      </c>
      <c r="AX1" s="9" t="s">
        <v>424</v>
      </c>
      <c r="AY1" s="9" t="s">
        <v>424</v>
      </c>
      <c r="AZ1" s="9" t="s">
        <v>424</v>
      </c>
      <c r="BA1" s="9" t="s">
        <v>424</v>
      </c>
      <c r="BB1" s="9" t="s">
        <v>424</v>
      </c>
      <c r="BC1" s="9" t="s">
        <v>424</v>
      </c>
      <c r="BD1" s="9" t="s">
        <v>424</v>
      </c>
      <c r="BE1" s="9" t="s">
        <v>424</v>
      </c>
      <c r="BF1" s="9" t="s">
        <v>425</v>
      </c>
      <c r="BG1" s="9" t="s">
        <v>425</v>
      </c>
      <c r="BH1" s="9" t="s">
        <v>425</v>
      </c>
      <c r="BI1" s="9" t="s">
        <v>425</v>
      </c>
      <c r="BJ1" s="9" t="s">
        <v>425</v>
      </c>
      <c r="BK1" s="9" t="s">
        <v>425</v>
      </c>
      <c r="BL1" s="9" t="s">
        <v>425</v>
      </c>
      <c r="BM1" s="9" t="s">
        <v>425</v>
      </c>
      <c r="BN1" s="9" t="s">
        <v>425</v>
      </c>
      <c r="BO1" s="9" t="s">
        <v>425</v>
      </c>
      <c r="BP1" s="9" t="s">
        <v>425</v>
      </c>
      <c r="BQ1" s="9" t="s">
        <v>425</v>
      </c>
      <c r="BR1" s="9" t="s">
        <v>425</v>
      </c>
      <c r="BS1" s="9" t="s">
        <v>425</v>
      </c>
      <c r="BT1" s="9" t="s">
        <v>425</v>
      </c>
      <c r="BU1" s="9" t="s">
        <v>425</v>
      </c>
      <c r="BV1" s="9" t="s">
        <v>425</v>
      </c>
      <c r="BW1" s="9" t="s">
        <v>425</v>
      </c>
      <c r="BX1" s="9" t="s">
        <v>425</v>
      </c>
      <c r="BY1" s="9" t="s">
        <v>425</v>
      </c>
      <c r="BZ1" s="9" t="s">
        <v>425</v>
      </c>
      <c r="CA1" s="9" t="s">
        <v>425</v>
      </c>
      <c r="CB1" s="9" t="s">
        <v>425</v>
      </c>
      <c r="CC1" s="9" t="s">
        <v>425</v>
      </c>
      <c r="CD1" s="9" t="s">
        <v>425</v>
      </c>
      <c r="CE1" s="10"/>
      <c r="CF1" s="11"/>
      <c r="CG1" s="812" t="s">
        <v>426</v>
      </c>
      <c r="CH1" s="813"/>
      <c r="CI1" s="814"/>
      <c r="CJ1" s="812" t="s">
        <v>427</v>
      </c>
      <c r="CK1" s="814"/>
      <c r="CL1" s="800" t="s">
        <v>347</v>
      </c>
      <c r="CM1" s="8"/>
    </row>
    <row r="2" spans="1:91" s="7" customFormat="1" ht="27" customHeight="1">
      <c r="A2" s="803" t="s">
        <v>428</v>
      </c>
      <c r="B2" s="804"/>
      <c r="C2" s="805"/>
      <c r="D2" s="9" t="s">
        <v>429</v>
      </c>
      <c r="E2" s="9" t="s">
        <v>429</v>
      </c>
      <c r="F2" s="9" t="s">
        <v>429</v>
      </c>
      <c r="G2" s="9" t="s">
        <v>429</v>
      </c>
      <c r="H2" s="9" t="s">
        <v>429</v>
      </c>
      <c r="I2" s="9" t="s">
        <v>429</v>
      </c>
      <c r="J2" s="9" t="s">
        <v>429</v>
      </c>
      <c r="K2" s="9" t="s">
        <v>429</v>
      </c>
      <c r="L2" s="9" t="s">
        <v>429</v>
      </c>
      <c r="M2" s="9" t="s">
        <v>429</v>
      </c>
      <c r="N2" s="9" t="s">
        <v>429</v>
      </c>
      <c r="O2" s="9" t="s">
        <v>429</v>
      </c>
      <c r="P2" s="9" t="s">
        <v>429</v>
      </c>
      <c r="Q2" s="9" t="s">
        <v>429</v>
      </c>
      <c r="R2" s="9" t="s">
        <v>429</v>
      </c>
      <c r="S2" s="9" t="s">
        <v>429</v>
      </c>
      <c r="T2" s="9" t="s">
        <v>429</v>
      </c>
      <c r="U2" s="9" t="s">
        <v>429</v>
      </c>
      <c r="V2" s="9" t="s">
        <v>429</v>
      </c>
      <c r="W2" s="9" t="s">
        <v>429</v>
      </c>
      <c r="X2" s="9" t="s">
        <v>429</v>
      </c>
      <c r="Y2" s="9" t="s">
        <v>429</v>
      </c>
      <c r="Z2" s="9" t="s">
        <v>429</v>
      </c>
      <c r="AA2" s="9" t="s">
        <v>429</v>
      </c>
      <c r="AB2" s="9" t="s">
        <v>429</v>
      </c>
      <c r="AC2" s="9" t="s">
        <v>429</v>
      </c>
      <c r="AD2" s="9" t="s">
        <v>429</v>
      </c>
      <c r="AE2" s="9" t="s">
        <v>22</v>
      </c>
      <c r="AF2" s="9" t="s">
        <v>22</v>
      </c>
      <c r="AG2" s="9" t="s">
        <v>23</v>
      </c>
      <c r="AH2" s="9" t="s">
        <v>23</v>
      </c>
      <c r="AI2" s="9" t="s">
        <v>23</v>
      </c>
      <c r="AJ2" s="9" t="s">
        <v>23</v>
      </c>
      <c r="AK2" s="9" t="s">
        <v>23</v>
      </c>
      <c r="AL2" s="9" t="s">
        <v>430</v>
      </c>
      <c r="AM2" s="9" t="s">
        <v>430</v>
      </c>
      <c r="AN2" s="9" t="s">
        <v>430</v>
      </c>
      <c r="AO2" s="9" t="s">
        <v>430</v>
      </c>
      <c r="AP2" s="9" t="s">
        <v>430</v>
      </c>
      <c r="AQ2" s="9" t="s">
        <v>430</v>
      </c>
      <c r="AR2" s="9" t="s">
        <v>430</v>
      </c>
      <c r="AS2" s="9" t="s">
        <v>430</v>
      </c>
      <c r="AT2" s="9" t="s">
        <v>430</v>
      </c>
      <c r="AU2" s="9" t="s">
        <v>430</v>
      </c>
      <c r="AV2" s="9" t="s">
        <v>430</v>
      </c>
      <c r="AW2" s="9" t="s">
        <v>430</v>
      </c>
      <c r="AX2" s="9" t="s">
        <v>430</v>
      </c>
      <c r="AY2" s="9" t="s">
        <v>430</v>
      </c>
      <c r="AZ2" s="9" t="s">
        <v>431</v>
      </c>
      <c r="BA2" s="9" t="s">
        <v>431</v>
      </c>
      <c r="BB2" s="9" t="s">
        <v>431</v>
      </c>
      <c r="BC2" s="9" t="s">
        <v>431</v>
      </c>
      <c r="BD2" s="9" t="s">
        <v>431</v>
      </c>
      <c r="BE2" s="9" t="s">
        <v>431</v>
      </c>
      <c r="BF2" s="9" t="s">
        <v>429</v>
      </c>
      <c r="BG2" s="9" t="s">
        <v>429</v>
      </c>
      <c r="BH2" s="9" t="s">
        <v>429</v>
      </c>
      <c r="BI2" s="9" t="s">
        <v>429</v>
      </c>
      <c r="BJ2" s="9" t="s">
        <v>429</v>
      </c>
      <c r="BK2" s="9" t="s">
        <v>429</v>
      </c>
      <c r="BL2" s="9" t="s">
        <v>429</v>
      </c>
      <c r="BM2" s="9" t="s">
        <v>429</v>
      </c>
      <c r="BN2" s="9" t="s">
        <v>429</v>
      </c>
      <c r="BO2" s="9" t="s">
        <v>429</v>
      </c>
      <c r="BP2" s="9" t="s">
        <v>429</v>
      </c>
      <c r="BQ2" s="9" t="s">
        <v>429</v>
      </c>
      <c r="BR2" s="9" t="s">
        <v>429</v>
      </c>
      <c r="BS2" s="9" t="s">
        <v>429</v>
      </c>
      <c r="BT2" s="9" t="s">
        <v>429</v>
      </c>
      <c r="BU2" s="9" t="s">
        <v>429</v>
      </c>
      <c r="BV2" s="9" t="s">
        <v>429</v>
      </c>
      <c r="BW2" s="9" t="s">
        <v>429</v>
      </c>
      <c r="BX2" s="9" t="s">
        <v>429</v>
      </c>
      <c r="BY2" s="9" t="s">
        <v>429</v>
      </c>
      <c r="BZ2" s="9" t="s">
        <v>432</v>
      </c>
      <c r="CA2" s="9" t="s">
        <v>432</v>
      </c>
      <c r="CB2" s="9" t="s">
        <v>432</v>
      </c>
      <c r="CC2" s="9" t="s">
        <v>432</v>
      </c>
      <c r="CD2" s="9" t="s">
        <v>432</v>
      </c>
      <c r="CE2" s="10"/>
      <c r="CF2" s="11"/>
      <c r="CG2" s="815"/>
      <c r="CH2" s="816"/>
      <c r="CI2" s="817"/>
      <c r="CJ2" s="815"/>
      <c r="CK2" s="817"/>
      <c r="CL2" s="801"/>
      <c r="CM2" s="8"/>
    </row>
    <row r="3" spans="1:91" s="7" customFormat="1" ht="27" customHeight="1">
      <c r="A3" s="803" t="s">
        <v>433</v>
      </c>
      <c r="B3" s="804"/>
      <c r="C3" s="805"/>
      <c r="D3" s="9" t="s">
        <v>240</v>
      </c>
      <c r="E3" s="413" t="s">
        <v>241</v>
      </c>
      <c r="F3" s="413" t="s">
        <v>242</v>
      </c>
      <c r="G3" s="413" t="s">
        <v>244</v>
      </c>
      <c r="H3" s="413" t="s">
        <v>434</v>
      </c>
      <c r="I3" s="413" t="s">
        <v>435</v>
      </c>
      <c r="J3" s="413" t="s">
        <v>436</v>
      </c>
      <c r="K3" s="413" t="s">
        <v>246</v>
      </c>
      <c r="L3" s="413" t="s">
        <v>437</v>
      </c>
      <c r="M3" s="413" t="s">
        <v>249</v>
      </c>
      <c r="N3" s="12" t="s">
        <v>438</v>
      </c>
      <c r="O3" s="12" t="s">
        <v>250</v>
      </c>
      <c r="P3" s="12" t="s">
        <v>251</v>
      </c>
      <c r="Q3" s="13" t="s">
        <v>252</v>
      </c>
      <c r="R3" s="12" t="s">
        <v>439</v>
      </c>
      <c r="S3" s="9" t="s">
        <v>253</v>
      </c>
      <c r="T3" s="12" t="s">
        <v>440</v>
      </c>
      <c r="U3" s="12" t="s">
        <v>441</v>
      </c>
      <c r="V3" s="9" t="s">
        <v>442</v>
      </c>
      <c r="W3" s="9" t="s">
        <v>382</v>
      </c>
      <c r="X3" s="9" t="s">
        <v>443</v>
      </c>
      <c r="Y3" s="9" t="s">
        <v>384</v>
      </c>
      <c r="Z3" s="9" t="s">
        <v>444</v>
      </c>
      <c r="AA3" s="12" t="s">
        <v>445</v>
      </c>
      <c r="AB3" s="9" t="s">
        <v>385</v>
      </c>
      <c r="AC3" s="9" t="s">
        <v>446</v>
      </c>
      <c r="AD3" s="12" t="s">
        <v>447</v>
      </c>
      <c r="AE3" s="12" t="s">
        <v>387</v>
      </c>
      <c r="AF3" s="12" t="s">
        <v>341</v>
      </c>
      <c r="AG3" s="12" t="s">
        <v>448</v>
      </c>
      <c r="AH3" s="12" t="s">
        <v>258</v>
      </c>
      <c r="AI3" s="13" t="s">
        <v>449</v>
      </c>
      <c r="AJ3" s="12" t="s">
        <v>450</v>
      </c>
      <c r="AK3" s="12" t="s">
        <v>451</v>
      </c>
      <c r="AL3" s="12" t="s">
        <v>259</v>
      </c>
      <c r="AM3" s="12" t="s">
        <v>260</v>
      </c>
      <c r="AN3" s="12" t="s">
        <v>452</v>
      </c>
      <c r="AO3" s="12" t="s">
        <v>342</v>
      </c>
      <c r="AP3" s="12" t="s">
        <v>453</v>
      </c>
      <c r="AQ3" s="12" t="s">
        <v>264</v>
      </c>
      <c r="AR3" s="12" t="s">
        <v>454</v>
      </c>
      <c r="AS3" s="12" t="s">
        <v>455</v>
      </c>
      <c r="AT3" s="12" t="s">
        <v>456</v>
      </c>
      <c r="AU3" s="12" t="s">
        <v>457</v>
      </c>
      <c r="AV3" s="12" t="s">
        <v>458</v>
      </c>
      <c r="AW3" s="12" t="s">
        <v>69</v>
      </c>
      <c r="AX3" s="12" t="s">
        <v>459</v>
      </c>
      <c r="AY3" s="12" t="s">
        <v>460</v>
      </c>
      <c r="AZ3" s="12" t="s">
        <v>267</v>
      </c>
      <c r="BA3" s="14" t="s">
        <v>343</v>
      </c>
      <c r="BB3" s="12" t="s">
        <v>461</v>
      </c>
      <c r="BC3" s="13" t="s">
        <v>462</v>
      </c>
      <c r="BD3" s="12" t="s">
        <v>463</v>
      </c>
      <c r="BE3" s="14" t="s">
        <v>464</v>
      </c>
      <c r="BF3" s="413" t="s">
        <v>465</v>
      </c>
      <c r="BG3" s="413" t="s">
        <v>466</v>
      </c>
      <c r="BH3" s="413" t="s">
        <v>344</v>
      </c>
      <c r="BI3" s="413" t="s">
        <v>270</v>
      </c>
      <c r="BJ3" s="413" t="s">
        <v>467</v>
      </c>
      <c r="BK3" s="413" t="s">
        <v>468</v>
      </c>
      <c r="BL3" s="413" t="s">
        <v>271</v>
      </c>
      <c r="BM3" s="413" t="s">
        <v>532</v>
      </c>
      <c r="BN3" s="413" t="s">
        <v>273</v>
      </c>
      <c r="BO3" s="413" t="s">
        <v>533</v>
      </c>
      <c r="BP3" s="413" t="s">
        <v>534</v>
      </c>
      <c r="BQ3" s="413" t="s">
        <v>469</v>
      </c>
      <c r="BR3" s="413" t="s">
        <v>470</v>
      </c>
      <c r="BS3" s="413" t="s">
        <v>471</v>
      </c>
      <c r="BT3" s="413" t="s">
        <v>472</v>
      </c>
      <c r="BU3" s="413" t="s">
        <v>535</v>
      </c>
      <c r="BV3" s="413" t="s">
        <v>317</v>
      </c>
      <c r="BW3" s="15" t="s">
        <v>318</v>
      </c>
      <c r="BX3" s="413" t="s">
        <v>473</v>
      </c>
      <c r="BY3" s="413" t="s">
        <v>474</v>
      </c>
      <c r="BZ3" s="12" t="s">
        <v>475</v>
      </c>
      <c r="CA3" s="12" t="s">
        <v>536</v>
      </c>
      <c r="CB3" s="13" t="s">
        <v>89</v>
      </c>
      <c r="CC3" s="12" t="s">
        <v>476</v>
      </c>
      <c r="CD3" s="12" t="s">
        <v>477</v>
      </c>
      <c r="CE3" s="10"/>
      <c r="CF3" s="11"/>
      <c r="CG3" s="9" t="s">
        <v>31</v>
      </c>
      <c r="CH3" s="9" t="s">
        <v>424</v>
      </c>
      <c r="CI3" s="9" t="s">
        <v>425</v>
      </c>
      <c r="CJ3" s="9" t="s">
        <v>429</v>
      </c>
      <c r="CK3" s="9" t="s">
        <v>23</v>
      </c>
      <c r="CL3" s="802"/>
      <c r="CM3" s="8"/>
    </row>
    <row r="4" spans="1:93" s="7" customFormat="1" ht="27" customHeight="1">
      <c r="A4" s="806" t="s">
        <v>478</v>
      </c>
      <c r="B4" s="16" t="s">
        <v>479</v>
      </c>
      <c r="C4" s="17"/>
      <c r="D4" s="18">
        <v>16276000000</v>
      </c>
      <c r="E4" s="18">
        <v>2874000000</v>
      </c>
      <c r="F4" s="18">
        <v>2100000000</v>
      </c>
      <c r="G4" s="18">
        <v>2420000000</v>
      </c>
      <c r="H4" s="18"/>
      <c r="I4" s="18"/>
      <c r="J4" s="18">
        <v>4000000000</v>
      </c>
      <c r="K4" s="18">
        <v>11200000000</v>
      </c>
      <c r="L4" s="18">
        <v>2920000000</v>
      </c>
      <c r="M4" s="18">
        <v>1800000000</v>
      </c>
      <c r="N4" s="18">
        <v>1120000000</v>
      </c>
      <c r="O4" s="18">
        <v>5100000000</v>
      </c>
      <c r="P4" s="18">
        <v>3500000000</v>
      </c>
      <c r="Q4" s="18">
        <v>10000000000</v>
      </c>
      <c r="R4" s="18">
        <v>180000000</v>
      </c>
      <c r="S4" s="18">
        <v>15121000000</v>
      </c>
      <c r="T4" s="18">
        <v>710000000</v>
      </c>
      <c r="U4" s="18">
        <v>21000000000</v>
      </c>
      <c r="V4" s="18">
        <v>3760000000</v>
      </c>
      <c r="W4" s="18">
        <v>1870000000</v>
      </c>
      <c r="X4" s="18">
        <v>2800000000</v>
      </c>
      <c r="Y4" s="18">
        <v>8400000000</v>
      </c>
      <c r="Z4" s="18">
        <v>5250000000</v>
      </c>
      <c r="AA4" s="18">
        <v>5100000000</v>
      </c>
      <c r="AB4" s="18">
        <v>15050000000</v>
      </c>
      <c r="AC4" s="18">
        <v>3400000000</v>
      </c>
      <c r="AD4" s="18">
        <v>36000000000</v>
      </c>
      <c r="AE4" s="18">
        <v>2660000000</v>
      </c>
      <c r="AF4" s="18">
        <v>3420000000</v>
      </c>
      <c r="AG4" s="18">
        <v>12000000000</v>
      </c>
      <c r="AH4" s="18">
        <v>2160000000</v>
      </c>
      <c r="AI4" s="18">
        <v>4275000000</v>
      </c>
      <c r="AJ4" s="18">
        <v>2740000000</v>
      </c>
      <c r="AK4" s="18">
        <v>3400000000</v>
      </c>
      <c r="AL4" s="18">
        <v>5880000000</v>
      </c>
      <c r="AM4" s="18">
        <v>2350000000</v>
      </c>
      <c r="AN4" s="18">
        <v>2927000000</v>
      </c>
      <c r="AO4" s="18"/>
      <c r="AP4" s="18">
        <v>1490000000</v>
      </c>
      <c r="AQ4" s="18">
        <v>8100000000</v>
      </c>
      <c r="AR4" s="18">
        <v>3250000000</v>
      </c>
      <c r="AS4" s="18">
        <v>888000000</v>
      </c>
      <c r="AT4" s="18">
        <v>2300000000</v>
      </c>
      <c r="AU4" s="18">
        <v>5831000000</v>
      </c>
      <c r="AV4" s="18">
        <v>6510000000</v>
      </c>
      <c r="AW4" s="18">
        <v>31300000000</v>
      </c>
      <c r="AX4" s="18">
        <v>7000000000</v>
      </c>
      <c r="AY4" s="18">
        <v>6090000000</v>
      </c>
      <c r="AZ4" s="18">
        <v>10200000000</v>
      </c>
      <c r="BA4" s="18"/>
      <c r="BB4" s="18">
        <v>2100000000</v>
      </c>
      <c r="BC4" s="18">
        <v>7260000000</v>
      </c>
      <c r="BD4" s="18">
        <v>4335000000</v>
      </c>
      <c r="BE4" s="18">
        <v>15080000000</v>
      </c>
      <c r="BF4" s="18">
        <v>2140000000</v>
      </c>
      <c r="BG4" s="18"/>
      <c r="BH4" s="18"/>
      <c r="BI4" s="18">
        <v>4150000000</v>
      </c>
      <c r="BJ4" s="18"/>
      <c r="BK4" s="18"/>
      <c r="BL4" s="18">
        <v>2900000000</v>
      </c>
      <c r="BM4" s="18"/>
      <c r="BN4" s="18">
        <v>1560000000</v>
      </c>
      <c r="BO4" s="18"/>
      <c r="BP4" s="18"/>
      <c r="BQ4" s="18">
        <v>3150000000</v>
      </c>
      <c r="BR4" s="18">
        <v>1670000000</v>
      </c>
      <c r="BS4" s="18">
        <v>2810000000</v>
      </c>
      <c r="BT4" s="18"/>
      <c r="BU4" s="18"/>
      <c r="BV4" s="18">
        <v>2140000000</v>
      </c>
      <c r="BW4" s="18">
        <v>1920000000</v>
      </c>
      <c r="BX4" s="18">
        <v>4137000000</v>
      </c>
      <c r="BY4" s="18">
        <v>10996000000</v>
      </c>
      <c r="BZ4" s="18">
        <v>13000000000</v>
      </c>
      <c r="CA4" s="18"/>
      <c r="CB4" s="18">
        <v>5430000000</v>
      </c>
      <c r="CC4" s="18">
        <v>7220000000</v>
      </c>
      <c r="CD4" s="18">
        <v>6000000000</v>
      </c>
      <c r="CE4" s="19"/>
      <c r="CF4" s="20"/>
      <c r="CG4" s="416">
        <v>218192000000</v>
      </c>
      <c r="CH4" s="416">
        <v>122891000000</v>
      </c>
      <c r="CI4" s="416">
        <v>69223000000</v>
      </c>
      <c r="CJ4" s="416">
        <v>315106000000</v>
      </c>
      <c r="CK4" s="416">
        <v>95200000000</v>
      </c>
      <c r="CL4" s="417">
        <v>410306000000</v>
      </c>
      <c r="CM4" s="8"/>
      <c r="CN4" s="21"/>
      <c r="CO4" s="21"/>
    </row>
    <row r="5" spans="1:93" s="7" customFormat="1" ht="27" customHeight="1">
      <c r="A5" s="807"/>
      <c r="B5" s="22"/>
      <c r="C5" s="23" t="s">
        <v>480</v>
      </c>
      <c r="D5" s="24">
        <v>0.040215457600316265</v>
      </c>
      <c r="E5" s="24">
        <v>0.007101205771891678</v>
      </c>
      <c r="F5" s="24">
        <v>0.005188772484680767</v>
      </c>
      <c r="G5" s="24">
        <v>0.0059794425775845025</v>
      </c>
      <c r="H5" s="24"/>
      <c r="I5" s="24"/>
      <c r="J5" s="24">
        <v>0.0098833761612967</v>
      </c>
      <c r="K5" s="24">
        <v>0.02767345325163076</v>
      </c>
      <c r="L5" s="24">
        <v>0.007214864597746591</v>
      </c>
      <c r="M5" s="24">
        <v>0.004447519272583514</v>
      </c>
      <c r="N5" s="24">
        <v>0.0027673453251630758</v>
      </c>
      <c r="O5" s="24">
        <v>0.01260130460565329</v>
      </c>
      <c r="P5" s="24">
        <v>0.008647954141134612</v>
      </c>
      <c r="Q5" s="24">
        <v>0.024708440403241747</v>
      </c>
      <c r="R5" s="24">
        <v>0.00044475192725835144</v>
      </c>
      <c r="S5" s="24">
        <v>0.037361632733741844</v>
      </c>
      <c r="T5" s="24">
        <v>0.001754299268630164</v>
      </c>
      <c r="U5" s="24">
        <v>0.05188772484680767</v>
      </c>
      <c r="V5" s="24">
        <v>0.009290373591618897</v>
      </c>
      <c r="W5" s="24">
        <v>0.004620478355406207</v>
      </c>
      <c r="X5" s="24">
        <v>0.00691836331290769</v>
      </c>
      <c r="Y5" s="24">
        <v>0.02075508993872307</v>
      </c>
      <c r="Z5" s="24">
        <v>0.012971931211701917</v>
      </c>
      <c r="AA5" s="24">
        <v>0.01260130460565329</v>
      </c>
      <c r="AB5" s="24">
        <v>0.03718620280687883</v>
      </c>
      <c r="AC5" s="24">
        <v>0.008400869737102194</v>
      </c>
      <c r="AD5" s="24">
        <v>0.08895038545167029</v>
      </c>
      <c r="AE5" s="24">
        <v>0.0065724451472623045</v>
      </c>
      <c r="AF5" s="24">
        <v>0.008450286617908677</v>
      </c>
      <c r="AG5" s="24">
        <v>0.029650128483890096</v>
      </c>
      <c r="AH5" s="24">
        <v>0.005337023127100217</v>
      </c>
      <c r="AI5" s="24">
        <v>0.010562858272385846</v>
      </c>
      <c r="AJ5" s="24">
        <v>0.006770112670488239</v>
      </c>
      <c r="AK5" s="24">
        <v>0.008400869737102194</v>
      </c>
      <c r="AL5" s="24">
        <v>0.014528562957106148</v>
      </c>
      <c r="AM5" s="24">
        <v>0.005806483494761811</v>
      </c>
      <c r="AN5" s="24">
        <v>0.007232160506028859</v>
      </c>
      <c r="AO5" s="25"/>
      <c r="AP5" s="24">
        <v>0.0036815576200830203</v>
      </c>
      <c r="AQ5" s="24">
        <v>0.020013836726625815</v>
      </c>
      <c r="AR5" s="24">
        <v>0.008030243131053568</v>
      </c>
      <c r="AS5" s="24">
        <v>0.002194109507807867</v>
      </c>
      <c r="AT5" s="24">
        <v>0.005682941292745602</v>
      </c>
      <c r="AU5" s="24">
        <v>0.014407491599130262</v>
      </c>
      <c r="AV5" s="24">
        <v>0.016085194702510377</v>
      </c>
      <c r="AW5" s="24">
        <v>0.07733741846214667</v>
      </c>
      <c r="AX5" s="24">
        <v>0.017295908282269224</v>
      </c>
      <c r="AY5" s="24">
        <v>0.015047440205574225</v>
      </c>
      <c r="AZ5" s="24">
        <v>0.02520260921130658</v>
      </c>
      <c r="BA5" s="24"/>
      <c r="BB5" s="24">
        <v>0.005188772484680767</v>
      </c>
      <c r="BC5" s="24">
        <v>0.017938327732753508</v>
      </c>
      <c r="BD5" s="24">
        <v>0.010711108914805298</v>
      </c>
      <c r="BE5" s="24">
        <v>0.037260328128088556</v>
      </c>
      <c r="BF5" s="24">
        <v>0.005287606246293734</v>
      </c>
      <c r="BG5" s="24"/>
      <c r="BH5" s="24"/>
      <c r="BI5" s="24">
        <v>0.010254002767345324</v>
      </c>
      <c r="BJ5" s="24"/>
      <c r="BK5" s="24"/>
      <c r="BL5" s="24">
        <v>0.007165447716940106</v>
      </c>
      <c r="BM5" s="24"/>
      <c r="BN5" s="24">
        <v>0.0038545167029057125</v>
      </c>
      <c r="BO5" s="24"/>
      <c r="BP5" s="24"/>
      <c r="BQ5" s="24">
        <v>0.007783158727021151</v>
      </c>
      <c r="BR5" s="24">
        <v>0.004126309547341372</v>
      </c>
      <c r="BS5" s="24">
        <v>0.006943071753310931</v>
      </c>
      <c r="BT5" s="24"/>
      <c r="BU5" s="24"/>
      <c r="BV5" s="24">
        <v>0.005287606246293734</v>
      </c>
      <c r="BW5" s="24">
        <v>0.004744020557422415</v>
      </c>
      <c r="BX5" s="24">
        <v>0.01022188179482111</v>
      </c>
      <c r="BY5" s="24">
        <v>0.027169401067404626</v>
      </c>
      <c r="BZ5" s="24">
        <v>0.032120972524214274</v>
      </c>
      <c r="CA5" s="24"/>
      <c r="CB5" s="24">
        <v>0.013416683138960269</v>
      </c>
      <c r="CC5" s="24">
        <v>0.01783949397114054</v>
      </c>
      <c r="CD5" s="24">
        <v>0.014825064241945048</v>
      </c>
      <c r="CE5" s="10"/>
      <c r="CF5" s="11"/>
      <c r="CG5" s="418">
        <v>0.5317787212470692</v>
      </c>
      <c r="CH5" s="418">
        <v>0.29951060915511835</v>
      </c>
      <c r="CI5" s="418">
        <v>0.16871066959781236</v>
      </c>
      <c r="CJ5" s="418">
        <v>0.7679780456537316</v>
      </c>
      <c r="CK5" s="418">
        <v>0.2320219543462684</v>
      </c>
      <c r="CL5" s="419">
        <v>1</v>
      </c>
      <c r="CM5" s="8"/>
      <c r="CN5" s="21"/>
      <c r="CO5" s="21"/>
    </row>
    <row r="6" spans="1:93" s="7" customFormat="1" ht="27" customHeight="1">
      <c r="A6" s="807"/>
      <c r="B6" s="22"/>
      <c r="C6" s="23" t="s">
        <v>481</v>
      </c>
      <c r="D6" s="26">
        <v>11211000000</v>
      </c>
      <c r="E6" s="26">
        <v>1556000000</v>
      </c>
      <c r="F6" s="26">
        <v>1290000000</v>
      </c>
      <c r="G6" s="26">
        <v>1910000000</v>
      </c>
      <c r="H6" s="26"/>
      <c r="I6" s="26"/>
      <c r="J6" s="26">
        <v>2264000000</v>
      </c>
      <c r="K6" s="26">
        <v>7700000000</v>
      </c>
      <c r="L6" s="26">
        <v>1850000000</v>
      </c>
      <c r="M6" s="26">
        <v>1548000000</v>
      </c>
      <c r="N6" s="26">
        <v>997000000</v>
      </c>
      <c r="O6" s="26">
        <v>4190000000</v>
      </c>
      <c r="P6" s="26">
        <v>1560000000</v>
      </c>
      <c r="Q6" s="26">
        <v>5100000000</v>
      </c>
      <c r="R6" s="26">
        <v>140400000</v>
      </c>
      <c r="S6" s="26">
        <v>12703600000</v>
      </c>
      <c r="T6" s="26">
        <v>220000000</v>
      </c>
      <c r="U6" s="26">
        <v>19698000000</v>
      </c>
      <c r="V6" s="26">
        <v>2850000000</v>
      </c>
      <c r="W6" s="26">
        <v>1204000000</v>
      </c>
      <c r="X6" s="26">
        <v>2210000000</v>
      </c>
      <c r="Y6" s="26">
        <v>7760000000</v>
      </c>
      <c r="Z6" s="26">
        <v>4680000000</v>
      </c>
      <c r="AA6" s="26">
        <v>3315000000</v>
      </c>
      <c r="AB6" s="26">
        <v>12850000000</v>
      </c>
      <c r="AC6" s="26">
        <v>3332000000</v>
      </c>
      <c r="AD6" s="26">
        <v>36000000000</v>
      </c>
      <c r="AE6" s="26">
        <v>2045000000</v>
      </c>
      <c r="AF6" s="26">
        <v>2392000000</v>
      </c>
      <c r="AG6" s="26">
        <v>10000000000</v>
      </c>
      <c r="AH6" s="26">
        <v>1940000000</v>
      </c>
      <c r="AI6" s="26">
        <v>3744000000</v>
      </c>
      <c r="AJ6" s="26">
        <v>1962900000</v>
      </c>
      <c r="AK6" s="26">
        <v>2966841187</v>
      </c>
      <c r="AL6" s="26">
        <v>2310000000</v>
      </c>
      <c r="AM6" s="26">
        <v>1168000000</v>
      </c>
      <c r="AN6" s="26">
        <v>1224000000</v>
      </c>
      <c r="AO6" s="26"/>
      <c r="AP6" s="26">
        <v>574000000</v>
      </c>
      <c r="AQ6" s="26">
        <v>3510000000</v>
      </c>
      <c r="AR6" s="26">
        <v>1510000000</v>
      </c>
      <c r="AS6" s="26">
        <v>399000000</v>
      </c>
      <c r="AT6" s="26">
        <v>1547000000</v>
      </c>
      <c r="AU6" s="26">
        <v>3987000000</v>
      </c>
      <c r="AV6" s="26">
        <v>2031120000</v>
      </c>
      <c r="AW6" s="26">
        <v>16526400000</v>
      </c>
      <c r="AX6" s="26">
        <v>5712000000</v>
      </c>
      <c r="AY6" s="26">
        <v>3024294000</v>
      </c>
      <c r="AZ6" s="26">
        <v>3612000000</v>
      </c>
      <c r="BA6" s="26"/>
      <c r="BB6" s="26">
        <v>710000000</v>
      </c>
      <c r="BC6" s="26">
        <v>5356000000</v>
      </c>
      <c r="BD6" s="26">
        <v>2198000000</v>
      </c>
      <c r="BE6" s="26">
        <v>8950000000</v>
      </c>
      <c r="BF6" s="26">
        <v>587000000</v>
      </c>
      <c r="BG6" s="26"/>
      <c r="BH6" s="26"/>
      <c r="BI6" s="26">
        <v>3315000000</v>
      </c>
      <c r="BJ6" s="26"/>
      <c r="BK6" s="26"/>
      <c r="BL6" s="26">
        <v>1741000000</v>
      </c>
      <c r="BM6" s="26"/>
      <c r="BN6" s="26">
        <v>587000000</v>
      </c>
      <c r="BO6" s="26"/>
      <c r="BP6" s="26"/>
      <c r="BQ6" s="26">
        <v>744000000</v>
      </c>
      <c r="BR6" s="26">
        <v>401000000</v>
      </c>
      <c r="BS6" s="26">
        <v>1257000000</v>
      </c>
      <c r="BT6" s="26"/>
      <c r="BU6" s="26"/>
      <c r="BV6" s="26">
        <v>1230000000</v>
      </c>
      <c r="BW6" s="26">
        <v>1000000000</v>
      </c>
      <c r="BX6" s="26">
        <v>1774000000</v>
      </c>
      <c r="BY6" s="26">
        <v>5091148000</v>
      </c>
      <c r="BZ6" s="26">
        <v>10222023000</v>
      </c>
      <c r="CA6" s="26"/>
      <c r="CB6" s="26">
        <v>3550000000</v>
      </c>
      <c r="CC6" s="26">
        <v>2240000000</v>
      </c>
      <c r="CD6" s="26">
        <v>4998000000</v>
      </c>
      <c r="CE6" s="19"/>
      <c r="CF6" s="20"/>
      <c r="CG6" s="420">
        <v>177161275187</v>
      </c>
      <c r="CH6" s="420">
        <v>64348814000</v>
      </c>
      <c r="CI6" s="420">
        <v>38737171000</v>
      </c>
      <c r="CJ6" s="420">
        <v>217797496000</v>
      </c>
      <c r="CK6" s="420">
        <v>62449764187</v>
      </c>
      <c r="CL6" s="421">
        <v>280247260187</v>
      </c>
      <c r="CM6" s="8"/>
      <c r="CN6" s="21"/>
      <c r="CO6" s="21"/>
    </row>
    <row r="7" spans="1:93" s="7" customFormat="1" ht="27" customHeight="1">
      <c r="A7" s="807"/>
      <c r="B7" s="22"/>
      <c r="C7" s="23" t="s">
        <v>482</v>
      </c>
      <c r="D7" s="26">
        <v>5065000000</v>
      </c>
      <c r="E7" s="26">
        <v>1318000000</v>
      </c>
      <c r="F7" s="26">
        <v>810000000</v>
      </c>
      <c r="G7" s="26">
        <v>510000000</v>
      </c>
      <c r="H7" s="26"/>
      <c r="I7" s="26"/>
      <c r="J7" s="26">
        <v>1736000000</v>
      </c>
      <c r="K7" s="26">
        <v>3500000000</v>
      </c>
      <c r="L7" s="26">
        <v>1070000000</v>
      </c>
      <c r="M7" s="26">
        <v>252000000</v>
      </c>
      <c r="N7" s="26">
        <v>123000000</v>
      </c>
      <c r="O7" s="26">
        <v>910000000</v>
      </c>
      <c r="P7" s="26">
        <v>1940000000</v>
      </c>
      <c r="Q7" s="26">
        <v>4900000000</v>
      </c>
      <c r="R7" s="26">
        <v>39600000</v>
      </c>
      <c r="S7" s="26">
        <v>2417400000</v>
      </c>
      <c r="T7" s="26">
        <v>490000000</v>
      </c>
      <c r="U7" s="26">
        <v>1302000000</v>
      </c>
      <c r="V7" s="26">
        <v>910000000</v>
      </c>
      <c r="W7" s="26">
        <v>666000000</v>
      </c>
      <c r="X7" s="26">
        <v>590000000</v>
      </c>
      <c r="Y7" s="26">
        <v>640000000</v>
      </c>
      <c r="Z7" s="26">
        <v>570000000</v>
      </c>
      <c r="AA7" s="26">
        <v>1785000000</v>
      </c>
      <c r="AB7" s="26">
        <v>2200000000</v>
      </c>
      <c r="AC7" s="26">
        <v>68000000</v>
      </c>
      <c r="AD7" s="26">
        <v>0</v>
      </c>
      <c r="AE7" s="26">
        <v>615000000</v>
      </c>
      <c r="AF7" s="26">
        <v>1028000000</v>
      </c>
      <c r="AG7" s="26">
        <v>2000000000</v>
      </c>
      <c r="AH7" s="26">
        <v>220000000</v>
      </c>
      <c r="AI7" s="26">
        <v>531000000</v>
      </c>
      <c r="AJ7" s="26">
        <v>777100000</v>
      </c>
      <c r="AK7" s="26">
        <v>433158813</v>
      </c>
      <c r="AL7" s="26">
        <v>3570000000</v>
      </c>
      <c r="AM7" s="26">
        <v>1182000000</v>
      </c>
      <c r="AN7" s="26">
        <v>1703000000</v>
      </c>
      <c r="AO7" s="26"/>
      <c r="AP7" s="26">
        <v>916000000</v>
      </c>
      <c r="AQ7" s="26">
        <v>4590000000</v>
      </c>
      <c r="AR7" s="26">
        <v>1740000000</v>
      </c>
      <c r="AS7" s="26">
        <v>489000000</v>
      </c>
      <c r="AT7" s="26">
        <v>753000000</v>
      </c>
      <c r="AU7" s="26">
        <v>1844000000</v>
      </c>
      <c r="AV7" s="26">
        <v>4478880000</v>
      </c>
      <c r="AW7" s="26">
        <v>14773600000</v>
      </c>
      <c r="AX7" s="26">
        <v>1288000000</v>
      </c>
      <c r="AY7" s="26">
        <v>3065706000</v>
      </c>
      <c r="AZ7" s="26">
        <v>6588000000</v>
      </c>
      <c r="BA7" s="26"/>
      <c r="BB7" s="26">
        <v>1390000000</v>
      </c>
      <c r="BC7" s="26">
        <v>1904000000</v>
      </c>
      <c r="BD7" s="26">
        <v>2137000000</v>
      </c>
      <c r="BE7" s="26">
        <v>6130000000</v>
      </c>
      <c r="BF7" s="26">
        <v>1553000000</v>
      </c>
      <c r="BG7" s="26"/>
      <c r="BH7" s="26"/>
      <c r="BI7" s="26">
        <v>835000000</v>
      </c>
      <c r="BJ7" s="26"/>
      <c r="BK7" s="26"/>
      <c r="BL7" s="26">
        <v>1159000000</v>
      </c>
      <c r="BM7" s="26"/>
      <c r="BN7" s="26">
        <v>973000000</v>
      </c>
      <c r="BO7" s="26"/>
      <c r="BP7" s="26"/>
      <c r="BQ7" s="26">
        <v>2406000000</v>
      </c>
      <c r="BR7" s="26">
        <v>1269000000</v>
      </c>
      <c r="BS7" s="26">
        <v>1553000000</v>
      </c>
      <c r="BT7" s="26"/>
      <c r="BU7" s="26"/>
      <c r="BV7" s="26">
        <v>910000000</v>
      </c>
      <c r="BW7" s="26">
        <v>920000000</v>
      </c>
      <c r="BX7" s="26">
        <v>2363000000</v>
      </c>
      <c r="BY7" s="26">
        <v>5904852000</v>
      </c>
      <c r="BZ7" s="26">
        <v>2777977000</v>
      </c>
      <c r="CA7" s="26"/>
      <c r="CB7" s="26">
        <v>1880000000</v>
      </c>
      <c r="CC7" s="26">
        <v>4980000000</v>
      </c>
      <c r="CD7" s="26">
        <v>1002000000</v>
      </c>
      <c r="CE7" s="19"/>
      <c r="CF7" s="20"/>
      <c r="CG7" s="420">
        <v>41030724813</v>
      </c>
      <c r="CH7" s="420">
        <v>58542186000</v>
      </c>
      <c r="CI7" s="420">
        <v>30485829000</v>
      </c>
      <c r="CJ7" s="420">
        <v>97308504000</v>
      </c>
      <c r="CK7" s="420">
        <v>32750235813</v>
      </c>
      <c r="CL7" s="421">
        <v>130058739813</v>
      </c>
      <c r="CM7" s="8"/>
      <c r="CN7" s="21"/>
      <c r="CO7" s="21"/>
    </row>
    <row r="8" spans="1:93" s="7" customFormat="1" ht="27" customHeight="1">
      <c r="A8" s="807"/>
      <c r="B8" s="27" t="s">
        <v>483</v>
      </c>
      <c r="C8" s="28"/>
      <c r="D8" s="29">
        <v>16200000000</v>
      </c>
      <c r="E8" s="29">
        <v>2860000000</v>
      </c>
      <c r="F8" s="29">
        <v>2100000000</v>
      </c>
      <c r="G8" s="29">
        <v>2541000000</v>
      </c>
      <c r="H8" s="29"/>
      <c r="I8" s="29"/>
      <c r="J8" s="29">
        <v>4040000000</v>
      </c>
      <c r="K8" s="29">
        <v>12000000000</v>
      </c>
      <c r="L8" s="29">
        <v>2920000000</v>
      </c>
      <c r="M8" s="29">
        <v>1800000000</v>
      </c>
      <c r="N8" s="29">
        <v>1090000000</v>
      </c>
      <c r="O8" s="29">
        <v>5080000000</v>
      </c>
      <c r="P8" s="29">
        <v>3400000000</v>
      </c>
      <c r="Q8" s="29">
        <v>9670000000</v>
      </c>
      <c r="R8" s="29">
        <v>180000000</v>
      </c>
      <c r="S8" s="29">
        <v>15210000000</v>
      </c>
      <c r="T8" s="29">
        <v>730000000</v>
      </c>
      <c r="U8" s="29">
        <v>20900000000</v>
      </c>
      <c r="V8" s="29">
        <v>3760000000</v>
      </c>
      <c r="W8" s="29">
        <v>1880000000</v>
      </c>
      <c r="X8" s="29">
        <v>3010000000</v>
      </c>
      <c r="Y8" s="29">
        <v>8490000000</v>
      </c>
      <c r="Z8" s="29">
        <v>5250000000</v>
      </c>
      <c r="AA8" s="29">
        <v>6080000000</v>
      </c>
      <c r="AB8" s="29">
        <v>11000000000</v>
      </c>
      <c r="AC8" s="29">
        <v>3420000000</v>
      </c>
      <c r="AD8" s="29">
        <v>36900000000</v>
      </c>
      <c r="AE8" s="29">
        <v>2720000000</v>
      </c>
      <c r="AF8" s="29">
        <v>3590000000</v>
      </c>
      <c r="AG8" s="29">
        <v>12000000000</v>
      </c>
      <c r="AH8" s="29">
        <v>2080000000</v>
      </c>
      <c r="AI8" s="29">
        <v>4460000000</v>
      </c>
      <c r="AJ8" s="29">
        <v>2555000000</v>
      </c>
      <c r="AK8" s="29">
        <v>3400000000</v>
      </c>
      <c r="AL8" s="29">
        <v>5880000000</v>
      </c>
      <c r="AM8" s="29">
        <v>2400000000</v>
      </c>
      <c r="AN8" s="29">
        <v>3090000000</v>
      </c>
      <c r="AO8" s="29"/>
      <c r="AP8" s="29">
        <v>1960000000</v>
      </c>
      <c r="AQ8" s="29">
        <v>8240000000</v>
      </c>
      <c r="AR8" s="29">
        <v>3270000000</v>
      </c>
      <c r="AS8" s="29">
        <v>903000000</v>
      </c>
      <c r="AT8" s="29">
        <v>2300000000</v>
      </c>
      <c r="AU8" s="29">
        <v>7110000000</v>
      </c>
      <c r="AV8" s="29">
        <v>5810000000</v>
      </c>
      <c r="AW8" s="29">
        <v>31400000000</v>
      </c>
      <c r="AX8" s="29">
        <v>7010000000</v>
      </c>
      <c r="AY8" s="29">
        <v>6270000000</v>
      </c>
      <c r="AZ8" s="29">
        <v>10890000000</v>
      </c>
      <c r="BA8" s="29"/>
      <c r="BB8" s="29">
        <v>2420000000</v>
      </c>
      <c r="BC8" s="29">
        <v>7010000000</v>
      </c>
      <c r="BD8" s="29">
        <v>4400000000</v>
      </c>
      <c r="BE8" s="29">
        <v>15236000000</v>
      </c>
      <c r="BF8" s="29">
        <v>2140000000</v>
      </c>
      <c r="BG8" s="29"/>
      <c r="BH8" s="29"/>
      <c r="BI8" s="29">
        <v>4150000000</v>
      </c>
      <c r="BJ8" s="29"/>
      <c r="BK8" s="29"/>
      <c r="BL8" s="29">
        <v>2914000000</v>
      </c>
      <c r="BM8" s="29"/>
      <c r="BN8" s="29">
        <v>1670000000</v>
      </c>
      <c r="BO8" s="29"/>
      <c r="BP8" s="29"/>
      <c r="BQ8" s="29">
        <v>3150000000</v>
      </c>
      <c r="BR8" s="29">
        <v>1670000000</v>
      </c>
      <c r="BS8" s="29">
        <v>2850000000</v>
      </c>
      <c r="BT8" s="29"/>
      <c r="BU8" s="29"/>
      <c r="BV8" s="29">
        <v>2160000000</v>
      </c>
      <c r="BW8" s="29">
        <v>1950000000</v>
      </c>
      <c r="BX8" s="29">
        <v>3940000000</v>
      </c>
      <c r="BY8" s="29">
        <v>11000000000</v>
      </c>
      <c r="BZ8" s="29">
        <v>12600000000</v>
      </c>
      <c r="CA8" s="29"/>
      <c r="CB8" s="29">
        <v>4940000000</v>
      </c>
      <c r="CC8" s="29">
        <v>7380000000</v>
      </c>
      <c r="CD8" s="29">
        <v>5500000000</v>
      </c>
      <c r="CE8" s="19"/>
      <c r="CF8" s="20"/>
      <c r="CG8" s="422">
        <v>217663000000</v>
      </c>
      <c r="CH8" s="422">
        <v>125599000000</v>
      </c>
      <c r="CI8" s="422">
        <v>68014000000</v>
      </c>
      <c r="CJ8" s="422">
        <v>316405000000</v>
      </c>
      <c r="CK8" s="422">
        <v>94871000000</v>
      </c>
      <c r="CL8" s="423">
        <v>411276000000</v>
      </c>
      <c r="CM8" s="8"/>
      <c r="CN8" s="21"/>
      <c r="CO8" s="21"/>
    </row>
    <row r="9" spans="1:93" s="7" customFormat="1" ht="27" customHeight="1">
      <c r="A9" s="807"/>
      <c r="B9" s="30" t="s">
        <v>484</v>
      </c>
      <c r="C9" s="31"/>
      <c r="D9" s="32">
        <v>11700000000</v>
      </c>
      <c r="E9" s="32">
        <v>2280000000</v>
      </c>
      <c r="F9" s="32">
        <v>2260000000</v>
      </c>
      <c r="G9" s="32">
        <v>3000000000</v>
      </c>
      <c r="H9" s="32"/>
      <c r="I9" s="32"/>
      <c r="J9" s="32">
        <v>2840000000</v>
      </c>
      <c r="K9" s="32">
        <v>11000000000</v>
      </c>
      <c r="L9" s="32">
        <v>2700000000</v>
      </c>
      <c r="M9" s="32">
        <v>1830000000</v>
      </c>
      <c r="N9" s="32">
        <v>960000000</v>
      </c>
      <c r="O9" s="32">
        <v>4640000000</v>
      </c>
      <c r="P9" s="32">
        <v>4460000000</v>
      </c>
      <c r="Q9" s="32">
        <v>7543000000</v>
      </c>
      <c r="R9" s="32">
        <v>103000000</v>
      </c>
      <c r="S9" s="32">
        <v>13600000000</v>
      </c>
      <c r="T9" s="32">
        <v>809000000</v>
      </c>
      <c r="U9" s="32">
        <v>12800000000</v>
      </c>
      <c r="V9" s="32">
        <v>2330000000</v>
      </c>
      <c r="W9" s="32">
        <v>1780000000</v>
      </c>
      <c r="X9" s="32">
        <v>3180000000</v>
      </c>
      <c r="Y9" s="32">
        <v>6980000000</v>
      </c>
      <c r="Z9" s="32">
        <v>4950000000</v>
      </c>
      <c r="AA9" s="32">
        <v>5920000000</v>
      </c>
      <c r="AB9" s="32">
        <v>11100000000</v>
      </c>
      <c r="AC9" s="32">
        <v>3350000000</v>
      </c>
      <c r="AD9" s="32">
        <v>37900000000</v>
      </c>
      <c r="AE9" s="32">
        <v>2780000000</v>
      </c>
      <c r="AF9" s="32">
        <v>3730000000</v>
      </c>
      <c r="AG9" s="32">
        <v>12600000000</v>
      </c>
      <c r="AH9" s="32">
        <v>1460000000</v>
      </c>
      <c r="AI9" s="32">
        <v>3320000000</v>
      </c>
      <c r="AJ9" s="32">
        <v>2500000000</v>
      </c>
      <c r="AK9" s="32">
        <v>2730000000</v>
      </c>
      <c r="AL9" s="32">
        <v>6040000000</v>
      </c>
      <c r="AM9" s="32">
        <v>1670000000</v>
      </c>
      <c r="AN9" s="32">
        <v>2380000000</v>
      </c>
      <c r="AO9" s="32"/>
      <c r="AP9" s="32">
        <v>1700000000</v>
      </c>
      <c r="AQ9" s="32">
        <v>7400000000</v>
      </c>
      <c r="AR9" s="32">
        <v>4430000000</v>
      </c>
      <c r="AS9" s="32">
        <v>1060000000</v>
      </c>
      <c r="AT9" s="32">
        <v>1850000000</v>
      </c>
      <c r="AU9" s="32">
        <v>6450000000</v>
      </c>
      <c r="AV9" s="32">
        <v>5410000000</v>
      </c>
      <c r="AW9" s="32">
        <v>33400000000</v>
      </c>
      <c r="AX9" s="32">
        <v>6970000000</v>
      </c>
      <c r="AY9" s="32">
        <v>6370000000</v>
      </c>
      <c r="AZ9" s="32">
        <v>12500000000</v>
      </c>
      <c r="BA9" s="32"/>
      <c r="BB9" s="32">
        <v>2540000000</v>
      </c>
      <c r="BC9" s="32">
        <v>5260000000</v>
      </c>
      <c r="BD9" s="32">
        <v>4090000000</v>
      </c>
      <c r="BE9" s="32">
        <v>14800000000</v>
      </c>
      <c r="BF9" s="32">
        <v>2230000000</v>
      </c>
      <c r="BG9" s="32"/>
      <c r="BH9" s="32"/>
      <c r="BI9" s="32">
        <v>3230000000</v>
      </c>
      <c r="BJ9" s="32"/>
      <c r="BK9" s="32"/>
      <c r="BL9" s="32">
        <v>2640000000</v>
      </c>
      <c r="BM9" s="32"/>
      <c r="BN9" s="32">
        <v>1350000000</v>
      </c>
      <c r="BO9" s="32"/>
      <c r="BP9" s="32"/>
      <c r="BQ9" s="32">
        <v>3280000000</v>
      </c>
      <c r="BR9" s="32">
        <v>1580000000</v>
      </c>
      <c r="BS9" s="32">
        <v>2080000000</v>
      </c>
      <c r="BT9" s="32"/>
      <c r="BU9" s="32"/>
      <c r="BV9" s="32">
        <v>2020000000</v>
      </c>
      <c r="BW9" s="32">
        <v>1630000000</v>
      </c>
      <c r="BX9" s="32">
        <v>2830000000</v>
      </c>
      <c r="BY9" s="32">
        <v>11400000000</v>
      </c>
      <c r="BZ9" s="32">
        <v>13800000000</v>
      </c>
      <c r="CA9" s="32"/>
      <c r="CB9" s="32">
        <v>4360000000</v>
      </c>
      <c r="CC9" s="32">
        <v>6470000000</v>
      </c>
      <c r="CD9" s="32">
        <v>4640000000</v>
      </c>
      <c r="CE9" s="19"/>
      <c r="CF9" s="20"/>
      <c r="CG9" s="420">
        <v>216281000000</v>
      </c>
      <c r="CH9" s="420">
        <v>133250000000</v>
      </c>
      <c r="CI9" s="420">
        <v>70350000000</v>
      </c>
      <c r="CJ9" s="420">
        <v>322311000000</v>
      </c>
      <c r="CK9" s="420">
        <v>97570000000</v>
      </c>
      <c r="CL9" s="421">
        <v>419881000000</v>
      </c>
      <c r="CM9" s="8"/>
      <c r="CN9" s="21"/>
      <c r="CO9" s="21"/>
    </row>
    <row r="10" spans="1:93" s="7" customFormat="1" ht="27" customHeight="1">
      <c r="A10" s="807"/>
      <c r="B10" s="33"/>
      <c r="C10" s="34" t="s">
        <v>480</v>
      </c>
      <c r="D10" s="35">
        <v>0.031034894361994192</v>
      </c>
      <c r="E10" s="35">
        <v>0.006047825567978355</v>
      </c>
      <c r="F10" s="35">
        <v>0.005994774466504861</v>
      </c>
      <c r="G10" s="35">
        <v>0.007957665221024151</v>
      </c>
      <c r="H10" s="35"/>
      <c r="I10" s="35"/>
      <c r="J10" s="35">
        <v>0.0075332564092361965</v>
      </c>
      <c r="K10" s="35">
        <v>0.02917810581042189</v>
      </c>
      <c r="L10" s="35">
        <v>0.007161898698921736</v>
      </c>
      <c r="M10" s="35">
        <v>0.004854175784824733</v>
      </c>
      <c r="N10" s="35">
        <v>0.0025464528707277285</v>
      </c>
      <c r="O10" s="35">
        <v>0.012307855541850687</v>
      </c>
      <c r="P10" s="35">
        <v>0.011830395628589238</v>
      </c>
      <c r="Q10" s="35">
        <v>0.020008222920728392</v>
      </c>
      <c r="R10" s="35">
        <v>0.00027321317258849586</v>
      </c>
      <c r="S10" s="35">
        <v>0.03607474900197615</v>
      </c>
      <c r="T10" s="35">
        <v>0.0021459170546028463</v>
      </c>
      <c r="U10" s="35">
        <v>0.03395270494303638</v>
      </c>
      <c r="V10" s="35">
        <v>0.006180453321662091</v>
      </c>
      <c r="W10" s="35">
        <v>0.004721548031140997</v>
      </c>
      <c r="X10" s="35">
        <v>0.0084351251342856</v>
      </c>
      <c r="Y10" s="35">
        <v>0.018514834414249524</v>
      </c>
      <c r="Z10" s="35">
        <v>0.01313014761468985</v>
      </c>
      <c r="AA10" s="35">
        <v>0.015703126036154327</v>
      </c>
      <c r="AB10" s="35">
        <v>0.029443361317789362</v>
      </c>
      <c r="AC10" s="35">
        <v>0.008886059496810303</v>
      </c>
      <c r="AD10" s="35">
        <v>0.10053183729227178</v>
      </c>
      <c r="AE10" s="35">
        <v>0.007374103104815713</v>
      </c>
      <c r="AF10" s="35">
        <v>0.009894030424806695</v>
      </c>
      <c r="AG10" s="35">
        <v>0.03342219392830144</v>
      </c>
      <c r="AH10" s="35">
        <v>0.003872730407565087</v>
      </c>
      <c r="AI10" s="35">
        <v>0.008806482844600061</v>
      </c>
      <c r="AJ10" s="35">
        <v>0.006631387684186793</v>
      </c>
      <c r="AK10" s="35">
        <v>0.0072414753511319775</v>
      </c>
      <c r="AL10" s="35">
        <v>0.016021432644995292</v>
      </c>
      <c r="AM10" s="35">
        <v>0.004429766973036778</v>
      </c>
      <c r="AN10" s="35">
        <v>0.006313081075345827</v>
      </c>
      <c r="AO10" s="36"/>
      <c r="AP10" s="35">
        <v>0.004509343625247019</v>
      </c>
      <c r="AQ10" s="35">
        <v>0.019628907545192906</v>
      </c>
      <c r="AR10" s="35">
        <v>0.011750818976378996</v>
      </c>
      <c r="AS10" s="35">
        <v>0.0028117083780952</v>
      </c>
      <c r="AT10" s="35">
        <v>0.004907226886298226</v>
      </c>
      <c r="AU10" s="35">
        <v>0.017108980225201926</v>
      </c>
      <c r="AV10" s="35">
        <v>0.01435032294858022</v>
      </c>
      <c r="AW10" s="35">
        <v>0.08859533946073556</v>
      </c>
      <c r="AX10" s="35">
        <v>0.018488308863512777</v>
      </c>
      <c r="AY10" s="35">
        <v>0.016896775819307947</v>
      </c>
      <c r="AZ10" s="35">
        <v>0.033156938420933965</v>
      </c>
      <c r="BA10" s="35"/>
      <c r="BB10" s="35">
        <v>0.0067374898871337815</v>
      </c>
      <c r="BC10" s="35">
        <v>0.013952439687529012</v>
      </c>
      <c r="BD10" s="35">
        <v>0.010848950251329594</v>
      </c>
      <c r="BE10" s="35">
        <v>0.03925781509038581</v>
      </c>
      <c r="BF10" s="35">
        <v>0.005915197814294619</v>
      </c>
      <c r="BG10" s="35"/>
      <c r="BH10" s="35"/>
      <c r="BI10" s="35">
        <v>0.008567752887969337</v>
      </c>
      <c r="BJ10" s="35"/>
      <c r="BK10" s="35"/>
      <c r="BL10" s="35">
        <v>0.007002745394501253</v>
      </c>
      <c r="BM10" s="35"/>
      <c r="BN10" s="35">
        <v>0.003580949349460868</v>
      </c>
      <c r="BO10" s="35"/>
      <c r="BP10" s="35"/>
      <c r="BQ10" s="35">
        <v>0.008700380641653072</v>
      </c>
      <c r="BR10" s="35">
        <v>0.0041910370164060535</v>
      </c>
      <c r="BS10" s="35">
        <v>0.005517314553243412</v>
      </c>
      <c r="BT10" s="35"/>
      <c r="BU10" s="35"/>
      <c r="BV10" s="35">
        <v>0.005358161248822929</v>
      </c>
      <c r="BW10" s="35">
        <v>0.004323664770089789</v>
      </c>
      <c r="BX10" s="35">
        <v>0.00750673085849945</v>
      </c>
      <c r="BY10" s="35">
        <v>0.030239127839891775</v>
      </c>
      <c r="BZ10" s="35">
        <v>0.0366052600167111</v>
      </c>
      <c r="CA10" s="35"/>
      <c r="CB10" s="35">
        <v>0.011565140121221767</v>
      </c>
      <c r="CC10" s="35">
        <v>0.01716203132667542</v>
      </c>
      <c r="CD10" s="35">
        <v>0.012307855541850687</v>
      </c>
      <c r="CE10" s="10"/>
      <c r="CF10" s="11"/>
      <c r="CG10" s="424">
        <v>0.5151007071051084</v>
      </c>
      <c r="CH10" s="424">
        <v>0.31735182111121957</v>
      </c>
      <c r="CI10" s="424">
        <v>0.16754747178367202</v>
      </c>
      <c r="CJ10" s="424">
        <v>0.7676246365041526</v>
      </c>
      <c r="CK10" s="424">
        <v>0.23237536349584761</v>
      </c>
      <c r="CL10" s="425">
        <v>1.0000000000000002</v>
      </c>
      <c r="CM10" s="8"/>
      <c r="CN10" s="21"/>
      <c r="CO10" s="21"/>
    </row>
    <row r="11" spans="1:93" s="7" customFormat="1" ht="27" customHeight="1">
      <c r="A11" s="807"/>
      <c r="B11" s="30" t="s">
        <v>485</v>
      </c>
      <c r="C11" s="31"/>
      <c r="D11" s="32">
        <v>14768682944</v>
      </c>
      <c r="E11" s="32">
        <v>2447303882</v>
      </c>
      <c r="F11" s="32">
        <v>1968441263</v>
      </c>
      <c r="G11" s="32">
        <v>2395486339</v>
      </c>
      <c r="H11" s="32"/>
      <c r="I11" s="32"/>
      <c r="J11" s="32">
        <v>3392233184</v>
      </c>
      <c r="K11" s="32">
        <v>10997967203</v>
      </c>
      <c r="L11" s="32">
        <v>2676576706</v>
      </c>
      <c r="M11" s="32">
        <v>1771825611</v>
      </c>
      <c r="N11" s="32">
        <v>1140670401</v>
      </c>
      <c r="O11" s="32">
        <v>5268928252</v>
      </c>
      <c r="P11" s="32">
        <v>3055499208</v>
      </c>
      <c r="Q11" s="32">
        <v>8768359706</v>
      </c>
      <c r="R11" s="32">
        <v>176921356</v>
      </c>
      <c r="S11" s="32">
        <v>15688055025</v>
      </c>
      <c r="T11" s="32">
        <v>609234788</v>
      </c>
      <c r="U11" s="32">
        <v>22006040949</v>
      </c>
      <c r="V11" s="32">
        <v>3918285135</v>
      </c>
      <c r="W11" s="32">
        <v>1800992585</v>
      </c>
      <c r="X11" s="32">
        <v>2887963470</v>
      </c>
      <c r="Y11" s="32">
        <v>8753183979</v>
      </c>
      <c r="Z11" s="32">
        <v>5343517493</v>
      </c>
      <c r="AA11" s="32">
        <v>5033063253</v>
      </c>
      <c r="AB11" s="32">
        <v>15173237505</v>
      </c>
      <c r="AC11" s="32">
        <v>3643490065</v>
      </c>
      <c r="AD11" s="32">
        <v>38388259415</v>
      </c>
      <c r="AE11" s="32">
        <v>2700337744</v>
      </c>
      <c r="AF11" s="32">
        <v>3449233900</v>
      </c>
      <c r="AG11" s="32">
        <v>11619566061</v>
      </c>
      <c r="AH11" s="32">
        <v>2194450465</v>
      </c>
      <c r="AI11" s="32">
        <v>4327748309</v>
      </c>
      <c r="AJ11" s="32">
        <v>2706320685</v>
      </c>
      <c r="AK11" s="32">
        <v>3365063448</v>
      </c>
      <c r="AL11" s="32">
        <v>4516672305</v>
      </c>
      <c r="AM11" s="32">
        <v>2375884513</v>
      </c>
      <c r="AN11" s="32">
        <v>2619671019</v>
      </c>
      <c r="AO11" s="32"/>
      <c r="AP11" s="32">
        <v>1482967667</v>
      </c>
      <c r="AQ11" s="32">
        <v>7125660184</v>
      </c>
      <c r="AR11" s="32">
        <v>3080339605</v>
      </c>
      <c r="AS11" s="32">
        <v>783522294</v>
      </c>
      <c r="AT11" s="32">
        <v>2185128157</v>
      </c>
      <c r="AU11" s="32">
        <v>5503914589</v>
      </c>
      <c r="AV11" s="32">
        <v>5718933736</v>
      </c>
      <c r="AW11" s="32">
        <v>29327613600</v>
      </c>
      <c r="AX11" s="32">
        <v>6939090924</v>
      </c>
      <c r="AY11" s="32">
        <v>6238137479</v>
      </c>
      <c r="AZ11" s="32">
        <v>7673137012</v>
      </c>
      <c r="BA11" s="32"/>
      <c r="BB11" s="32">
        <v>1854611843</v>
      </c>
      <c r="BC11" s="32">
        <v>7195376417</v>
      </c>
      <c r="BD11" s="32">
        <v>3992178063</v>
      </c>
      <c r="BE11" s="32">
        <v>14266483614</v>
      </c>
      <c r="BF11" s="32">
        <v>1762621462</v>
      </c>
      <c r="BG11" s="32"/>
      <c r="BH11" s="32"/>
      <c r="BI11" s="32">
        <v>4146599422</v>
      </c>
      <c r="BJ11" s="32"/>
      <c r="BK11" s="32"/>
      <c r="BL11" s="32">
        <v>3134079344</v>
      </c>
      <c r="BM11" s="32"/>
      <c r="BN11" s="32">
        <v>1405240769</v>
      </c>
      <c r="BO11" s="32"/>
      <c r="BP11" s="32"/>
      <c r="BQ11" s="32">
        <v>2307220128</v>
      </c>
      <c r="BR11" s="32">
        <v>1263948925</v>
      </c>
      <c r="BS11" s="32">
        <v>2247632276</v>
      </c>
      <c r="BT11" s="32"/>
      <c r="BU11" s="32"/>
      <c r="BV11" s="32">
        <v>2196664601</v>
      </c>
      <c r="BW11" s="32">
        <v>1866619115</v>
      </c>
      <c r="BX11" s="32">
        <v>4115672720</v>
      </c>
      <c r="BY11" s="32">
        <v>11231176293</v>
      </c>
      <c r="BZ11" s="32">
        <v>12514428194</v>
      </c>
      <c r="CA11" s="32"/>
      <c r="CB11" s="32">
        <v>5197390374</v>
      </c>
      <c r="CC11" s="32">
        <v>6526658153</v>
      </c>
      <c r="CD11" s="32">
        <v>5993010100</v>
      </c>
      <c r="CE11" s="19"/>
      <c r="CF11" s="20"/>
      <c r="CG11" s="420">
        <v>217505892849</v>
      </c>
      <c r="CH11" s="420">
        <v>109241058459</v>
      </c>
      <c r="CI11" s="420">
        <v>64492315250</v>
      </c>
      <c r="CJ11" s="420">
        <v>303504805594</v>
      </c>
      <c r="CK11" s="420">
        <v>87734460964</v>
      </c>
      <c r="CL11" s="421">
        <v>391239266558</v>
      </c>
      <c r="CM11" s="8"/>
      <c r="CN11" s="21"/>
      <c r="CO11" s="21"/>
    </row>
    <row r="12" spans="1:93" s="7" customFormat="1" ht="27" customHeight="1">
      <c r="A12" s="807"/>
      <c r="B12" s="30"/>
      <c r="C12" s="31" t="s">
        <v>481</v>
      </c>
      <c r="D12" s="32">
        <v>11362939945</v>
      </c>
      <c r="E12" s="32">
        <v>1579647815</v>
      </c>
      <c r="F12" s="32">
        <v>1292863710</v>
      </c>
      <c r="G12" s="32">
        <v>1934577476</v>
      </c>
      <c r="H12" s="32"/>
      <c r="I12" s="32"/>
      <c r="J12" s="32">
        <v>2272200106</v>
      </c>
      <c r="K12" s="32">
        <v>7955529906</v>
      </c>
      <c r="L12" s="32">
        <v>1857075532</v>
      </c>
      <c r="M12" s="32">
        <v>1586065124</v>
      </c>
      <c r="N12" s="32">
        <v>1037443199</v>
      </c>
      <c r="O12" s="32">
        <v>4332373220</v>
      </c>
      <c r="P12" s="32">
        <v>1611990046</v>
      </c>
      <c r="Q12" s="32">
        <v>5253401495</v>
      </c>
      <c r="R12" s="32">
        <v>143227913</v>
      </c>
      <c r="S12" s="32">
        <v>12965506505</v>
      </c>
      <c r="T12" s="32">
        <v>229517974</v>
      </c>
      <c r="U12" s="32">
        <v>19878334468</v>
      </c>
      <c r="V12" s="32">
        <v>2959291111</v>
      </c>
      <c r="W12" s="32">
        <v>1215788093</v>
      </c>
      <c r="X12" s="32">
        <v>2299343912</v>
      </c>
      <c r="Y12" s="32">
        <v>8019076449</v>
      </c>
      <c r="Z12" s="32">
        <v>4719302194</v>
      </c>
      <c r="AA12" s="32">
        <v>3433112238</v>
      </c>
      <c r="AB12" s="32">
        <v>13156899031</v>
      </c>
      <c r="AC12" s="32">
        <v>3462975218</v>
      </c>
      <c r="AD12" s="32">
        <v>38388259415</v>
      </c>
      <c r="AE12" s="32">
        <v>2065001582</v>
      </c>
      <c r="AF12" s="32">
        <v>2413908399</v>
      </c>
      <c r="AG12" s="32">
        <v>10130956745</v>
      </c>
      <c r="AH12" s="32">
        <v>2002997901</v>
      </c>
      <c r="AI12" s="32">
        <v>3863493919</v>
      </c>
      <c r="AJ12" s="32">
        <v>2027146664</v>
      </c>
      <c r="AK12" s="32">
        <v>2992031543</v>
      </c>
      <c r="AL12" s="32">
        <v>2312708783</v>
      </c>
      <c r="AM12" s="32">
        <v>1193409967</v>
      </c>
      <c r="AN12" s="32">
        <v>1225889584</v>
      </c>
      <c r="AO12" s="32"/>
      <c r="AP12" s="32">
        <v>599207093</v>
      </c>
      <c r="AQ12" s="32">
        <v>3591617901</v>
      </c>
      <c r="AR12" s="32">
        <v>1573699807</v>
      </c>
      <c r="AS12" s="32">
        <v>400559620</v>
      </c>
      <c r="AT12" s="32">
        <v>1559474611</v>
      </c>
      <c r="AU12" s="32">
        <v>4008558909</v>
      </c>
      <c r="AV12" s="32">
        <v>2053961908</v>
      </c>
      <c r="AW12" s="32">
        <v>16632136708</v>
      </c>
      <c r="AX12" s="32">
        <v>5764352075</v>
      </c>
      <c r="AY12" s="32">
        <v>3137956372</v>
      </c>
      <c r="AZ12" s="32">
        <v>3615663549</v>
      </c>
      <c r="BA12" s="32"/>
      <c r="BB12" s="32">
        <v>721103782</v>
      </c>
      <c r="BC12" s="32">
        <v>5554752363</v>
      </c>
      <c r="BD12" s="32">
        <v>2274532468</v>
      </c>
      <c r="BE12" s="32">
        <v>9256695011</v>
      </c>
      <c r="BF12" s="32">
        <v>587976987</v>
      </c>
      <c r="BG12" s="32"/>
      <c r="BH12" s="32"/>
      <c r="BI12" s="32">
        <v>3319864635</v>
      </c>
      <c r="BJ12" s="32"/>
      <c r="BK12" s="32"/>
      <c r="BL12" s="32">
        <v>1743699894</v>
      </c>
      <c r="BM12" s="32"/>
      <c r="BN12" s="32">
        <v>588005576</v>
      </c>
      <c r="BO12" s="32"/>
      <c r="BP12" s="32"/>
      <c r="BQ12" s="32">
        <v>750765127</v>
      </c>
      <c r="BR12" s="32">
        <v>404600863</v>
      </c>
      <c r="BS12" s="32">
        <v>1262323350</v>
      </c>
      <c r="BT12" s="32"/>
      <c r="BU12" s="32"/>
      <c r="BV12" s="32">
        <v>1268253751</v>
      </c>
      <c r="BW12" s="32">
        <v>1040624814</v>
      </c>
      <c r="BX12" s="32">
        <v>1842469502</v>
      </c>
      <c r="BY12" s="32">
        <v>5300793094</v>
      </c>
      <c r="BZ12" s="32">
        <v>10314723973</v>
      </c>
      <c r="CA12" s="32"/>
      <c r="CB12" s="32">
        <v>3695229911</v>
      </c>
      <c r="CC12" s="32">
        <v>2331478076</v>
      </c>
      <c r="CD12" s="32">
        <v>5158663570</v>
      </c>
      <c r="CE12" s="19"/>
      <c r="CF12" s="20"/>
      <c r="CG12" s="420">
        <v>182480062159</v>
      </c>
      <c r="CH12" s="420">
        <v>65476280511</v>
      </c>
      <c r="CI12" s="420">
        <v>39609473123</v>
      </c>
      <c r="CJ12" s="420">
        <v>223626346318</v>
      </c>
      <c r="CK12" s="420">
        <v>63939469475</v>
      </c>
      <c r="CL12" s="421">
        <v>287565815793</v>
      </c>
      <c r="CM12" s="8"/>
      <c r="CN12" s="21"/>
      <c r="CO12" s="21"/>
    </row>
    <row r="13" spans="1:93" s="7" customFormat="1" ht="27" customHeight="1">
      <c r="A13" s="808"/>
      <c r="B13" s="30"/>
      <c r="C13" s="31" t="s">
        <v>482</v>
      </c>
      <c r="D13" s="32">
        <v>3405742999</v>
      </c>
      <c r="E13" s="32">
        <v>867656067</v>
      </c>
      <c r="F13" s="32">
        <v>675577553</v>
      </c>
      <c r="G13" s="32">
        <v>460908863</v>
      </c>
      <c r="H13" s="32"/>
      <c r="I13" s="32"/>
      <c r="J13" s="32">
        <v>1120033078</v>
      </c>
      <c r="K13" s="32">
        <v>3042437297</v>
      </c>
      <c r="L13" s="32">
        <v>819501174</v>
      </c>
      <c r="M13" s="32">
        <v>185760487</v>
      </c>
      <c r="N13" s="32">
        <v>103227202</v>
      </c>
      <c r="O13" s="32">
        <v>936555032</v>
      </c>
      <c r="P13" s="32">
        <v>1443509162</v>
      </c>
      <c r="Q13" s="32">
        <v>3514958211</v>
      </c>
      <c r="R13" s="32">
        <v>33693443</v>
      </c>
      <c r="S13" s="32">
        <v>2722548520</v>
      </c>
      <c r="T13" s="32">
        <v>379716814</v>
      </c>
      <c r="U13" s="32">
        <v>2127706481</v>
      </c>
      <c r="V13" s="32">
        <v>958994024</v>
      </c>
      <c r="W13" s="32">
        <v>585204492</v>
      </c>
      <c r="X13" s="32">
        <v>588619558</v>
      </c>
      <c r="Y13" s="32">
        <v>734107530</v>
      </c>
      <c r="Z13" s="32">
        <v>624215299</v>
      </c>
      <c r="AA13" s="32">
        <v>1599951015</v>
      </c>
      <c r="AB13" s="32">
        <v>2016338474</v>
      </c>
      <c r="AC13" s="32">
        <v>180514847</v>
      </c>
      <c r="AD13" s="32">
        <v>0</v>
      </c>
      <c r="AE13" s="32">
        <v>635336162</v>
      </c>
      <c r="AF13" s="32">
        <v>1035325501</v>
      </c>
      <c r="AG13" s="32">
        <v>1488609316</v>
      </c>
      <c r="AH13" s="32">
        <v>191452564</v>
      </c>
      <c r="AI13" s="32">
        <v>464254390</v>
      </c>
      <c r="AJ13" s="32">
        <v>679174021</v>
      </c>
      <c r="AK13" s="32">
        <v>373031905</v>
      </c>
      <c r="AL13" s="32">
        <v>2203963522</v>
      </c>
      <c r="AM13" s="32">
        <v>1182474546</v>
      </c>
      <c r="AN13" s="32">
        <v>1393781435</v>
      </c>
      <c r="AO13" s="32"/>
      <c r="AP13" s="32">
        <v>883760574</v>
      </c>
      <c r="AQ13" s="32">
        <v>3534042283</v>
      </c>
      <c r="AR13" s="32">
        <v>1506639798</v>
      </c>
      <c r="AS13" s="32">
        <v>382962674</v>
      </c>
      <c r="AT13" s="32">
        <v>625653546</v>
      </c>
      <c r="AU13" s="32">
        <v>1495355680</v>
      </c>
      <c r="AV13" s="32">
        <v>3664971828</v>
      </c>
      <c r="AW13" s="32">
        <v>12695476892</v>
      </c>
      <c r="AX13" s="32">
        <v>1174738849</v>
      </c>
      <c r="AY13" s="32">
        <v>3100181107</v>
      </c>
      <c r="AZ13" s="32">
        <v>4057473463</v>
      </c>
      <c r="BA13" s="32"/>
      <c r="BB13" s="32">
        <v>1133508061</v>
      </c>
      <c r="BC13" s="32">
        <v>1640624054</v>
      </c>
      <c r="BD13" s="32">
        <v>1717645595</v>
      </c>
      <c r="BE13" s="32">
        <v>5009788603</v>
      </c>
      <c r="BF13" s="32">
        <v>1174644475</v>
      </c>
      <c r="BG13" s="32"/>
      <c r="BH13" s="32"/>
      <c r="BI13" s="32">
        <v>826734787</v>
      </c>
      <c r="BJ13" s="32"/>
      <c r="BK13" s="32"/>
      <c r="BL13" s="32">
        <v>1390379450</v>
      </c>
      <c r="BM13" s="32"/>
      <c r="BN13" s="32">
        <v>817235193</v>
      </c>
      <c r="BO13" s="32"/>
      <c r="BP13" s="32"/>
      <c r="BQ13" s="32">
        <v>1556455001</v>
      </c>
      <c r="BR13" s="32">
        <v>859348062</v>
      </c>
      <c r="BS13" s="32">
        <v>985308926</v>
      </c>
      <c r="BT13" s="32"/>
      <c r="BU13" s="32"/>
      <c r="BV13" s="32">
        <v>928410850</v>
      </c>
      <c r="BW13" s="32">
        <v>825994301</v>
      </c>
      <c r="BX13" s="32">
        <v>2273203218</v>
      </c>
      <c r="BY13" s="32">
        <v>5930383199</v>
      </c>
      <c r="BZ13" s="32">
        <v>2199704221</v>
      </c>
      <c r="CA13" s="32"/>
      <c r="CB13" s="32">
        <v>1502160463</v>
      </c>
      <c r="CC13" s="32">
        <v>4195180077</v>
      </c>
      <c r="CD13" s="32">
        <v>834346530</v>
      </c>
      <c r="CE13" s="19"/>
      <c r="CF13" s="20"/>
      <c r="CG13" s="426">
        <v>35025830690</v>
      </c>
      <c r="CH13" s="426">
        <v>43764777948</v>
      </c>
      <c r="CI13" s="426">
        <v>24882842127</v>
      </c>
      <c r="CJ13" s="426">
        <v>79878459276</v>
      </c>
      <c r="CK13" s="426">
        <v>23794991489</v>
      </c>
      <c r="CL13" s="427">
        <v>103673450765</v>
      </c>
      <c r="CM13" s="8"/>
      <c r="CN13" s="21"/>
      <c r="CO13" s="21"/>
    </row>
    <row r="14" spans="1:93" s="7" customFormat="1" ht="27" customHeight="1">
      <c r="A14" s="809" t="s">
        <v>486</v>
      </c>
      <c r="B14" s="37" t="s">
        <v>487</v>
      </c>
      <c r="C14" s="38"/>
      <c r="D14" s="39">
        <v>9</v>
      </c>
      <c r="E14" s="39">
        <v>1</v>
      </c>
      <c r="F14" s="39">
        <v>4</v>
      </c>
      <c r="G14" s="39">
        <v>14</v>
      </c>
      <c r="H14" s="39"/>
      <c r="I14" s="39"/>
      <c r="J14" s="39">
        <v>5</v>
      </c>
      <c r="K14" s="39">
        <v>8</v>
      </c>
      <c r="L14" s="39">
        <v>2</v>
      </c>
      <c r="M14" s="39">
        <v>1</v>
      </c>
      <c r="N14" s="39">
        <v>0</v>
      </c>
      <c r="O14" s="39">
        <v>9</v>
      </c>
      <c r="P14" s="39">
        <v>3</v>
      </c>
      <c r="Q14" s="39">
        <v>25</v>
      </c>
      <c r="R14" s="39">
        <v>0</v>
      </c>
      <c r="S14" s="39">
        <v>25</v>
      </c>
      <c r="T14" s="39">
        <v>3</v>
      </c>
      <c r="U14" s="39">
        <v>30</v>
      </c>
      <c r="V14" s="39">
        <v>1</v>
      </c>
      <c r="W14" s="39">
        <v>4</v>
      </c>
      <c r="X14" s="39">
        <v>1</v>
      </c>
      <c r="Y14" s="39">
        <v>9</v>
      </c>
      <c r="Z14" s="39">
        <v>2</v>
      </c>
      <c r="AA14" s="39">
        <v>7</v>
      </c>
      <c r="AB14" s="39">
        <v>6</v>
      </c>
      <c r="AC14" s="39">
        <v>8</v>
      </c>
      <c r="AD14" s="39">
        <v>1</v>
      </c>
      <c r="AE14" s="39">
        <v>23</v>
      </c>
      <c r="AF14" s="39">
        <v>7</v>
      </c>
      <c r="AG14" s="39">
        <v>1</v>
      </c>
      <c r="AH14" s="39">
        <v>3</v>
      </c>
      <c r="AI14" s="39">
        <v>6</v>
      </c>
      <c r="AJ14" s="39">
        <v>1</v>
      </c>
      <c r="AK14" s="39">
        <v>1</v>
      </c>
      <c r="AL14" s="39">
        <v>5</v>
      </c>
      <c r="AM14" s="39">
        <v>37</v>
      </c>
      <c r="AN14" s="39">
        <v>13</v>
      </c>
      <c r="AO14" s="39"/>
      <c r="AP14" s="39">
        <v>16</v>
      </c>
      <c r="AQ14" s="39">
        <v>42</v>
      </c>
      <c r="AR14" s="39">
        <v>8</v>
      </c>
      <c r="AS14" s="39">
        <v>4</v>
      </c>
      <c r="AT14" s="39">
        <v>14</v>
      </c>
      <c r="AU14" s="39">
        <v>1</v>
      </c>
      <c r="AV14" s="39">
        <v>34</v>
      </c>
      <c r="AW14" s="39">
        <v>10</v>
      </c>
      <c r="AX14" s="39">
        <v>14</v>
      </c>
      <c r="AY14" s="39">
        <v>4</v>
      </c>
      <c r="AZ14" s="39">
        <v>1</v>
      </c>
      <c r="BA14" s="39"/>
      <c r="BB14" s="39">
        <v>1</v>
      </c>
      <c r="BC14" s="39">
        <v>1</v>
      </c>
      <c r="BD14" s="39">
        <v>3</v>
      </c>
      <c r="BE14" s="39">
        <v>29</v>
      </c>
      <c r="BF14" s="39">
        <v>8</v>
      </c>
      <c r="BG14" s="39"/>
      <c r="BH14" s="39"/>
      <c r="BI14" s="39">
        <v>10</v>
      </c>
      <c r="BJ14" s="39"/>
      <c r="BK14" s="39"/>
      <c r="BL14" s="39">
        <v>33</v>
      </c>
      <c r="BM14" s="39"/>
      <c r="BN14" s="39">
        <v>20</v>
      </c>
      <c r="BO14" s="39"/>
      <c r="BP14" s="39"/>
      <c r="BQ14" s="39">
        <v>13</v>
      </c>
      <c r="BR14" s="39">
        <v>12</v>
      </c>
      <c r="BS14" s="39">
        <v>16</v>
      </c>
      <c r="BT14" s="39"/>
      <c r="BU14" s="39"/>
      <c r="BV14" s="39">
        <v>8</v>
      </c>
      <c r="BW14" s="39">
        <v>5</v>
      </c>
      <c r="BX14" s="39">
        <v>3</v>
      </c>
      <c r="BY14" s="39">
        <v>16</v>
      </c>
      <c r="BZ14" s="39">
        <v>1</v>
      </c>
      <c r="CA14" s="39"/>
      <c r="CB14" s="39">
        <v>1</v>
      </c>
      <c r="CC14" s="39">
        <v>1</v>
      </c>
      <c r="CD14" s="39">
        <v>6</v>
      </c>
      <c r="CE14" s="10"/>
      <c r="CF14" s="11"/>
      <c r="CG14" s="428">
        <v>242</v>
      </c>
      <c r="CH14" s="428">
        <v>252</v>
      </c>
      <c r="CI14" s="428">
        <v>167</v>
      </c>
      <c r="CJ14" s="428">
        <v>604</v>
      </c>
      <c r="CK14" s="428">
        <v>57</v>
      </c>
      <c r="CL14" s="429">
        <v>661</v>
      </c>
      <c r="CM14" s="8"/>
      <c r="CN14" s="21"/>
      <c r="CO14" s="21"/>
    </row>
    <row r="15" spans="1:93" s="7" customFormat="1" ht="27" customHeight="1">
      <c r="A15" s="810"/>
      <c r="B15" s="40" t="s">
        <v>488</v>
      </c>
      <c r="C15" s="41"/>
      <c r="D15" s="42">
        <v>7994.02</v>
      </c>
      <c r="E15" s="42">
        <v>2291.13</v>
      </c>
      <c r="F15" s="42">
        <v>2804.56</v>
      </c>
      <c r="G15" s="42">
        <v>3319.6</v>
      </c>
      <c r="H15" s="42"/>
      <c r="I15" s="42"/>
      <c r="J15" s="42">
        <v>3265.34</v>
      </c>
      <c r="K15" s="42">
        <v>14469.72</v>
      </c>
      <c r="L15" s="42">
        <v>4243.58</v>
      </c>
      <c r="M15" s="42">
        <v>1250.06</v>
      </c>
      <c r="N15" s="42">
        <v>687.34</v>
      </c>
      <c r="O15" s="42">
        <v>4224.96</v>
      </c>
      <c r="P15" s="42">
        <v>4088.44</v>
      </c>
      <c r="Q15" s="42">
        <v>10982.03</v>
      </c>
      <c r="R15" s="42">
        <v>168.75</v>
      </c>
      <c r="S15" s="42">
        <v>15211.49</v>
      </c>
      <c r="T15" s="42">
        <v>1253.39</v>
      </c>
      <c r="U15" s="42">
        <v>8863.98</v>
      </c>
      <c r="V15" s="42">
        <v>3405.73</v>
      </c>
      <c r="W15" s="42">
        <v>1700.57</v>
      </c>
      <c r="X15" s="42">
        <v>2488.36</v>
      </c>
      <c r="Y15" s="42">
        <v>4760.09</v>
      </c>
      <c r="Z15" s="42">
        <v>3551.01</v>
      </c>
      <c r="AA15" s="42">
        <v>5299.89</v>
      </c>
      <c r="AB15" s="42">
        <v>6177.74</v>
      </c>
      <c r="AC15" s="42">
        <v>1899.27</v>
      </c>
      <c r="AD15" s="42">
        <v>11034.78</v>
      </c>
      <c r="AE15" s="42">
        <v>3325.3</v>
      </c>
      <c r="AF15" s="42">
        <v>4359.59</v>
      </c>
      <c r="AG15" s="42">
        <v>8076.85</v>
      </c>
      <c r="AH15" s="42">
        <v>651.29</v>
      </c>
      <c r="AI15" s="42">
        <v>1027.33</v>
      </c>
      <c r="AJ15" s="42">
        <v>2347.81</v>
      </c>
      <c r="AK15" s="42">
        <v>1101.92</v>
      </c>
      <c r="AL15" s="42">
        <v>7022.76</v>
      </c>
      <c r="AM15" s="42">
        <v>5537.74</v>
      </c>
      <c r="AN15" s="42">
        <v>6066.53</v>
      </c>
      <c r="AO15" s="42"/>
      <c r="AP15" s="42">
        <v>5284.75</v>
      </c>
      <c r="AQ15" s="42">
        <v>15455.9</v>
      </c>
      <c r="AR15" s="42">
        <v>6490.05</v>
      </c>
      <c r="AS15" s="42">
        <v>1699.49</v>
      </c>
      <c r="AT15" s="42">
        <v>2983.91</v>
      </c>
      <c r="AU15" s="42">
        <v>6023.39</v>
      </c>
      <c r="AV15" s="42">
        <v>12013.05</v>
      </c>
      <c r="AW15" s="42">
        <v>23987.4</v>
      </c>
      <c r="AX15" s="42">
        <v>6494.09</v>
      </c>
      <c r="AY15" s="42">
        <v>6871.45</v>
      </c>
      <c r="AZ15" s="42">
        <v>31121.71</v>
      </c>
      <c r="BA15" s="42"/>
      <c r="BB15" s="42">
        <v>5963</v>
      </c>
      <c r="BC15" s="42">
        <v>19740.95</v>
      </c>
      <c r="BD15" s="42">
        <v>14960.69</v>
      </c>
      <c r="BE15" s="42">
        <v>12116.35</v>
      </c>
      <c r="BF15" s="42">
        <v>5326.88</v>
      </c>
      <c r="BG15" s="42"/>
      <c r="BH15" s="42"/>
      <c r="BI15" s="42">
        <v>7163.08</v>
      </c>
      <c r="BJ15" s="42"/>
      <c r="BK15" s="42"/>
      <c r="BL15" s="42">
        <v>6568.43</v>
      </c>
      <c r="BM15" s="42"/>
      <c r="BN15" s="42">
        <v>3946.36</v>
      </c>
      <c r="BO15" s="42"/>
      <c r="BP15" s="42"/>
      <c r="BQ15" s="42">
        <v>7129.05</v>
      </c>
      <c r="BR15" s="42">
        <v>4875.12</v>
      </c>
      <c r="BS15" s="42">
        <v>3257.73</v>
      </c>
      <c r="BT15" s="42"/>
      <c r="BU15" s="42"/>
      <c r="BV15" s="42">
        <v>3930.71</v>
      </c>
      <c r="BW15" s="42">
        <v>3290.42</v>
      </c>
      <c r="BX15" s="42">
        <v>7086.37</v>
      </c>
      <c r="BY15" s="42">
        <v>16654.33</v>
      </c>
      <c r="BZ15" s="42">
        <v>18586.97</v>
      </c>
      <c r="CA15" s="42"/>
      <c r="CB15" s="42">
        <v>5303.98</v>
      </c>
      <c r="CC15" s="42">
        <v>35444.13</v>
      </c>
      <c r="CD15" s="42">
        <v>2484.39</v>
      </c>
      <c r="CE15" s="43"/>
      <c r="CF15" s="44"/>
      <c r="CG15" s="430">
        <v>155531.73</v>
      </c>
      <c r="CH15" s="430">
        <v>189769.33000000002</v>
      </c>
      <c r="CI15" s="430">
        <v>131044.74999999999</v>
      </c>
      <c r="CJ15" s="430">
        <v>317417.04000000004</v>
      </c>
      <c r="CK15" s="430">
        <v>158928.77000000002</v>
      </c>
      <c r="CL15" s="430">
        <v>476345.81</v>
      </c>
      <c r="CM15" s="8"/>
      <c r="CN15" s="21"/>
      <c r="CO15" s="21"/>
    </row>
    <row r="16" spans="1:93" s="7" customFormat="1" ht="27" customHeight="1">
      <c r="A16" s="810"/>
      <c r="B16" s="33" t="s">
        <v>489</v>
      </c>
      <c r="C16" s="34"/>
      <c r="D16" s="45">
        <v>7592.33</v>
      </c>
      <c r="E16" s="45">
        <v>2291.13</v>
      </c>
      <c r="F16" s="45">
        <v>2804.56</v>
      </c>
      <c r="G16" s="45">
        <v>3024.6</v>
      </c>
      <c r="H16" s="45"/>
      <c r="I16" s="45"/>
      <c r="J16" s="45">
        <v>1678.18</v>
      </c>
      <c r="K16" s="45">
        <v>14469.72</v>
      </c>
      <c r="L16" s="45">
        <v>4243.58</v>
      </c>
      <c r="M16" s="45">
        <v>1250.06</v>
      </c>
      <c r="N16" s="45">
        <v>687.34</v>
      </c>
      <c r="O16" s="45">
        <v>4224.96</v>
      </c>
      <c r="P16" s="45">
        <v>4088.44</v>
      </c>
      <c r="Q16" s="45">
        <v>10696.95</v>
      </c>
      <c r="R16" s="45">
        <v>164.36</v>
      </c>
      <c r="S16" s="45">
        <v>14025.57</v>
      </c>
      <c r="T16" s="45">
        <v>1053.17</v>
      </c>
      <c r="U16" s="45">
        <v>8002.89</v>
      </c>
      <c r="V16" s="45">
        <v>3405.73</v>
      </c>
      <c r="W16" s="45">
        <v>1528.84</v>
      </c>
      <c r="X16" s="45">
        <v>2488.36</v>
      </c>
      <c r="Y16" s="45">
        <v>4760.09</v>
      </c>
      <c r="Z16" s="45">
        <v>856.74</v>
      </c>
      <c r="AA16" s="45">
        <v>5299.89</v>
      </c>
      <c r="AB16" s="45">
        <v>6177.74</v>
      </c>
      <c r="AC16" s="45">
        <v>1899.27</v>
      </c>
      <c r="AD16" s="45">
        <v>11034.78</v>
      </c>
      <c r="AE16" s="45">
        <v>2998.5</v>
      </c>
      <c r="AF16" s="45">
        <v>4359.59</v>
      </c>
      <c r="AG16" s="45">
        <v>8076.85</v>
      </c>
      <c r="AH16" s="45">
        <v>498.28</v>
      </c>
      <c r="AI16" s="45">
        <v>889.59</v>
      </c>
      <c r="AJ16" s="45">
        <v>2347.81</v>
      </c>
      <c r="AK16" s="45">
        <v>1101.92</v>
      </c>
      <c r="AL16" s="45">
        <v>6540.64</v>
      </c>
      <c r="AM16" s="45">
        <v>5110.61</v>
      </c>
      <c r="AN16" s="45">
        <v>6066.53</v>
      </c>
      <c r="AO16" s="45"/>
      <c r="AP16" s="45">
        <v>4828.98</v>
      </c>
      <c r="AQ16" s="45">
        <v>14501.32</v>
      </c>
      <c r="AR16" s="45">
        <v>6490.05</v>
      </c>
      <c r="AS16" s="45">
        <v>1699.49</v>
      </c>
      <c r="AT16" s="45">
        <v>2882.99</v>
      </c>
      <c r="AU16" s="45">
        <v>6023.39</v>
      </c>
      <c r="AV16" s="45">
        <v>11456.95</v>
      </c>
      <c r="AW16" s="45">
        <v>22596.64</v>
      </c>
      <c r="AX16" s="45">
        <v>6494.09</v>
      </c>
      <c r="AY16" s="45">
        <v>6871.45</v>
      </c>
      <c r="AZ16" s="45">
        <v>31121.71</v>
      </c>
      <c r="BA16" s="45"/>
      <c r="BB16" s="45">
        <v>5963</v>
      </c>
      <c r="BC16" s="45">
        <v>19740.95</v>
      </c>
      <c r="BD16" s="45">
        <v>14960.69</v>
      </c>
      <c r="BE16" s="45">
        <v>11961.03</v>
      </c>
      <c r="BF16" s="45">
        <v>5326.88</v>
      </c>
      <c r="BG16" s="45"/>
      <c r="BH16" s="45"/>
      <c r="BI16" s="45">
        <v>6749.86</v>
      </c>
      <c r="BJ16" s="45"/>
      <c r="BK16" s="45"/>
      <c r="BL16" s="45">
        <v>6419.93</v>
      </c>
      <c r="BM16" s="45"/>
      <c r="BN16" s="45">
        <v>3759.61</v>
      </c>
      <c r="BO16" s="45"/>
      <c r="BP16" s="45"/>
      <c r="BQ16" s="45">
        <v>6797.2</v>
      </c>
      <c r="BR16" s="45">
        <v>4794.03</v>
      </c>
      <c r="BS16" s="45">
        <v>3257.73</v>
      </c>
      <c r="BT16" s="45"/>
      <c r="BU16" s="45"/>
      <c r="BV16" s="45">
        <v>3490.4</v>
      </c>
      <c r="BW16" s="45">
        <v>2872.53</v>
      </c>
      <c r="BX16" s="45">
        <v>6356.18</v>
      </c>
      <c r="BY16" s="45">
        <v>15790.14</v>
      </c>
      <c r="BZ16" s="45">
        <v>18586.97</v>
      </c>
      <c r="CA16" s="45"/>
      <c r="CB16" s="45">
        <v>5303.98</v>
      </c>
      <c r="CC16" s="45">
        <v>35444.13</v>
      </c>
      <c r="CD16" s="45">
        <v>2484.39</v>
      </c>
      <c r="CE16" s="43"/>
      <c r="CF16" s="44"/>
      <c r="CG16" s="431">
        <v>152154.23</v>
      </c>
      <c r="CH16" s="431">
        <v>187024.1</v>
      </c>
      <c r="CI16" s="431">
        <v>127994.02999999998</v>
      </c>
      <c r="CJ16" s="431">
        <v>308348.71</v>
      </c>
      <c r="CK16" s="431">
        <v>158823.65</v>
      </c>
      <c r="CL16" s="431">
        <v>467172.3599999999</v>
      </c>
      <c r="CM16" s="8"/>
      <c r="CN16" s="21"/>
      <c r="CO16" s="21"/>
    </row>
    <row r="17" spans="1:93" s="7" customFormat="1" ht="27" customHeight="1">
      <c r="A17" s="810"/>
      <c r="B17" s="31" t="s">
        <v>490</v>
      </c>
      <c r="C17" s="31"/>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10"/>
      <c r="CF17" s="11"/>
      <c r="CG17" s="428"/>
      <c r="CH17" s="428"/>
      <c r="CI17" s="428"/>
      <c r="CJ17" s="428"/>
      <c r="CK17" s="428"/>
      <c r="CL17" s="429"/>
      <c r="CM17" s="8"/>
      <c r="CN17" s="21"/>
      <c r="CO17" s="21"/>
    </row>
    <row r="18" spans="1:93" s="7" customFormat="1" ht="27" customHeight="1">
      <c r="A18" s="810"/>
      <c r="B18" s="31"/>
      <c r="C18" s="31" t="s">
        <v>491</v>
      </c>
      <c r="D18" s="47">
        <v>0.95</v>
      </c>
      <c r="E18" s="47">
        <v>1</v>
      </c>
      <c r="F18" s="47">
        <v>1</v>
      </c>
      <c r="G18" s="47">
        <v>0.911</v>
      </c>
      <c r="H18" s="47"/>
      <c r="I18" s="47"/>
      <c r="J18" s="47">
        <v>0.514</v>
      </c>
      <c r="K18" s="47">
        <v>1</v>
      </c>
      <c r="L18" s="47">
        <v>1</v>
      </c>
      <c r="M18" s="47">
        <v>1</v>
      </c>
      <c r="N18" s="47">
        <v>1</v>
      </c>
      <c r="O18" s="47">
        <v>1</v>
      </c>
      <c r="P18" s="47">
        <v>1</v>
      </c>
      <c r="Q18" s="47">
        <v>0.974</v>
      </c>
      <c r="R18" s="47">
        <v>0.974</v>
      </c>
      <c r="S18" s="47">
        <v>0.922</v>
      </c>
      <c r="T18" s="47">
        <v>0.84</v>
      </c>
      <c r="U18" s="47">
        <v>0.903</v>
      </c>
      <c r="V18" s="47">
        <v>1</v>
      </c>
      <c r="W18" s="47">
        <v>0.899</v>
      </c>
      <c r="X18" s="47">
        <v>1</v>
      </c>
      <c r="Y18" s="47">
        <v>1</v>
      </c>
      <c r="Z18" s="47">
        <v>0.241</v>
      </c>
      <c r="AA18" s="47">
        <v>1</v>
      </c>
      <c r="AB18" s="47">
        <v>1</v>
      </c>
      <c r="AC18" s="47">
        <v>1</v>
      </c>
      <c r="AD18" s="47">
        <v>1</v>
      </c>
      <c r="AE18" s="47">
        <v>0.902</v>
      </c>
      <c r="AF18" s="47">
        <v>1</v>
      </c>
      <c r="AG18" s="47">
        <v>1</v>
      </c>
      <c r="AH18" s="47">
        <v>0.765</v>
      </c>
      <c r="AI18" s="47">
        <v>0.866</v>
      </c>
      <c r="AJ18" s="47">
        <v>1</v>
      </c>
      <c r="AK18" s="47">
        <v>1</v>
      </c>
      <c r="AL18" s="47">
        <v>0.931</v>
      </c>
      <c r="AM18" s="47">
        <v>0.923</v>
      </c>
      <c r="AN18" s="47">
        <v>1</v>
      </c>
      <c r="AO18" s="47"/>
      <c r="AP18" s="47">
        <v>0.914</v>
      </c>
      <c r="AQ18" s="47">
        <v>0.938</v>
      </c>
      <c r="AR18" s="47">
        <v>1</v>
      </c>
      <c r="AS18" s="47">
        <v>1</v>
      </c>
      <c r="AT18" s="47">
        <v>0.966</v>
      </c>
      <c r="AU18" s="47">
        <v>1</v>
      </c>
      <c r="AV18" s="47">
        <v>0.954</v>
      </c>
      <c r="AW18" s="47">
        <v>0.942</v>
      </c>
      <c r="AX18" s="47">
        <v>1</v>
      </c>
      <c r="AY18" s="47">
        <v>1</v>
      </c>
      <c r="AZ18" s="47">
        <v>1</v>
      </c>
      <c r="BA18" s="47"/>
      <c r="BB18" s="47">
        <v>1</v>
      </c>
      <c r="BC18" s="47">
        <v>1</v>
      </c>
      <c r="BD18" s="47">
        <v>1</v>
      </c>
      <c r="BE18" s="47">
        <v>0.987</v>
      </c>
      <c r="BF18" s="47">
        <v>1</v>
      </c>
      <c r="BG18" s="47"/>
      <c r="BH18" s="47"/>
      <c r="BI18" s="47">
        <v>0.942</v>
      </c>
      <c r="BJ18" s="47"/>
      <c r="BK18" s="47"/>
      <c r="BL18" s="47">
        <v>0.977</v>
      </c>
      <c r="BM18" s="47"/>
      <c r="BN18" s="47">
        <v>0.953</v>
      </c>
      <c r="BO18" s="47"/>
      <c r="BP18" s="47"/>
      <c r="BQ18" s="47">
        <v>0.953</v>
      </c>
      <c r="BR18" s="47">
        <v>0.983</v>
      </c>
      <c r="BS18" s="47">
        <v>1</v>
      </c>
      <c r="BT18" s="47"/>
      <c r="BU18" s="47"/>
      <c r="BV18" s="47">
        <v>0.888</v>
      </c>
      <c r="BW18" s="47">
        <v>0.873</v>
      </c>
      <c r="BX18" s="47">
        <v>0.897</v>
      </c>
      <c r="BY18" s="47">
        <v>0.948</v>
      </c>
      <c r="BZ18" s="47">
        <v>1</v>
      </c>
      <c r="CA18" s="47"/>
      <c r="CB18" s="47">
        <v>1</v>
      </c>
      <c r="CC18" s="47">
        <v>1</v>
      </c>
      <c r="CD18" s="47">
        <v>1</v>
      </c>
      <c r="CE18" s="10"/>
      <c r="CF18" s="11"/>
      <c r="CG18" s="418">
        <v>0.978</v>
      </c>
      <c r="CH18" s="418">
        <v>0.986</v>
      </c>
      <c r="CI18" s="418">
        <v>0.977</v>
      </c>
      <c r="CJ18" s="418">
        <v>0.971</v>
      </c>
      <c r="CK18" s="418">
        <v>0.999</v>
      </c>
      <c r="CL18" s="418">
        <v>0.981</v>
      </c>
      <c r="CM18" s="8"/>
      <c r="CN18" s="21"/>
      <c r="CO18" s="21"/>
    </row>
    <row r="19" spans="1:93" s="7" customFormat="1" ht="27" customHeight="1">
      <c r="A19" s="811"/>
      <c r="B19" s="48"/>
      <c r="C19" s="48" t="s">
        <v>492</v>
      </c>
      <c r="D19" s="47">
        <v>0.992</v>
      </c>
      <c r="E19" s="47">
        <v>1</v>
      </c>
      <c r="F19" s="47">
        <v>1</v>
      </c>
      <c r="G19" s="47">
        <v>0.941</v>
      </c>
      <c r="H19" s="47"/>
      <c r="I19" s="47"/>
      <c r="J19" s="47">
        <v>0.7</v>
      </c>
      <c r="K19" s="47">
        <v>1</v>
      </c>
      <c r="L19" s="47">
        <v>1</v>
      </c>
      <c r="M19" s="47">
        <v>1</v>
      </c>
      <c r="N19" s="47">
        <v>1</v>
      </c>
      <c r="O19" s="47">
        <v>1</v>
      </c>
      <c r="P19" s="47">
        <v>1</v>
      </c>
      <c r="Q19" s="47">
        <v>0.996</v>
      </c>
      <c r="R19" s="47">
        <v>0.996</v>
      </c>
      <c r="S19" s="47">
        <v>0.897</v>
      </c>
      <c r="T19" s="47">
        <v>0.973</v>
      </c>
      <c r="U19" s="47">
        <v>0.902</v>
      </c>
      <c r="V19" s="47">
        <v>1</v>
      </c>
      <c r="W19" s="47">
        <v>0.899</v>
      </c>
      <c r="X19" s="47">
        <v>1</v>
      </c>
      <c r="Y19" s="47">
        <v>0.997</v>
      </c>
      <c r="Z19" s="47">
        <v>0.368</v>
      </c>
      <c r="AA19" s="47">
        <v>1</v>
      </c>
      <c r="AB19" s="47">
        <v>1</v>
      </c>
      <c r="AC19" s="47">
        <v>1</v>
      </c>
      <c r="AD19" s="47">
        <v>1</v>
      </c>
      <c r="AE19" s="47">
        <v>0.902</v>
      </c>
      <c r="AF19" s="47">
        <v>1</v>
      </c>
      <c r="AG19" s="47">
        <v>1</v>
      </c>
      <c r="AH19" s="47">
        <v>0.765</v>
      </c>
      <c r="AI19" s="47">
        <v>0.866</v>
      </c>
      <c r="AJ19" s="47">
        <v>1</v>
      </c>
      <c r="AK19" s="47">
        <v>1</v>
      </c>
      <c r="AL19" s="47">
        <v>0.931</v>
      </c>
      <c r="AM19" s="47">
        <v>0.937</v>
      </c>
      <c r="AN19" s="47">
        <v>1</v>
      </c>
      <c r="AO19" s="47"/>
      <c r="AP19" s="47">
        <v>0.899</v>
      </c>
      <c r="AQ19" s="47">
        <v>0.938</v>
      </c>
      <c r="AR19" s="47">
        <v>0.991</v>
      </c>
      <c r="AS19" s="47">
        <v>0.885</v>
      </c>
      <c r="AT19" s="47">
        <v>0.983</v>
      </c>
      <c r="AU19" s="47">
        <v>1</v>
      </c>
      <c r="AV19" s="47">
        <v>0.939</v>
      </c>
      <c r="AW19" s="47">
        <v>0.969</v>
      </c>
      <c r="AX19" s="47">
        <v>1</v>
      </c>
      <c r="AY19" s="47">
        <v>1</v>
      </c>
      <c r="AZ19" s="47">
        <v>1</v>
      </c>
      <c r="BA19" s="47"/>
      <c r="BB19" s="47">
        <v>1</v>
      </c>
      <c r="BC19" s="47">
        <v>1</v>
      </c>
      <c r="BD19" s="47">
        <v>1</v>
      </c>
      <c r="BE19" s="47">
        <v>0.984</v>
      </c>
      <c r="BF19" s="47">
        <v>1</v>
      </c>
      <c r="BG19" s="47"/>
      <c r="BH19" s="47"/>
      <c r="BI19" s="47">
        <v>0.944</v>
      </c>
      <c r="BJ19" s="47"/>
      <c r="BK19" s="47"/>
      <c r="BL19" s="47">
        <v>0.969</v>
      </c>
      <c r="BM19" s="47"/>
      <c r="BN19" s="47">
        <v>0.946</v>
      </c>
      <c r="BO19" s="47"/>
      <c r="BP19" s="47"/>
      <c r="BQ19" s="47">
        <v>0.953</v>
      </c>
      <c r="BR19" s="47">
        <v>0.983</v>
      </c>
      <c r="BS19" s="47">
        <v>1</v>
      </c>
      <c r="BT19" s="47"/>
      <c r="BU19" s="47"/>
      <c r="BV19" s="47">
        <v>0.862</v>
      </c>
      <c r="BW19" s="47">
        <v>0.894</v>
      </c>
      <c r="BX19" s="47">
        <v>0.897</v>
      </c>
      <c r="BY19" s="47">
        <v>0.95</v>
      </c>
      <c r="BZ19" s="47">
        <v>1</v>
      </c>
      <c r="CA19" s="47"/>
      <c r="CB19" s="47">
        <v>1</v>
      </c>
      <c r="CC19" s="47">
        <v>1</v>
      </c>
      <c r="CD19" s="47">
        <v>1</v>
      </c>
      <c r="CE19" s="10"/>
      <c r="CF19" s="11"/>
      <c r="CG19" s="418">
        <v>0.965</v>
      </c>
      <c r="CH19" s="418">
        <v>0.985</v>
      </c>
      <c r="CI19" s="418">
        <v>0.984</v>
      </c>
      <c r="CJ19" s="418">
        <v>0.968</v>
      </c>
      <c r="CK19" s="418">
        <v>0.999</v>
      </c>
      <c r="CL19" s="418">
        <v>0.978</v>
      </c>
      <c r="CM19" s="8"/>
      <c r="CN19" s="21"/>
      <c r="CO19" s="21"/>
    </row>
    <row r="20" spans="1:93" s="7" customFormat="1" ht="27" customHeight="1">
      <c r="A20" s="809" t="s">
        <v>493</v>
      </c>
      <c r="B20" s="94" t="s">
        <v>573</v>
      </c>
      <c r="C20" s="49"/>
      <c r="D20" s="50">
        <v>184</v>
      </c>
      <c r="E20" s="50">
        <v>184</v>
      </c>
      <c r="F20" s="50">
        <v>184</v>
      </c>
      <c r="G20" s="50">
        <v>184</v>
      </c>
      <c r="H20" s="50"/>
      <c r="I20" s="50"/>
      <c r="J20" s="50">
        <v>184</v>
      </c>
      <c r="K20" s="50">
        <v>184</v>
      </c>
      <c r="L20" s="50">
        <v>184</v>
      </c>
      <c r="M20" s="50">
        <v>184</v>
      </c>
      <c r="N20" s="50">
        <v>184</v>
      </c>
      <c r="O20" s="50">
        <v>184</v>
      </c>
      <c r="P20" s="50">
        <v>184</v>
      </c>
      <c r="Q20" s="50">
        <v>184</v>
      </c>
      <c r="R20" s="50">
        <v>184</v>
      </c>
      <c r="S20" s="50">
        <v>184</v>
      </c>
      <c r="T20" s="50">
        <v>184</v>
      </c>
      <c r="U20" s="50">
        <v>184</v>
      </c>
      <c r="V20" s="50">
        <v>184</v>
      </c>
      <c r="W20" s="50">
        <v>184</v>
      </c>
      <c r="X20" s="50">
        <v>184</v>
      </c>
      <c r="Y20" s="50">
        <v>184</v>
      </c>
      <c r="Z20" s="50">
        <v>184</v>
      </c>
      <c r="AA20" s="50">
        <v>184</v>
      </c>
      <c r="AB20" s="50">
        <v>184</v>
      </c>
      <c r="AC20" s="50">
        <v>184</v>
      </c>
      <c r="AD20" s="50">
        <v>184</v>
      </c>
      <c r="AE20" s="50">
        <v>26</v>
      </c>
      <c r="AF20" s="50">
        <v>26</v>
      </c>
      <c r="AG20" s="50">
        <v>184</v>
      </c>
      <c r="AH20" s="50">
        <v>184</v>
      </c>
      <c r="AI20" s="50">
        <v>184</v>
      </c>
      <c r="AJ20" s="50">
        <v>184</v>
      </c>
      <c r="AK20" s="50">
        <v>184</v>
      </c>
      <c r="AL20" s="50">
        <v>184</v>
      </c>
      <c r="AM20" s="50">
        <v>184</v>
      </c>
      <c r="AN20" s="50">
        <v>184</v>
      </c>
      <c r="AO20" s="50"/>
      <c r="AP20" s="51">
        <v>184</v>
      </c>
      <c r="AQ20" s="50">
        <v>184</v>
      </c>
      <c r="AR20" s="50">
        <v>184</v>
      </c>
      <c r="AS20" s="50">
        <v>184</v>
      </c>
      <c r="AT20" s="50">
        <v>184</v>
      </c>
      <c r="AU20" s="50">
        <v>184</v>
      </c>
      <c r="AV20" s="50">
        <v>184</v>
      </c>
      <c r="AW20" s="50">
        <v>184</v>
      </c>
      <c r="AX20" s="50">
        <v>184</v>
      </c>
      <c r="AY20" s="52">
        <v>184</v>
      </c>
      <c r="AZ20" s="50">
        <v>184</v>
      </c>
      <c r="BA20" s="50"/>
      <c r="BB20" s="50">
        <v>184</v>
      </c>
      <c r="BC20" s="50">
        <v>184</v>
      </c>
      <c r="BD20" s="50">
        <v>184</v>
      </c>
      <c r="BE20" s="50">
        <v>184</v>
      </c>
      <c r="BF20" s="50">
        <v>184</v>
      </c>
      <c r="BG20" s="50"/>
      <c r="BH20" s="50"/>
      <c r="BI20" s="50">
        <v>184</v>
      </c>
      <c r="BJ20" s="50"/>
      <c r="BK20" s="50"/>
      <c r="BL20" s="50">
        <v>184</v>
      </c>
      <c r="BM20" s="50"/>
      <c r="BN20" s="50">
        <v>184</v>
      </c>
      <c r="BO20" s="50"/>
      <c r="BP20" s="50"/>
      <c r="BQ20" s="50">
        <v>184</v>
      </c>
      <c r="BR20" s="50">
        <v>184</v>
      </c>
      <c r="BS20" s="50">
        <v>184</v>
      </c>
      <c r="BT20" s="50"/>
      <c r="BU20" s="50"/>
      <c r="BV20" s="50">
        <v>184</v>
      </c>
      <c r="BW20" s="50">
        <v>184</v>
      </c>
      <c r="BX20" s="50">
        <v>184</v>
      </c>
      <c r="BY20" s="50">
        <v>184</v>
      </c>
      <c r="BZ20" s="50">
        <v>184</v>
      </c>
      <c r="CA20" s="50"/>
      <c r="CB20" s="50">
        <v>184</v>
      </c>
      <c r="CC20" s="50">
        <v>184</v>
      </c>
      <c r="CD20" s="50">
        <v>184</v>
      </c>
      <c r="CE20" s="11"/>
      <c r="CF20" s="11"/>
      <c r="CG20" s="432">
        <v>182</v>
      </c>
      <c r="CH20" s="432">
        <v>182</v>
      </c>
      <c r="CI20" s="432">
        <v>182</v>
      </c>
      <c r="CJ20" s="432">
        <v>182</v>
      </c>
      <c r="CK20" s="432">
        <v>182</v>
      </c>
      <c r="CL20" s="433">
        <v>182</v>
      </c>
      <c r="CM20" s="8"/>
      <c r="CN20" s="21"/>
      <c r="CO20" s="21"/>
    </row>
    <row r="21" spans="1:93" s="7" customFormat="1" ht="27" customHeight="1">
      <c r="A21" s="810"/>
      <c r="B21" s="31" t="s">
        <v>494</v>
      </c>
      <c r="C21" s="31"/>
      <c r="D21" s="53">
        <v>377432452</v>
      </c>
      <c r="E21" s="53">
        <v>82198495</v>
      </c>
      <c r="F21" s="53">
        <v>84418508</v>
      </c>
      <c r="G21" s="53">
        <v>105072241</v>
      </c>
      <c r="H21" s="53"/>
      <c r="I21" s="53"/>
      <c r="J21" s="53">
        <v>73406039</v>
      </c>
      <c r="K21" s="53">
        <v>401223129</v>
      </c>
      <c r="L21" s="53">
        <v>133800079</v>
      </c>
      <c r="M21" s="53">
        <v>50298460</v>
      </c>
      <c r="N21" s="53">
        <v>27329600</v>
      </c>
      <c r="O21" s="53">
        <v>167709721</v>
      </c>
      <c r="P21" s="53">
        <v>180721726</v>
      </c>
      <c r="Q21" s="53">
        <v>197237740</v>
      </c>
      <c r="R21" s="53">
        <v>3030706</v>
      </c>
      <c r="S21" s="53">
        <v>495574965</v>
      </c>
      <c r="T21" s="53">
        <v>42315982</v>
      </c>
      <c r="U21" s="53">
        <v>439630242</v>
      </c>
      <c r="V21" s="53">
        <v>49838462</v>
      </c>
      <c r="W21" s="53">
        <v>58963526</v>
      </c>
      <c r="X21" s="53"/>
      <c r="Y21" s="53">
        <v>221247071</v>
      </c>
      <c r="Z21" s="53"/>
      <c r="AA21" s="53">
        <v>196443933</v>
      </c>
      <c r="AB21" s="53">
        <v>240205004</v>
      </c>
      <c r="AC21" s="53">
        <v>117738110</v>
      </c>
      <c r="AD21" s="53">
        <v>1469500000</v>
      </c>
      <c r="AE21" s="53">
        <v>15248044</v>
      </c>
      <c r="AF21" s="53">
        <v>18884795</v>
      </c>
      <c r="AG21" s="53">
        <v>328297200</v>
      </c>
      <c r="AH21" s="53">
        <v>27436807</v>
      </c>
      <c r="AI21" s="53">
        <v>69446036</v>
      </c>
      <c r="AJ21" s="53"/>
      <c r="AK21" s="53"/>
      <c r="AL21" s="53">
        <v>254835309</v>
      </c>
      <c r="AM21" s="53">
        <v>132527933</v>
      </c>
      <c r="AN21" s="53">
        <v>130576559</v>
      </c>
      <c r="AO21" s="53"/>
      <c r="AP21" s="53">
        <v>96388102</v>
      </c>
      <c r="AQ21" s="53">
        <v>363219460</v>
      </c>
      <c r="AR21" s="53">
        <v>171976181</v>
      </c>
      <c r="AS21" s="53">
        <v>62952775</v>
      </c>
      <c r="AT21" s="53">
        <v>90549100</v>
      </c>
      <c r="AU21" s="53">
        <v>229343504</v>
      </c>
      <c r="AV21" s="53">
        <v>322397723</v>
      </c>
      <c r="AW21" s="53">
        <v>1007396094</v>
      </c>
      <c r="AX21" s="53">
        <v>302248024</v>
      </c>
      <c r="AY21" s="53">
        <v>268678818</v>
      </c>
      <c r="AZ21" s="53">
        <v>596400000</v>
      </c>
      <c r="BA21" s="53"/>
      <c r="BB21" s="53"/>
      <c r="BC21" s="53"/>
      <c r="BD21" s="53">
        <v>129361584</v>
      </c>
      <c r="BE21" s="53">
        <v>487108294</v>
      </c>
      <c r="BF21" s="53">
        <v>127691638</v>
      </c>
      <c r="BG21" s="53"/>
      <c r="BH21" s="53"/>
      <c r="BI21" s="53">
        <v>163746414</v>
      </c>
      <c r="BJ21" s="53"/>
      <c r="BK21" s="53"/>
      <c r="BL21" s="53">
        <v>145963361</v>
      </c>
      <c r="BM21" s="53"/>
      <c r="BN21" s="53">
        <v>85023365</v>
      </c>
      <c r="BO21" s="53"/>
      <c r="BP21" s="53"/>
      <c r="BQ21" s="53">
        <v>179001370</v>
      </c>
      <c r="BR21" s="53">
        <v>112214109</v>
      </c>
      <c r="BS21" s="53">
        <v>99828681</v>
      </c>
      <c r="BT21" s="53"/>
      <c r="BU21" s="53"/>
      <c r="BV21" s="53">
        <v>97804172</v>
      </c>
      <c r="BW21" s="53">
        <v>79215567</v>
      </c>
      <c r="BX21" s="53">
        <v>130769664</v>
      </c>
      <c r="BY21" s="53">
        <v>442255454</v>
      </c>
      <c r="BZ21" s="53">
        <v>382851000</v>
      </c>
      <c r="CA21" s="53"/>
      <c r="CB21" s="53"/>
      <c r="CC21" s="53"/>
      <c r="CD21" s="53">
        <v>141549474</v>
      </c>
      <c r="CE21" s="54"/>
      <c r="CF21" s="55"/>
      <c r="CG21" s="434">
        <v>6673961187</v>
      </c>
      <c r="CH21" s="434">
        <v>4944066157</v>
      </c>
      <c r="CI21" s="434">
        <v>2628672411</v>
      </c>
      <c r="CJ21" s="434">
        <v>11214306520</v>
      </c>
      <c r="CK21" s="434">
        <v>3032393235</v>
      </c>
      <c r="CL21" s="434">
        <v>14246699755</v>
      </c>
      <c r="CM21" s="8"/>
      <c r="CN21" s="21"/>
      <c r="CO21" s="21"/>
    </row>
    <row r="22" spans="1:93" s="7" customFormat="1" ht="27" customHeight="1">
      <c r="A22" s="810"/>
      <c r="B22" s="31"/>
      <c r="C22" s="31" t="s">
        <v>495</v>
      </c>
      <c r="D22" s="53">
        <v>352728373</v>
      </c>
      <c r="E22" s="53">
        <v>77732088</v>
      </c>
      <c r="F22" s="53">
        <v>75316887</v>
      </c>
      <c r="G22" s="53">
        <v>95278423</v>
      </c>
      <c r="H22" s="53"/>
      <c r="I22" s="53"/>
      <c r="J22" s="53">
        <v>68074147</v>
      </c>
      <c r="K22" s="53">
        <v>349471849</v>
      </c>
      <c r="L22" s="53">
        <v>126316248</v>
      </c>
      <c r="M22" s="53">
        <v>50298460</v>
      </c>
      <c r="N22" s="53">
        <v>27329600</v>
      </c>
      <c r="O22" s="53">
        <v>155277447</v>
      </c>
      <c r="P22" s="53">
        <v>171244698</v>
      </c>
      <c r="Q22" s="53">
        <v>197237740</v>
      </c>
      <c r="R22" s="53">
        <v>3030706</v>
      </c>
      <c r="S22" s="53">
        <v>458164799</v>
      </c>
      <c r="T22" s="53">
        <v>33258338</v>
      </c>
      <c r="U22" s="53">
        <v>415316448</v>
      </c>
      <c r="V22" s="53">
        <v>43559813</v>
      </c>
      <c r="W22" s="53">
        <v>53823858</v>
      </c>
      <c r="X22" s="53"/>
      <c r="Y22" s="53">
        <v>209126927</v>
      </c>
      <c r="Z22" s="53"/>
      <c r="AA22" s="53">
        <v>182242980</v>
      </c>
      <c r="AB22" s="53">
        <v>223072833</v>
      </c>
      <c r="AC22" s="53">
        <v>106933776</v>
      </c>
      <c r="AD22" s="53">
        <v>1469500000</v>
      </c>
      <c r="AE22" s="53">
        <v>14862430</v>
      </c>
      <c r="AF22" s="53">
        <v>17507302</v>
      </c>
      <c r="AG22" s="53">
        <v>328297200</v>
      </c>
      <c r="AH22" s="53">
        <v>25917551</v>
      </c>
      <c r="AI22" s="53">
        <v>62743340</v>
      </c>
      <c r="AJ22" s="53"/>
      <c r="AK22" s="53"/>
      <c r="AL22" s="53">
        <v>244199179</v>
      </c>
      <c r="AM22" s="53">
        <v>118616827</v>
      </c>
      <c r="AN22" s="53">
        <v>121018914</v>
      </c>
      <c r="AO22" s="53"/>
      <c r="AP22" s="53">
        <v>89963056</v>
      </c>
      <c r="AQ22" s="53">
        <v>326724721</v>
      </c>
      <c r="AR22" s="53">
        <v>157429232</v>
      </c>
      <c r="AS22" s="53">
        <v>46360296</v>
      </c>
      <c r="AT22" s="53">
        <v>85024134</v>
      </c>
      <c r="AU22" s="53">
        <v>217043927</v>
      </c>
      <c r="AV22" s="53">
        <v>299679528</v>
      </c>
      <c r="AW22" s="53">
        <v>912603956</v>
      </c>
      <c r="AX22" s="53">
        <v>275792743</v>
      </c>
      <c r="AY22" s="53">
        <v>254938818</v>
      </c>
      <c r="AZ22" s="53">
        <v>596400000</v>
      </c>
      <c r="BA22" s="53"/>
      <c r="BB22" s="53"/>
      <c r="BC22" s="53"/>
      <c r="BD22" s="53">
        <v>129361584</v>
      </c>
      <c r="BE22" s="53">
        <v>392604239</v>
      </c>
      <c r="BF22" s="53">
        <v>118010352</v>
      </c>
      <c r="BG22" s="53"/>
      <c r="BH22" s="53"/>
      <c r="BI22" s="53">
        <v>146483886</v>
      </c>
      <c r="BJ22" s="53"/>
      <c r="BK22" s="53"/>
      <c r="BL22" s="53">
        <v>135843386</v>
      </c>
      <c r="BM22" s="53"/>
      <c r="BN22" s="53">
        <v>75752649</v>
      </c>
      <c r="BO22" s="53"/>
      <c r="BP22" s="53"/>
      <c r="BQ22" s="53">
        <v>170867560</v>
      </c>
      <c r="BR22" s="53">
        <v>103886685</v>
      </c>
      <c r="BS22" s="53">
        <v>88151840</v>
      </c>
      <c r="BT22" s="53"/>
      <c r="BU22" s="53"/>
      <c r="BV22" s="53">
        <v>86893161</v>
      </c>
      <c r="BW22" s="53">
        <v>70131377</v>
      </c>
      <c r="BX22" s="53">
        <v>117352742</v>
      </c>
      <c r="BY22" s="53">
        <v>367399186</v>
      </c>
      <c r="BZ22" s="53">
        <v>382851000</v>
      </c>
      <c r="CA22" s="53"/>
      <c r="CB22" s="53"/>
      <c r="CC22" s="53"/>
      <c r="CD22" s="53">
        <v>128538792</v>
      </c>
      <c r="CE22" s="54"/>
      <c r="CF22" s="55"/>
      <c r="CG22" s="434">
        <v>6382597287</v>
      </c>
      <c r="CH22" s="434">
        <v>4610472276</v>
      </c>
      <c r="CI22" s="434">
        <v>2426961357</v>
      </c>
      <c r="CJ22" s="434">
        <v>10514825204</v>
      </c>
      <c r="CK22" s="434">
        <v>2905205716</v>
      </c>
      <c r="CL22" s="434">
        <v>13420030920</v>
      </c>
      <c r="CM22" s="8"/>
      <c r="CN22" s="21"/>
      <c r="CO22" s="21"/>
    </row>
    <row r="23" spans="1:93" s="7" customFormat="1" ht="27" customHeight="1">
      <c r="A23" s="810"/>
      <c r="B23" s="31"/>
      <c r="C23" s="31" t="s">
        <v>496</v>
      </c>
      <c r="D23" s="53">
        <v>24704079</v>
      </c>
      <c r="E23" s="53">
        <v>4466407</v>
      </c>
      <c r="F23" s="53">
        <v>9101621</v>
      </c>
      <c r="G23" s="53">
        <v>9793818</v>
      </c>
      <c r="H23" s="53"/>
      <c r="I23" s="53"/>
      <c r="J23" s="53">
        <v>5331892</v>
      </c>
      <c r="K23" s="53">
        <v>51751280</v>
      </c>
      <c r="L23" s="53">
        <v>7483831</v>
      </c>
      <c r="M23" s="53">
        <v>0</v>
      </c>
      <c r="N23" s="53">
        <v>0</v>
      </c>
      <c r="O23" s="53">
        <v>12432274</v>
      </c>
      <c r="P23" s="53">
        <v>9477028</v>
      </c>
      <c r="Q23" s="53">
        <v>0</v>
      </c>
      <c r="R23" s="53">
        <v>0</v>
      </c>
      <c r="S23" s="53">
        <v>37410166</v>
      </c>
      <c r="T23" s="53">
        <v>9057644</v>
      </c>
      <c r="U23" s="53">
        <v>24313794</v>
      </c>
      <c r="V23" s="53">
        <v>6278649</v>
      </c>
      <c r="W23" s="53">
        <v>5139668</v>
      </c>
      <c r="X23" s="53"/>
      <c r="Y23" s="53">
        <v>12120144</v>
      </c>
      <c r="Z23" s="53"/>
      <c r="AA23" s="53">
        <v>14200953</v>
      </c>
      <c r="AB23" s="53">
        <v>17132171</v>
      </c>
      <c r="AC23" s="53">
        <v>10804334</v>
      </c>
      <c r="AD23" s="53">
        <v>0</v>
      </c>
      <c r="AE23" s="53">
        <v>385614</v>
      </c>
      <c r="AF23" s="53">
        <v>1377493</v>
      </c>
      <c r="AG23" s="53">
        <v>0</v>
      </c>
      <c r="AH23" s="53">
        <v>1519256</v>
      </c>
      <c r="AI23" s="53">
        <v>6702696</v>
      </c>
      <c r="AJ23" s="53"/>
      <c r="AK23" s="53"/>
      <c r="AL23" s="53">
        <v>10636130</v>
      </c>
      <c r="AM23" s="53">
        <v>13911106</v>
      </c>
      <c r="AN23" s="53">
        <v>9557645</v>
      </c>
      <c r="AO23" s="53"/>
      <c r="AP23" s="53">
        <v>6425046</v>
      </c>
      <c r="AQ23" s="53">
        <v>36494739</v>
      </c>
      <c r="AR23" s="53">
        <v>14546949</v>
      </c>
      <c r="AS23" s="53">
        <v>16592479</v>
      </c>
      <c r="AT23" s="53">
        <v>5524966</v>
      </c>
      <c r="AU23" s="53">
        <v>12299577</v>
      </c>
      <c r="AV23" s="53">
        <v>22718195</v>
      </c>
      <c r="AW23" s="53">
        <v>94792138</v>
      </c>
      <c r="AX23" s="53">
        <v>26455281</v>
      </c>
      <c r="AY23" s="53">
        <v>13740000</v>
      </c>
      <c r="AZ23" s="53">
        <v>0</v>
      </c>
      <c r="BA23" s="53"/>
      <c r="BB23" s="53"/>
      <c r="BC23" s="53"/>
      <c r="BD23" s="53">
        <v>0</v>
      </c>
      <c r="BE23" s="53">
        <v>94504055</v>
      </c>
      <c r="BF23" s="53">
        <v>9681286</v>
      </c>
      <c r="BG23" s="53"/>
      <c r="BH23" s="53"/>
      <c r="BI23" s="53">
        <v>17262528</v>
      </c>
      <c r="BJ23" s="53"/>
      <c r="BK23" s="53"/>
      <c r="BL23" s="53">
        <v>10119975</v>
      </c>
      <c r="BM23" s="53"/>
      <c r="BN23" s="53">
        <v>9270716</v>
      </c>
      <c r="BO23" s="53"/>
      <c r="BP23" s="53"/>
      <c r="BQ23" s="53">
        <v>8133810</v>
      </c>
      <c r="BR23" s="53">
        <v>8327424</v>
      </c>
      <c r="BS23" s="53">
        <v>11676841</v>
      </c>
      <c r="BT23" s="53"/>
      <c r="BU23" s="53"/>
      <c r="BV23" s="53">
        <v>10911011</v>
      </c>
      <c r="BW23" s="53">
        <v>9084190</v>
      </c>
      <c r="BX23" s="53">
        <v>13416922</v>
      </c>
      <c r="BY23" s="53">
        <v>74856268</v>
      </c>
      <c r="BZ23" s="53">
        <v>0</v>
      </c>
      <c r="CA23" s="53"/>
      <c r="CB23" s="53"/>
      <c r="CC23" s="53"/>
      <c r="CD23" s="53">
        <v>13010682</v>
      </c>
      <c r="CE23" s="54"/>
      <c r="CF23" s="55"/>
      <c r="CG23" s="434">
        <v>291363900</v>
      </c>
      <c r="CH23" s="434">
        <v>333593881</v>
      </c>
      <c r="CI23" s="434">
        <v>201711054</v>
      </c>
      <c r="CJ23" s="434">
        <v>699481316</v>
      </c>
      <c r="CK23" s="434">
        <v>127187519</v>
      </c>
      <c r="CL23" s="434">
        <v>826668835</v>
      </c>
      <c r="CM23" s="8"/>
      <c r="CN23" s="21"/>
      <c r="CO23" s="21"/>
    </row>
    <row r="24" spans="1:93" s="7" customFormat="1" ht="27" customHeight="1">
      <c r="A24" s="810"/>
      <c r="B24" s="31" t="s">
        <v>497</v>
      </c>
      <c r="C24" s="31"/>
      <c r="D24" s="53">
        <v>116639600</v>
      </c>
      <c r="E24" s="53">
        <v>23964011</v>
      </c>
      <c r="F24" s="53">
        <v>26697559</v>
      </c>
      <c r="G24" s="53">
        <v>37028225</v>
      </c>
      <c r="H24" s="53"/>
      <c r="I24" s="53"/>
      <c r="J24" s="53">
        <v>33717988</v>
      </c>
      <c r="K24" s="53">
        <v>174347104</v>
      </c>
      <c r="L24" s="53">
        <v>48812422</v>
      </c>
      <c r="M24" s="53">
        <v>18689320</v>
      </c>
      <c r="N24" s="53">
        <v>10110865</v>
      </c>
      <c r="O24" s="53">
        <v>52050164</v>
      </c>
      <c r="P24" s="53">
        <v>60708213</v>
      </c>
      <c r="Q24" s="53">
        <v>61992935</v>
      </c>
      <c r="R24" s="53">
        <v>1268017</v>
      </c>
      <c r="S24" s="53">
        <v>193146903</v>
      </c>
      <c r="T24" s="53">
        <v>14916179</v>
      </c>
      <c r="U24" s="53">
        <v>165762897</v>
      </c>
      <c r="V24" s="53">
        <v>42026372</v>
      </c>
      <c r="W24" s="53">
        <v>20154665</v>
      </c>
      <c r="X24" s="53"/>
      <c r="Y24" s="53">
        <v>61864182</v>
      </c>
      <c r="Z24" s="53"/>
      <c r="AA24" s="53">
        <v>38367044</v>
      </c>
      <c r="AB24" s="53">
        <v>53423969</v>
      </c>
      <c r="AC24" s="53">
        <v>50347110</v>
      </c>
      <c r="AD24" s="53">
        <v>817657138</v>
      </c>
      <c r="AE24" s="53">
        <v>3823924</v>
      </c>
      <c r="AF24" s="53">
        <v>3852813</v>
      </c>
      <c r="AG24" s="53">
        <v>44987440</v>
      </c>
      <c r="AH24" s="53">
        <v>6051275</v>
      </c>
      <c r="AI24" s="53">
        <v>29111819</v>
      </c>
      <c r="AJ24" s="53"/>
      <c r="AK24" s="53"/>
      <c r="AL24" s="53">
        <v>136076024</v>
      </c>
      <c r="AM24" s="53">
        <v>59694150</v>
      </c>
      <c r="AN24" s="53">
        <v>45567945</v>
      </c>
      <c r="AO24" s="53"/>
      <c r="AP24" s="53">
        <v>32371565</v>
      </c>
      <c r="AQ24" s="53">
        <v>165160241</v>
      </c>
      <c r="AR24" s="53">
        <v>55335562</v>
      </c>
      <c r="AS24" s="53">
        <v>29500023</v>
      </c>
      <c r="AT24" s="53">
        <v>37267305</v>
      </c>
      <c r="AU24" s="53">
        <v>64054500</v>
      </c>
      <c r="AV24" s="53">
        <v>173409308</v>
      </c>
      <c r="AW24" s="53">
        <v>261603121</v>
      </c>
      <c r="AX24" s="53">
        <v>75663287</v>
      </c>
      <c r="AY24" s="53">
        <v>35449423</v>
      </c>
      <c r="AZ24" s="53">
        <v>87705959</v>
      </c>
      <c r="BA24" s="53"/>
      <c r="BB24" s="53"/>
      <c r="BC24" s="53"/>
      <c r="BD24" s="53">
        <v>16139913</v>
      </c>
      <c r="BE24" s="53">
        <v>204302167</v>
      </c>
      <c r="BF24" s="53">
        <v>41045800</v>
      </c>
      <c r="BG24" s="53"/>
      <c r="BH24" s="53"/>
      <c r="BI24" s="53">
        <v>60951286</v>
      </c>
      <c r="BJ24" s="53"/>
      <c r="BK24" s="53"/>
      <c r="BL24" s="53">
        <v>51494693</v>
      </c>
      <c r="BM24" s="53"/>
      <c r="BN24" s="53">
        <v>36384644</v>
      </c>
      <c r="BO24" s="53"/>
      <c r="BP24" s="53"/>
      <c r="BQ24" s="53">
        <v>60687235</v>
      </c>
      <c r="BR24" s="53">
        <v>41376538</v>
      </c>
      <c r="BS24" s="53">
        <v>37283355</v>
      </c>
      <c r="BT24" s="53"/>
      <c r="BU24" s="53"/>
      <c r="BV24" s="53">
        <v>61770970</v>
      </c>
      <c r="BW24" s="53">
        <v>44079082</v>
      </c>
      <c r="BX24" s="53">
        <v>51507126</v>
      </c>
      <c r="BY24" s="53">
        <v>139689385</v>
      </c>
      <c r="BZ24" s="53">
        <v>33657498</v>
      </c>
      <c r="CA24" s="53"/>
      <c r="CB24" s="53"/>
      <c r="CC24" s="53"/>
      <c r="CD24" s="53">
        <v>34183027</v>
      </c>
      <c r="CE24" s="54"/>
      <c r="CF24" s="55"/>
      <c r="CG24" s="434">
        <v>2559253358</v>
      </c>
      <c r="CH24" s="434">
        <v>1467064309</v>
      </c>
      <c r="CI24" s="434">
        <v>746738045</v>
      </c>
      <c r="CJ24" s="434">
        <v>4199101956</v>
      </c>
      <c r="CK24" s="434">
        <v>573953756</v>
      </c>
      <c r="CL24" s="434">
        <v>4773055712</v>
      </c>
      <c r="CM24" s="8"/>
      <c r="CN24" s="21"/>
      <c r="CO24" s="21"/>
    </row>
    <row r="25" spans="1:93" s="7" customFormat="1" ht="27" customHeight="1">
      <c r="A25" s="810"/>
      <c r="B25" s="31"/>
      <c r="C25" s="31" t="s">
        <v>498</v>
      </c>
      <c r="D25" s="53">
        <v>22974601</v>
      </c>
      <c r="E25" s="53">
        <v>5699510</v>
      </c>
      <c r="F25" s="53">
        <v>5968438</v>
      </c>
      <c r="G25" s="53">
        <v>0</v>
      </c>
      <c r="H25" s="53"/>
      <c r="I25" s="53"/>
      <c r="J25" s="53">
        <v>8517060</v>
      </c>
      <c r="K25" s="53">
        <v>0</v>
      </c>
      <c r="L25" s="53">
        <v>12853788</v>
      </c>
      <c r="M25" s="53">
        <v>76667</v>
      </c>
      <c r="N25" s="53">
        <v>38334</v>
      </c>
      <c r="O25" s="53">
        <v>10590400</v>
      </c>
      <c r="P25" s="53">
        <v>0</v>
      </c>
      <c r="Q25" s="53">
        <v>0</v>
      </c>
      <c r="R25" s="53">
        <v>0</v>
      </c>
      <c r="S25" s="53">
        <v>48236800</v>
      </c>
      <c r="T25" s="53">
        <v>300800</v>
      </c>
      <c r="U25" s="53">
        <v>38700602</v>
      </c>
      <c r="V25" s="53">
        <v>5228028</v>
      </c>
      <c r="W25" s="53">
        <v>511029</v>
      </c>
      <c r="X25" s="53"/>
      <c r="Y25" s="53">
        <v>8002490</v>
      </c>
      <c r="Z25" s="53"/>
      <c r="AA25" s="53">
        <v>7413400</v>
      </c>
      <c r="AB25" s="53">
        <v>11466120</v>
      </c>
      <c r="AC25" s="53">
        <v>10523639</v>
      </c>
      <c r="AD25" s="53">
        <v>0</v>
      </c>
      <c r="AE25" s="53">
        <v>272271</v>
      </c>
      <c r="AF25" s="53">
        <v>1400834</v>
      </c>
      <c r="AG25" s="53">
        <v>0</v>
      </c>
      <c r="AH25" s="53">
        <v>912000</v>
      </c>
      <c r="AI25" s="53">
        <v>2232000</v>
      </c>
      <c r="AJ25" s="53"/>
      <c r="AK25" s="53"/>
      <c r="AL25" s="53">
        <v>0</v>
      </c>
      <c r="AM25" s="53">
        <v>21150198</v>
      </c>
      <c r="AN25" s="53">
        <v>12390774</v>
      </c>
      <c r="AO25" s="53"/>
      <c r="AP25" s="53">
        <v>9657880</v>
      </c>
      <c r="AQ25" s="53">
        <v>53941188</v>
      </c>
      <c r="AR25" s="53">
        <v>13978200</v>
      </c>
      <c r="AS25" s="53">
        <v>5288437</v>
      </c>
      <c r="AT25" s="53">
        <v>9294157</v>
      </c>
      <c r="AU25" s="53">
        <v>0</v>
      </c>
      <c r="AV25" s="53">
        <v>12437826</v>
      </c>
      <c r="AW25" s="53">
        <v>0</v>
      </c>
      <c r="AX25" s="53">
        <v>18603790</v>
      </c>
      <c r="AY25" s="53">
        <v>10904407</v>
      </c>
      <c r="AZ25" s="53">
        <v>0</v>
      </c>
      <c r="BA25" s="53"/>
      <c r="BB25" s="53"/>
      <c r="BC25" s="53"/>
      <c r="BD25" s="53">
        <v>0</v>
      </c>
      <c r="BE25" s="53">
        <v>6447584</v>
      </c>
      <c r="BF25" s="53">
        <v>444300</v>
      </c>
      <c r="BG25" s="53"/>
      <c r="BH25" s="53"/>
      <c r="BI25" s="53">
        <v>12857340</v>
      </c>
      <c r="BJ25" s="53"/>
      <c r="BK25" s="53"/>
      <c r="BL25" s="53">
        <v>11927500</v>
      </c>
      <c r="BM25" s="53"/>
      <c r="BN25" s="53">
        <v>10584296</v>
      </c>
      <c r="BO25" s="53"/>
      <c r="BP25" s="53"/>
      <c r="BQ25" s="53">
        <v>17968692</v>
      </c>
      <c r="BR25" s="53">
        <v>11616700</v>
      </c>
      <c r="BS25" s="53">
        <v>0</v>
      </c>
      <c r="BT25" s="53"/>
      <c r="BU25" s="53"/>
      <c r="BV25" s="53">
        <v>14600000</v>
      </c>
      <c r="BW25" s="53">
        <v>5358000</v>
      </c>
      <c r="BX25" s="53">
        <v>13276818</v>
      </c>
      <c r="BY25" s="53">
        <v>24188240</v>
      </c>
      <c r="BZ25" s="53">
        <v>0</v>
      </c>
      <c r="CA25" s="53"/>
      <c r="CB25" s="53"/>
      <c r="CC25" s="53"/>
      <c r="CD25" s="53">
        <v>5392520</v>
      </c>
      <c r="CE25" s="54"/>
      <c r="CF25" s="55"/>
      <c r="CG25" s="434">
        <v>230551732</v>
      </c>
      <c r="CH25" s="434">
        <v>171332357</v>
      </c>
      <c r="CI25" s="434">
        <v>128344739</v>
      </c>
      <c r="CJ25" s="434">
        <v>515210353</v>
      </c>
      <c r="CK25" s="434">
        <v>15018475</v>
      </c>
      <c r="CL25" s="434">
        <v>530228828</v>
      </c>
      <c r="CM25" s="8"/>
      <c r="CN25" s="21"/>
      <c r="CO25" s="21"/>
    </row>
    <row r="26" spans="1:93" s="7" customFormat="1" ht="27" customHeight="1">
      <c r="A26" s="810"/>
      <c r="B26" s="31"/>
      <c r="C26" s="31" t="s">
        <v>499</v>
      </c>
      <c r="D26" s="53">
        <v>37017054</v>
      </c>
      <c r="E26" s="53">
        <v>6353316</v>
      </c>
      <c r="F26" s="53">
        <v>10460338</v>
      </c>
      <c r="G26" s="53">
        <v>3762703</v>
      </c>
      <c r="H26" s="53"/>
      <c r="I26" s="53"/>
      <c r="J26" s="53">
        <v>8069983</v>
      </c>
      <c r="K26" s="53">
        <v>23690981</v>
      </c>
      <c r="L26" s="53">
        <v>14739168</v>
      </c>
      <c r="M26" s="53">
        <v>0</v>
      </c>
      <c r="N26" s="53">
        <v>0</v>
      </c>
      <c r="O26" s="53">
        <v>11502978</v>
      </c>
      <c r="P26" s="53">
        <v>8060127</v>
      </c>
      <c r="Q26" s="53">
        <v>0</v>
      </c>
      <c r="R26" s="53">
        <v>0</v>
      </c>
      <c r="S26" s="53">
        <v>52715703</v>
      </c>
      <c r="T26" s="53">
        <v>3984817</v>
      </c>
      <c r="U26" s="53">
        <v>31302653</v>
      </c>
      <c r="V26" s="53">
        <v>9124050</v>
      </c>
      <c r="W26" s="53">
        <v>5401121</v>
      </c>
      <c r="X26" s="53"/>
      <c r="Y26" s="53">
        <v>13038434</v>
      </c>
      <c r="Z26" s="53"/>
      <c r="AA26" s="53">
        <v>12916120</v>
      </c>
      <c r="AB26" s="53">
        <v>17861707</v>
      </c>
      <c r="AC26" s="53">
        <v>13468334</v>
      </c>
      <c r="AD26" s="53">
        <v>0</v>
      </c>
      <c r="AE26" s="53">
        <v>581826</v>
      </c>
      <c r="AF26" s="53">
        <v>1570362</v>
      </c>
      <c r="AG26" s="53">
        <v>0</v>
      </c>
      <c r="AH26" s="53">
        <v>1538577</v>
      </c>
      <c r="AI26" s="53">
        <v>5629727</v>
      </c>
      <c r="AJ26" s="53"/>
      <c r="AK26" s="53"/>
      <c r="AL26" s="53">
        <v>10638407</v>
      </c>
      <c r="AM26" s="53">
        <v>19539692</v>
      </c>
      <c r="AN26" s="53">
        <v>15009484</v>
      </c>
      <c r="AO26" s="53"/>
      <c r="AP26" s="53">
        <v>10980150</v>
      </c>
      <c r="AQ26" s="53">
        <v>54714636</v>
      </c>
      <c r="AR26" s="53">
        <v>16753216</v>
      </c>
      <c r="AS26" s="53">
        <v>6695548</v>
      </c>
      <c r="AT26" s="53">
        <v>14181670</v>
      </c>
      <c r="AU26" s="53">
        <v>9857822</v>
      </c>
      <c r="AV26" s="53">
        <v>45540143</v>
      </c>
      <c r="AW26" s="53">
        <v>88929447</v>
      </c>
      <c r="AX26" s="53">
        <v>23816331</v>
      </c>
      <c r="AY26" s="53">
        <v>16405149</v>
      </c>
      <c r="AZ26" s="53">
        <v>0</v>
      </c>
      <c r="BA26" s="53"/>
      <c r="BB26" s="53"/>
      <c r="BC26" s="53"/>
      <c r="BD26" s="53">
        <v>0</v>
      </c>
      <c r="BE26" s="53">
        <v>94164299</v>
      </c>
      <c r="BF26" s="53">
        <v>11812808</v>
      </c>
      <c r="BG26" s="53"/>
      <c r="BH26" s="53"/>
      <c r="BI26" s="53">
        <v>23058928</v>
      </c>
      <c r="BJ26" s="53"/>
      <c r="BK26" s="53"/>
      <c r="BL26" s="53">
        <v>13400278</v>
      </c>
      <c r="BM26" s="53"/>
      <c r="BN26" s="53">
        <v>13209274</v>
      </c>
      <c r="BO26" s="53"/>
      <c r="BP26" s="53"/>
      <c r="BQ26" s="53">
        <v>14960212</v>
      </c>
      <c r="BR26" s="53">
        <v>11968181</v>
      </c>
      <c r="BS26" s="53">
        <v>7833245</v>
      </c>
      <c r="BT26" s="53"/>
      <c r="BU26" s="53"/>
      <c r="BV26" s="53">
        <v>11720431</v>
      </c>
      <c r="BW26" s="53">
        <v>5118665</v>
      </c>
      <c r="BX26" s="53">
        <v>17128436</v>
      </c>
      <c r="BY26" s="53">
        <v>61842868</v>
      </c>
      <c r="BZ26" s="53">
        <v>0</v>
      </c>
      <c r="CA26" s="53"/>
      <c r="CB26" s="53"/>
      <c r="CC26" s="53"/>
      <c r="CD26" s="53">
        <v>11707484</v>
      </c>
      <c r="CE26" s="54"/>
      <c r="CF26" s="55"/>
      <c r="CG26" s="434">
        <v>252644014</v>
      </c>
      <c r="CH26" s="434">
        <v>347589126</v>
      </c>
      <c r="CI26" s="434">
        <v>165511515</v>
      </c>
      <c r="CJ26" s="434">
        <v>651051863</v>
      </c>
      <c r="CK26" s="434">
        <v>114692792</v>
      </c>
      <c r="CL26" s="434">
        <v>765744655</v>
      </c>
      <c r="CM26" s="8"/>
      <c r="CN26" s="21"/>
      <c r="CO26" s="21"/>
    </row>
    <row r="27" spans="1:93" s="7" customFormat="1" ht="27" customHeight="1">
      <c r="A27" s="810"/>
      <c r="B27" s="31"/>
      <c r="C27" s="31" t="s">
        <v>500</v>
      </c>
      <c r="D27" s="53">
        <v>40940756</v>
      </c>
      <c r="E27" s="53">
        <v>6858546</v>
      </c>
      <c r="F27" s="53">
        <v>6932818</v>
      </c>
      <c r="G27" s="53">
        <v>6843952</v>
      </c>
      <c r="H27" s="53"/>
      <c r="I27" s="53"/>
      <c r="J27" s="53">
        <v>10650798</v>
      </c>
      <c r="K27" s="53">
        <v>24569411</v>
      </c>
      <c r="L27" s="53">
        <v>11172112</v>
      </c>
      <c r="M27" s="53">
        <v>8052426</v>
      </c>
      <c r="N27" s="53">
        <v>4325145</v>
      </c>
      <c r="O27" s="53">
        <v>18601654</v>
      </c>
      <c r="P27" s="53">
        <v>13685814</v>
      </c>
      <c r="Q27" s="53">
        <v>49146424</v>
      </c>
      <c r="R27" s="53">
        <v>789057</v>
      </c>
      <c r="S27" s="53">
        <v>64538050</v>
      </c>
      <c r="T27" s="53">
        <v>2957321</v>
      </c>
      <c r="U27" s="53">
        <v>53119241</v>
      </c>
      <c r="V27" s="53">
        <v>9036439</v>
      </c>
      <c r="W27" s="53">
        <v>6079751</v>
      </c>
      <c r="X27" s="53"/>
      <c r="Y27" s="53">
        <v>27740800</v>
      </c>
      <c r="Z27" s="53"/>
      <c r="AA27" s="53">
        <v>11120532</v>
      </c>
      <c r="AB27" s="53">
        <v>17560927</v>
      </c>
      <c r="AC27" s="53">
        <v>19559432</v>
      </c>
      <c r="AD27" s="53">
        <v>817657138</v>
      </c>
      <c r="AE27" s="53">
        <v>8000</v>
      </c>
      <c r="AF27" s="53">
        <v>8000</v>
      </c>
      <c r="AG27" s="53">
        <v>39910576</v>
      </c>
      <c r="AH27" s="53">
        <v>2011848</v>
      </c>
      <c r="AI27" s="53">
        <v>5552450</v>
      </c>
      <c r="AJ27" s="53"/>
      <c r="AK27" s="53"/>
      <c r="AL27" s="53">
        <v>29560692</v>
      </c>
      <c r="AM27" s="53">
        <v>10352358</v>
      </c>
      <c r="AN27" s="53">
        <v>10505408</v>
      </c>
      <c r="AO27" s="53"/>
      <c r="AP27" s="53">
        <v>5491400</v>
      </c>
      <c r="AQ27" s="53">
        <v>36515882</v>
      </c>
      <c r="AR27" s="53">
        <v>13937655</v>
      </c>
      <c r="AS27" s="53">
        <v>3912408</v>
      </c>
      <c r="AT27" s="53">
        <v>6862714</v>
      </c>
      <c r="AU27" s="53">
        <v>12528632</v>
      </c>
      <c r="AV27" s="53">
        <v>30092780</v>
      </c>
      <c r="AW27" s="53">
        <v>48877885</v>
      </c>
      <c r="AX27" s="53">
        <v>18096200</v>
      </c>
      <c r="AY27" s="53">
        <v>0</v>
      </c>
      <c r="AZ27" s="53">
        <v>40203626</v>
      </c>
      <c r="BA27" s="53"/>
      <c r="BB27" s="53"/>
      <c r="BC27" s="53"/>
      <c r="BD27" s="53">
        <v>14188074</v>
      </c>
      <c r="BE27" s="53">
        <v>27445824</v>
      </c>
      <c r="BF27" s="53">
        <v>8006902</v>
      </c>
      <c r="BG27" s="53"/>
      <c r="BH27" s="53"/>
      <c r="BI27" s="53">
        <v>12858736</v>
      </c>
      <c r="BJ27" s="53"/>
      <c r="BK27" s="53"/>
      <c r="BL27" s="53">
        <v>14560994</v>
      </c>
      <c r="BM27" s="53"/>
      <c r="BN27" s="53">
        <v>5700860</v>
      </c>
      <c r="BO27" s="53"/>
      <c r="BP27" s="53"/>
      <c r="BQ27" s="53">
        <v>15073068</v>
      </c>
      <c r="BR27" s="53">
        <v>6674800</v>
      </c>
      <c r="BS27" s="53">
        <v>8666720</v>
      </c>
      <c r="BT27" s="53"/>
      <c r="BU27" s="53"/>
      <c r="BV27" s="53">
        <v>14514608</v>
      </c>
      <c r="BW27" s="53">
        <v>7345264</v>
      </c>
      <c r="BX27" s="53">
        <v>14940200</v>
      </c>
      <c r="BY27" s="53">
        <v>32956000</v>
      </c>
      <c r="BZ27" s="53">
        <v>26103860</v>
      </c>
      <c r="CA27" s="53"/>
      <c r="CB27" s="53"/>
      <c r="CC27" s="53"/>
      <c r="CD27" s="53">
        <v>8630862</v>
      </c>
      <c r="CE27" s="54"/>
      <c r="CF27" s="55"/>
      <c r="CG27" s="434">
        <v>1469552759</v>
      </c>
      <c r="CH27" s="434">
        <v>367031825</v>
      </c>
      <c r="CI27" s="434">
        <v>231161793</v>
      </c>
      <c r="CJ27" s="434">
        <v>1798666643</v>
      </c>
      <c r="CK27" s="434">
        <v>269079734</v>
      </c>
      <c r="CL27" s="434">
        <v>2067746377</v>
      </c>
      <c r="CM27" s="8"/>
      <c r="CN27" s="21"/>
      <c r="CO27" s="21"/>
    </row>
    <row r="28" spans="1:93" s="7" customFormat="1" ht="27" customHeight="1">
      <c r="A28" s="810"/>
      <c r="B28" s="31"/>
      <c r="C28" s="31" t="s">
        <v>501</v>
      </c>
      <c r="D28" s="53">
        <v>516800</v>
      </c>
      <c r="E28" s="53">
        <v>128664</v>
      </c>
      <c r="F28" s="53">
        <v>148487</v>
      </c>
      <c r="G28" s="53">
        <v>125830</v>
      </c>
      <c r="H28" s="53"/>
      <c r="I28" s="53"/>
      <c r="J28" s="53">
        <v>178454</v>
      </c>
      <c r="K28" s="53">
        <v>643181</v>
      </c>
      <c r="L28" s="53">
        <v>237758</v>
      </c>
      <c r="M28" s="53">
        <v>226031</v>
      </c>
      <c r="N28" s="53">
        <v>124310</v>
      </c>
      <c r="O28" s="53">
        <v>238841</v>
      </c>
      <c r="P28" s="53">
        <v>306342</v>
      </c>
      <c r="Q28" s="53">
        <v>1899342</v>
      </c>
      <c r="R28" s="53">
        <v>29183</v>
      </c>
      <c r="S28" s="53">
        <v>1025667</v>
      </c>
      <c r="T28" s="53">
        <v>62463</v>
      </c>
      <c r="U28" s="53">
        <v>613036</v>
      </c>
      <c r="V28" s="53">
        <v>173374</v>
      </c>
      <c r="W28" s="53">
        <v>132568</v>
      </c>
      <c r="X28" s="53"/>
      <c r="Y28" s="53">
        <v>263447</v>
      </c>
      <c r="Z28" s="53"/>
      <c r="AA28" s="53">
        <v>231590</v>
      </c>
      <c r="AB28" s="53">
        <v>311215</v>
      </c>
      <c r="AC28" s="53">
        <v>79412</v>
      </c>
      <c r="AD28" s="53">
        <v>0</v>
      </c>
      <c r="AE28" s="53">
        <v>41707</v>
      </c>
      <c r="AF28" s="53">
        <v>123220</v>
      </c>
      <c r="AG28" s="53">
        <v>315501</v>
      </c>
      <c r="AH28" s="53">
        <v>27250</v>
      </c>
      <c r="AI28" s="53">
        <v>40914</v>
      </c>
      <c r="AJ28" s="53"/>
      <c r="AK28" s="53"/>
      <c r="AL28" s="53">
        <v>1574751</v>
      </c>
      <c r="AM28" s="53">
        <v>305606</v>
      </c>
      <c r="AN28" s="53">
        <v>309999</v>
      </c>
      <c r="AO28" s="53"/>
      <c r="AP28" s="53">
        <v>267575</v>
      </c>
      <c r="AQ28" s="53">
        <v>932013</v>
      </c>
      <c r="AR28" s="53">
        <v>341708</v>
      </c>
      <c r="AS28" s="53">
        <v>96121</v>
      </c>
      <c r="AT28" s="53">
        <v>165552</v>
      </c>
      <c r="AU28" s="53">
        <v>601859</v>
      </c>
      <c r="AV28" s="53">
        <v>676878</v>
      </c>
      <c r="AW28" s="53">
        <v>1565604</v>
      </c>
      <c r="AX28" s="53">
        <v>295450</v>
      </c>
      <c r="AY28" s="53">
        <v>409967</v>
      </c>
      <c r="AZ28" s="53">
        <v>2749203</v>
      </c>
      <c r="BA28" s="53"/>
      <c r="BB28" s="53"/>
      <c r="BC28" s="53"/>
      <c r="BD28" s="53">
        <v>355169</v>
      </c>
      <c r="BE28" s="53">
        <v>1187964</v>
      </c>
      <c r="BF28" s="53">
        <v>930999</v>
      </c>
      <c r="BG28" s="53"/>
      <c r="BH28" s="53"/>
      <c r="BI28" s="53">
        <v>388657</v>
      </c>
      <c r="BJ28" s="53"/>
      <c r="BK28" s="53"/>
      <c r="BL28" s="53">
        <v>317537</v>
      </c>
      <c r="BM28" s="53"/>
      <c r="BN28" s="53">
        <v>207607</v>
      </c>
      <c r="BO28" s="53"/>
      <c r="BP28" s="53"/>
      <c r="BQ28" s="53">
        <v>443744</v>
      </c>
      <c r="BR28" s="53">
        <v>262995</v>
      </c>
      <c r="BS28" s="53">
        <v>145270</v>
      </c>
      <c r="BT28" s="53"/>
      <c r="BU28" s="53"/>
      <c r="BV28" s="53">
        <v>239294</v>
      </c>
      <c r="BW28" s="53">
        <v>152347</v>
      </c>
      <c r="BX28" s="53">
        <v>313015</v>
      </c>
      <c r="BY28" s="53">
        <v>699748</v>
      </c>
      <c r="BZ28" s="53">
        <v>528116</v>
      </c>
      <c r="CA28" s="53"/>
      <c r="CB28" s="53"/>
      <c r="CC28" s="53"/>
      <c r="CD28" s="53">
        <v>138432</v>
      </c>
      <c r="CE28" s="54"/>
      <c r="CF28" s="55"/>
      <c r="CG28" s="434">
        <v>10278192</v>
      </c>
      <c r="CH28" s="434">
        <v>12085561</v>
      </c>
      <c r="CI28" s="434">
        <v>4998811</v>
      </c>
      <c r="CJ28" s="434">
        <v>20631083</v>
      </c>
      <c r="CK28" s="434">
        <v>6731481</v>
      </c>
      <c r="CL28" s="434">
        <v>27362564</v>
      </c>
      <c r="CM28" s="8"/>
      <c r="CN28" s="21"/>
      <c r="CO28" s="21"/>
    </row>
    <row r="29" spans="1:93" s="7" customFormat="1" ht="27" customHeight="1">
      <c r="A29" s="810"/>
      <c r="B29" s="31"/>
      <c r="C29" s="31" t="s">
        <v>502</v>
      </c>
      <c r="D29" s="53">
        <v>4057121</v>
      </c>
      <c r="E29" s="53">
        <v>2608016</v>
      </c>
      <c r="F29" s="53">
        <v>838000</v>
      </c>
      <c r="G29" s="53">
        <v>3722616</v>
      </c>
      <c r="H29" s="53"/>
      <c r="I29" s="53"/>
      <c r="J29" s="53">
        <v>3974750</v>
      </c>
      <c r="K29" s="53">
        <v>37705164</v>
      </c>
      <c r="L29" s="53">
        <v>5755435</v>
      </c>
      <c r="M29" s="53">
        <v>0</v>
      </c>
      <c r="N29" s="53">
        <v>0</v>
      </c>
      <c r="O29" s="53">
        <v>6344558</v>
      </c>
      <c r="P29" s="53">
        <v>0</v>
      </c>
      <c r="Q29" s="53">
        <v>0</v>
      </c>
      <c r="R29" s="53">
        <v>0</v>
      </c>
      <c r="S29" s="53">
        <v>13262952</v>
      </c>
      <c r="T29" s="53">
        <v>1237264</v>
      </c>
      <c r="U29" s="53">
        <v>31184873</v>
      </c>
      <c r="V29" s="53">
        <v>3579025</v>
      </c>
      <c r="W29" s="53">
        <v>883643</v>
      </c>
      <c r="X29" s="53"/>
      <c r="Y29" s="53">
        <v>5980430</v>
      </c>
      <c r="Z29" s="53"/>
      <c r="AA29" s="53">
        <v>2175135</v>
      </c>
      <c r="AB29" s="53">
        <v>1554000</v>
      </c>
      <c r="AC29" s="53">
        <v>4190967</v>
      </c>
      <c r="AD29" s="53">
        <v>0</v>
      </c>
      <c r="AE29" s="53">
        <v>0</v>
      </c>
      <c r="AF29" s="53">
        <v>0</v>
      </c>
      <c r="AG29" s="53">
        <v>2896735</v>
      </c>
      <c r="AH29" s="53">
        <v>466000</v>
      </c>
      <c r="AI29" s="53">
        <v>10516000</v>
      </c>
      <c r="AJ29" s="53"/>
      <c r="AK29" s="53"/>
      <c r="AL29" s="53">
        <v>0</v>
      </c>
      <c r="AM29" s="53">
        <v>3079493</v>
      </c>
      <c r="AN29" s="53">
        <v>3076096</v>
      </c>
      <c r="AO29" s="53"/>
      <c r="AP29" s="53">
        <v>2846067</v>
      </c>
      <c r="AQ29" s="53">
        <v>11107507</v>
      </c>
      <c r="AR29" s="53">
        <v>4238444</v>
      </c>
      <c r="AS29" s="53">
        <v>9834065</v>
      </c>
      <c r="AT29" s="53">
        <v>3006241</v>
      </c>
      <c r="AU29" s="53">
        <v>315867</v>
      </c>
      <c r="AV29" s="53">
        <v>535149</v>
      </c>
      <c r="AW29" s="53">
        <v>5409673</v>
      </c>
      <c r="AX29" s="53">
        <v>7458020</v>
      </c>
      <c r="AY29" s="53">
        <v>1242500</v>
      </c>
      <c r="AZ29" s="53">
        <v>0</v>
      </c>
      <c r="BA29" s="53"/>
      <c r="BB29" s="53"/>
      <c r="BC29" s="53"/>
      <c r="BD29" s="53">
        <v>0</v>
      </c>
      <c r="BE29" s="53">
        <v>18172440</v>
      </c>
      <c r="BF29" s="53">
        <v>586934</v>
      </c>
      <c r="BG29" s="53"/>
      <c r="BH29" s="53"/>
      <c r="BI29" s="53">
        <v>6889279</v>
      </c>
      <c r="BJ29" s="53"/>
      <c r="BK29" s="53"/>
      <c r="BL29" s="53">
        <v>6565981</v>
      </c>
      <c r="BM29" s="53"/>
      <c r="BN29" s="53">
        <v>4037392</v>
      </c>
      <c r="BO29" s="53"/>
      <c r="BP29" s="53"/>
      <c r="BQ29" s="53">
        <v>5722319</v>
      </c>
      <c r="BR29" s="53">
        <v>6712746</v>
      </c>
      <c r="BS29" s="53">
        <v>0</v>
      </c>
      <c r="BT29" s="53"/>
      <c r="BU29" s="53"/>
      <c r="BV29" s="53">
        <v>15931285</v>
      </c>
      <c r="BW29" s="53">
        <v>23737841</v>
      </c>
      <c r="BX29" s="53">
        <v>2355469</v>
      </c>
      <c r="BY29" s="53">
        <v>10037000</v>
      </c>
      <c r="BZ29" s="53">
        <v>5088868</v>
      </c>
      <c r="CA29" s="53"/>
      <c r="CB29" s="53"/>
      <c r="CC29" s="53"/>
      <c r="CD29" s="53">
        <v>4400502</v>
      </c>
      <c r="CE29" s="54"/>
      <c r="CF29" s="55"/>
      <c r="CG29" s="434">
        <v>213142259</v>
      </c>
      <c r="CH29" s="434">
        <v>96011597</v>
      </c>
      <c r="CI29" s="434">
        <v>110893059</v>
      </c>
      <c r="CJ29" s="434">
        <v>376172173</v>
      </c>
      <c r="CK29" s="434">
        <v>43874742</v>
      </c>
      <c r="CL29" s="434">
        <v>420046915</v>
      </c>
      <c r="CM29" s="8"/>
      <c r="CN29" s="21"/>
      <c r="CO29" s="21"/>
    </row>
    <row r="30" spans="1:93" s="7" customFormat="1" ht="27" customHeight="1">
      <c r="A30" s="810"/>
      <c r="B30" s="31"/>
      <c r="C30" s="31" t="s">
        <v>503</v>
      </c>
      <c r="D30" s="53">
        <v>9675562</v>
      </c>
      <c r="E30" s="53">
        <v>2195033</v>
      </c>
      <c r="F30" s="53">
        <v>1716000</v>
      </c>
      <c r="G30" s="53">
        <v>3094857</v>
      </c>
      <c r="H30" s="53"/>
      <c r="I30" s="53"/>
      <c r="J30" s="53">
        <v>2118000</v>
      </c>
      <c r="K30" s="53">
        <v>7478613</v>
      </c>
      <c r="L30" s="53">
        <v>3961361</v>
      </c>
      <c r="M30" s="53">
        <v>1200000</v>
      </c>
      <c r="N30" s="53">
        <v>600000</v>
      </c>
      <c r="O30" s="53">
        <v>3990820</v>
      </c>
      <c r="P30" s="53">
        <v>1200000</v>
      </c>
      <c r="Q30" s="53">
        <v>1200000</v>
      </c>
      <c r="R30" s="53">
        <v>300000</v>
      </c>
      <c r="S30" s="53">
        <v>9263744</v>
      </c>
      <c r="T30" s="53">
        <v>1007000</v>
      </c>
      <c r="U30" s="53">
        <v>10719374</v>
      </c>
      <c r="V30" s="53">
        <v>1047000</v>
      </c>
      <c r="W30" s="53">
        <v>1646000</v>
      </c>
      <c r="X30" s="53"/>
      <c r="Y30" s="53">
        <v>3976531</v>
      </c>
      <c r="Z30" s="53"/>
      <c r="AA30" s="53">
        <v>3808439</v>
      </c>
      <c r="AB30" s="53">
        <v>4418000</v>
      </c>
      <c r="AC30" s="53">
        <v>2447668</v>
      </c>
      <c r="AD30" s="53">
        <v>0</v>
      </c>
      <c r="AE30" s="53">
        <v>327000</v>
      </c>
      <c r="AF30" s="53">
        <v>399000</v>
      </c>
      <c r="AG30" s="53">
        <v>1864628</v>
      </c>
      <c r="AH30" s="53">
        <v>1080000</v>
      </c>
      <c r="AI30" s="53">
        <v>2099000</v>
      </c>
      <c r="AJ30" s="53"/>
      <c r="AK30" s="53"/>
      <c r="AL30" s="53">
        <v>6617000</v>
      </c>
      <c r="AM30" s="53">
        <v>3578193</v>
      </c>
      <c r="AN30" s="53">
        <v>3248644</v>
      </c>
      <c r="AO30" s="53"/>
      <c r="AP30" s="53">
        <v>1827120</v>
      </c>
      <c r="AQ30" s="53">
        <v>6487075</v>
      </c>
      <c r="AR30" s="53">
        <v>4014434</v>
      </c>
      <c r="AS30" s="53">
        <v>1604416</v>
      </c>
      <c r="AT30" s="53">
        <v>2554115</v>
      </c>
      <c r="AU30" s="53">
        <v>3279726</v>
      </c>
      <c r="AV30" s="53">
        <v>7661137</v>
      </c>
      <c r="AW30" s="53">
        <v>22862176</v>
      </c>
      <c r="AX30" s="53">
        <v>5765106</v>
      </c>
      <c r="AY30" s="53">
        <v>5501000</v>
      </c>
      <c r="AZ30" s="53">
        <v>1200000</v>
      </c>
      <c r="BA30" s="53"/>
      <c r="BB30" s="53"/>
      <c r="BC30" s="53"/>
      <c r="BD30" s="53">
        <v>1350000</v>
      </c>
      <c r="BE30" s="53">
        <v>855863</v>
      </c>
      <c r="BF30" s="53">
        <v>2592000</v>
      </c>
      <c r="BG30" s="53"/>
      <c r="BH30" s="53"/>
      <c r="BI30" s="53">
        <v>4286942</v>
      </c>
      <c r="BJ30" s="53"/>
      <c r="BK30" s="53"/>
      <c r="BL30" s="53">
        <v>3437963</v>
      </c>
      <c r="BM30" s="53"/>
      <c r="BN30" s="53">
        <v>2016371</v>
      </c>
      <c r="BO30" s="53"/>
      <c r="BP30" s="53"/>
      <c r="BQ30" s="53">
        <v>5331360</v>
      </c>
      <c r="BR30" s="53">
        <v>3328520</v>
      </c>
      <c r="BS30" s="53">
        <v>2713000</v>
      </c>
      <c r="BT30" s="53"/>
      <c r="BU30" s="53"/>
      <c r="BV30" s="53">
        <v>2013165</v>
      </c>
      <c r="BW30" s="53">
        <v>2030615</v>
      </c>
      <c r="BX30" s="53">
        <v>2833807</v>
      </c>
      <c r="BY30" s="53">
        <v>6482000</v>
      </c>
      <c r="BZ30" s="53">
        <v>1936654</v>
      </c>
      <c r="CA30" s="53"/>
      <c r="CB30" s="53"/>
      <c r="CC30" s="53"/>
      <c r="CD30" s="53">
        <v>3640988</v>
      </c>
      <c r="CE30" s="54"/>
      <c r="CF30" s="55"/>
      <c r="CG30" s="434">
        <v>102499141</v>
      </c>
      <c r="CH30" s="434">
        <v>84435299</v>
      </c>
      <c r="CI30" s="434">
        <v>53375578</v>
      </c>
      <c r="CJ30" s="434">
        <v>214955582</v>
      </c>
      <c r="CK30" s="434">
        <v>25354436</v>
      </c>
      <c r="CL30" s="434">
        <v>240310018</v>
      </c>
      <c r="CM30" s="8"/>
      <c r="CN30" s="21"/>
      <c r="CO30" s="21"/>
    </row>
    <row r="31" spans="1:93" s="7" customFormat="1" ht="27" customHeight="1">
      <c r="A31" s="810"/>
      <c r="B31" s="31"/>
      <c r="C31" s="31" t="s">
        <v>504</v>
      </c>
      <c r="D31" s="53">
        <v>0</v>
      </c>
      <c r="E31" s="53">
        <v>0</v>
      </c>
      <c r="F31" s="53">
        <v>0</v>
      </c>
      <c r="G31" s="53">
        <v>19132842</v>
      </c>
      <c r="H31" s="53"/>
      <c r="I31" s="53"/>
      <c r="J31" s="53">
        <v>0</v>
      </c>
      <c r="K31" s="53">
        <v>75239316</v>
      </c>
      <c r="L31" s="53">
        <v>0</v>
      </c>
      <c r="M31" s="53">
        <v>9134196</v>
      </c>
      <c r="N31" s="53">
        <v>5022276</v>
      </c>
      <c r="O31" s="53">
        <v>0</v>
      </c>
      <c r="P31" s="53">
        <v>37455930</v>
      </c>
      <c r="Q31" s="53">
        <v>9747169</v>
      </c>
      <c r="R31" s="53">
        <v>149777</v>
      </c>
      <c r="S31" s="53">
        <v>0</v>
      </c>
      <c r="T31" s="53">
        <v>5366514</v>
      </c>
      <c r="U31" s="53">
        <v>0</v>
      </c>
      <c r="V31" s="53">
        <v>0</v>
      </c>
      <c r="W31" s="53">
        <v>4812000</v>
      </c>
      <c r="X31" s="53"/>
      <c r="Y31" s="53">
        <v>0</v>
      </c>
      <c r="Z31" s="53"/>
      <c r="AA31" s="53">
        <v>0</v>
      </c>
      <c r="AB31" s="53">
        <v>0</v>
      </c>
      <c r="AC31" s="53">
        <v>0</v>
      </c>
      <c r="AD31" s="53">
        <v>0</v>
      </c>
      <c r="AE31" s="53">
        <v>2560120</v>
      </c>
      <c r="AF31" s="53">
        <v>302314</v>
      </c>
      <c r="AG31" s="53">
        <v>0</v>
      </c>
      <c r="AH31" s="53">
        <v>0</v>
      </c>
      <c r="AI31" s="53">
        <v>0</v>
      </c>
      <c r="AJ31" s="53"/>
      <c r="AK31" s="53"/>
      <c r="AL31" s="53">
        <v>87684174</v>
      </c>
      <c r="AM31" s="53">
        <v>0</v>
      </c>
      <c r="AN31" s="53">
        <v>0</v>
      </c>
      <c r="AO31" s="53"/>
      <c r="AP31" s="53">
        <v>0</v>
      </c>
      <c r="AQ31" s="53">
        <v>0</v>
      </c>
      <c r="AR31" s="53">
        <v>0</v>
      </c>
      <c r="AS31" s="53">
        <v>0</v>
      </c>
      <c r="AT31" s="53">
        <v>0</v>
      </c>
      <c r="AU31" s="53">
        <v>37469448</v>
      </c>
      <c r="AV31" s="53">
        <v>74079366</v>
      </c>
      <c r="AW31" s="53">
        <v>90038011</v>
      </c>
      <c r="AX31" s="53">
        <v>0</v>
      </c>
      <c r="AY31" s="53">
        <v>0</v>
      </c>
      <c r="AZ31" s="53">
        <v>43553130</v>
      </c>
      <c r="BA31" s="53"/>
      <c r="BB31" s="53"/>
      <c r="BC31" s="53"/>
      <c r="BD31" s="53">
        <v>0</v>
      </c>
      <c r="BE31" s="53">
        <v>0</v>
      </c>
      <c r="BF31" s="53">
        <v>16646157</v>
      </c>
      <c r="BG31" s="53"/>
      <c r="BH31" s="53"/>
      <c r="BI31" s="53">
        <v>0</v>
      </c>
      <c r="BJ31" s="53"/>
      <c r="BK31" s="53"/>
      <c r="BL31" s="53">
        <v>0</v>
      </c>
      <c r="BM31" s="53"/>
      <c r="BN31" s="53">
        <v>0</v>
      </c>
      <c r="BO31" s="53"/>
      <c r="BP31" s="53"/>
      <c r="BQ31" s="53">
        <v>0</v>
      </c>
      <c r="BR31" s="53">
        <v>0</v>
      </c>
      <c r="BS31" s="53">
        <v>17925120</v>
      </c>
      <c r="BT31" s="53"/>
      <c r="BU31" s="53"/>
      <c r="BV31" s="53">
        <v>0</v>
      </c>
      <c r="BW31" s="53">
        <v>0</v>
      </c>
      <c r="BX31" s="53">
        <v>0</v>
      </c>
      <c r="BY31" s="53">
        <v>0</v>
      </c>
      <c r="BZ31" s="53">
        <v>0</v>
      </c>
      <c r="CA31" s="53"/>
      <c r="CB31" s="53"/>
      <c r="CC31" s="53"/>
      <c r="CD31" s="53">
        <v>0</v>
      </c>
      <c r="CE31" s="54"/>
      <c r="CF31" s="55"/>
      <c r="CG31" s="434">
        <v>195691286</v>
      </c>
      <c r="CH31" s="434">
        <v>349109994</v>
      </c>
      <c r="CI31" s="434">
        <v>35499083</v>
      </c>
      <c r="CJ31" s="434">
        <v>513623119</v>
      </c>
      <c r="CK31" s="434">
        <v>66677244</v>
      </c>
      <c r="CL31" s="434">
        <v>580300363</v>
      </c>
      <c r="CM31" s="8"/>
      <c r="CN31" s="21"/>
      <c r="CO31" s="21"/>
    </row>
    <row r="32" spans="1:93" s="7" customFormat="1" ht="27" customHeight="1">
      <c r="A32" s="810"/>
      <c r="B32" s="31"/>
      <c r="C32" s="31" t="s">
        <v>505</v>
      </c>
      <c r="D32" s="53">
        <v>1457706</v>
      </c>
      <c r="E32" s="53">
        <v>120926</v>
      </c>
      <c r="F32" s="53">
        <v>633478</v>
      </c>
      <c r="G32" s="53">
        <v>345425</v>
      </c>
      <c r="H32" s="53"/>
      <c r="I32" s="53"/>
      <c r="J32" s="53">
        <v>208943</v>
      </c>
      <c r="K32" s="53">
        <v>5020438</v>
      </c>
      <c r="L32" s="53">
        <v>92800</v>
      </c>
      <c r="M32" s="53">
        <v>0</v>
      </c>
      <c r="N32" s="53">
        <v>800</v>
      </c>
      <c r="O32" s="53">
        <v>780913</v>
      </c>
      <c r="P32" s="53">
        <v>0</v>
      </c>
      <c r="Q32" s="53">
        <v>0</v>
      </c>
      <c r="R32" s="53">
        <v>0</v>
      </c>
      <c r="S32" s="53">
        <v>4103987</v>
      </c>
      <c r="T32" s="53">
        <v>0</v>
      </c>
      <c r="U32" s="53">
        <v>123118</v>
      </c>
      <c r="V32" s="53">
        <v>13838456</v>
      </c>
      <c r="W32" s="53">
        <v>688553</v>
      </c>
      <c r="X32" s="53"/>
      <c r="Y32" s="53">
        <v>2862050</v>
      </c>
      <c r="Z32" s="53"/>
      <c r="AA32" s="53">
        <v>701828</v>
      </c>
      <c r="AB32" s="53">
        <v>252000</v>
      </c>
      <c r="AC32" s="53">
        <v>77658</v>
      </c>
      <c r="AD32" s="53">
        <v>0</v>
      </c>
      <c r="AE32" s="53">
        <v>33000</v>
      </c>
      <c r="AF32" s="53">
        <v>49083</v>
      </c>
      <c r="AG32" s="53">
        <v>0</v>
      </c>
      <c r="AH32" s="53">
        <v>15600</v>
      </c>
      <c r="AI32" s="53">
        <v>3041728</v>
      </c>
      <c r="AJ32" s="53"/>
      <c r="AK32" s="53"/>
      <c r="AL32" s="53">
        <v>1000</v>
      </c>
      <c r="AM32" s="53">
        <v>1688610</v>
      </c>
      <c r="AN32" s="53">
        <v>1027540</v>
      </c>
      <c r="AO32" s="53"/>
      <c r="AP32" s="53">
        <v>1301373</v>
      </c>
      <c r="AQ32" s="53">
        <v>1461940</v>
      </c>
      <c r="AR32" s="53">
        <v>2071905</v>
      </c>
      <c r="AS32" s="53">
        <v>2069028</v>
      </c>
      <c r="AT32" s="53">
        <v>1202856</v>
      </c>
      <c r="AU32" s="53">
        <v>1146</v>
      </c>
      <c r="AV32" s="53">
        <v>2386029</v>
      </c>
      <c r="AW32" s="53">
        <v>3920325</v>
      </c>
      <c r="AX32" s="53">
        <v>1628390</v>
      </c>
      <c r="AY32" s="53">
        <v>986400</v>
      </c>
      <c r="AZ32" s="53">
        <v>0</v>
      </c>
      <c r="BA32" s="53"/>
      <c r="BB32" s="53"/>
      <c r="BC32" s="53"/>
      <c r="BD32" s="53">
        <v>246670</v>
      </c>
      <c r="BE32" s="53">
        <v>56028193</v>
      </c>
      <c r="BF32" s="53">
        <v>25700</v>
      </c>
      <c r="BG32" s="53"/>
      <c r="BH32" s="53"/>
      <c r="BI32" s="53">
        <v>611404</v>
      </c>
      <c r="BJ32" s="53"/>
      <c r="BK32" s="53"/>
      <c r="BL32" s="53">
        <v>1284440</v>
      </c>
      <c r="BM32" s="53"/>
      <c r="BN32" s="53">
        <v>628844</v>
      </c>
      <c r="BO32" s="53"/>
      <c r="BP32" s="53"/>
      <c r="BQ32" s="53">
        <v>1187840</v>
      </c>
      <c r="BR32" s="53">
        <v>812596</v>
      </c>
      <c r="BS32" s="53">
        <v>0</v>
      </c>
      <c r="BT32" s="53"/>
      <c r="BU32" s="53"/>
      <c r="BV32" s="53">
        <v>2752187</v>
      </c>
      <c r="BW32" s="53">
        <v>336350</v>
      </c>
      <c r="BX32" s="53">
        <v>659381</v>
      </c>
      <c r="BY32" s="53">
        <v>3483529</v>
      </c>
      <c r="BZ32" s="53">
        <v>0</v>
      </c>
      <c r="CA32" s="53"/>
      <c r="CB32" s="53"/>
      <c r="CC32" s="53"/>
      <c r="CD32" s="53">
        <v>272239</v>
      </c>
      <c r="CE32" s="54"/>
      <c r="CF32" s="55"/>
      <c r="CG32" s="434">
        <v>84893975</v>
      </c>
      <c r="CH32" s="434">
        <v>39468550</v>
      </c>
      <c r="CI32" s="434">
        <v>16953467</v>
      </c>
      <c r="CJ32" s="434">
        <v>108791140</v>
      </c>
      <c r="CK32" s="434">
        <v>32524852</v>
      </c>
      <c r="CL32" s="434">
        <v>141315992</v>
      </c>
      <c r="CM32" s="8"/>
      <c r="CN32" s="21"/>
      <c r="CO32" s="21"/>
    </row>
    <row r="33" spans="1:93" s="7" customFormat="1" ht="27" customHeight="1">
      <c r="A33" s="810"/>
      <c r="B33" s="31" t="s">
        <v>530</v>
      </c>
      <c r="C33" s="31"/>
      <c r="D33" s="53">
        <v>260792852</v>
      </c>
      <c r="E33" s="53">
        <v>58234484</v>
      </c>
      <c r="F33" s="53">
        <v>57720949</v>
      </c>
      <c r="G33" s="53">
        <v>68044016</v>
      </c>
      <c r="H33" s="53"/>
      <c r="I33" s="53"/>
      <c r="J33" s="53">
        <v>39688051</v>
      </c>
      <c r="K33" s="53">
        <v>226876025</v>
      </c>
      <c r="L33" s="53">
        <v>84987657</v>
      </c>
      <c r="M33" s="53">
        <v>31609140</v>
      </c>
      <c r="N33" s="53">
        <v>17218735</v>
      </c>
      <c r="O33" s="53">
        <v>115659557</v>
      </c>
      <c r="P33" s="53">
        <v>120013513</v>
      </c>
      <c r="Q33" s="53">
        <v>135244805</v>
      </c>
      <c r="R33" s="53">
        <v>1762689</v>
      </c>
      <c r="S33" s="53">
        <v>302428062</v>
      </c>
      <c r="T33" s="53">
        <v>27399803</v>
      </c>
      <c r="U33" s="53">
        <v>273867345</v>
      </c>
      <c r="V33" s="53">
        <v>7812090</v>
      </c>
      <c r="W33" s="53">
        <v>38808861</v>
      </c>
      <c r="X33" s="53">
        <v>105987113</v>
      </c>
      <c r="Y33" s="53">
        <v>159382889</v>
      </c>
      <c r="Z33" s="53">
        <v>51902035</v>
      </c>
      <c r="AA33" s="53">
        <v>158076889</v>
      </c>
      <c r="AB33" s="53">
        <v>186781035</v>
      </c>
      <c r="AC33" s="53">
        <v>67391000</v>
      </c>
      <c r="AD33" s="53">
        <v>651842862</v>
      </c>
      <c r="AE33" s="53">
        <v>11424120</v>
      </c>
      <c r="AF33" s="53">
        <v>15031982</v>
      </c>
      <c r="AG33" s="53">
        <v>283309760</v>
      </c>
      <c r="AH33" s="53">
        <v>21385532</v>
      </c>
      <c r="AI33" s="53">
        <v>40334217</v>
      </c>
      <c r="AJ33" s="53">
        <v>47149828</v>
      </c>
      <c r="AK33" s="53">
        <v>55192219</v>
      </c>
      <c r="AL33" s="53">
        <v>118759285</v>
      </c>
      <c r="AM33" s="53">
        <v>72833783</v>
      </c>
      <c r="AN33" s="53">
        <v>85008614</v>
      </c>
      <c r="AO33" s="53"/>
      <c r="AP33" s="53">
        <v>64016537</v>
      </c>
      <c r="AQ33" s="53">
        <v>198059219</v>
      </c>
      <c r="AR33" s="53">
        <v>116640619</v>
      </c>
      <c r="AS33" s="53">
        <v>33452752</v>
      </c>
      <c r="AT33" s="53">
        <v>53281795</v>
      </c>
      <c r="AU33" s="53">
        <v>165289004</v>
      </c>
      <c r="AV33" s="53">
        <v>148988415</v>
      </c>
      <c r="AW33" s="53">
        <v>745792973</v>
      </c>
      <c r="AX33" s="53">
        <v>226584737</v>
      </c>
      <c r="AY33" s="53">
        <v>233229395</v>
      </c>
      <c r="AZ33" s="53">
        <v>508694041</v>
      </c>
      <c r="BA33" s="53"/>
      <c r="BB33" s="53">
        <v>75664207</v>
      </c>
      <c r="BC33" s="53">
        <v>161579635</v>
      </c>
      <c r="BD33" s="53">
        <v>113221671</v>
      </c>
      <c r="BE33" s="53">
        <v>282806127</v>
      </c>
      <c r="BF33" s="53">
        <v>86645838</v>
      </c>
      <c r="BG33" s="53"/>
      <c r="BH33" s="53"/>
      <c r="BI33" s="53">
        <v>102795128</v>
      </c>
      <c r="BJ33" s="53"/>
      <c r="BK33" s="53"/>
      <c r="BL33" s="53">
        <v>94468668</v>
      </c>
      <c r="BM33" s="53"/>
      <c r="BN33" s="53">
        <v>48638721</v>
      </c>
      <c r="BO33" s="53"/>
      <c r="BP33" s="53"/>
      <c r="BQ33" s="53">
        <v>118314135</v>
      </c>
      <c r="BR33" s="53">
        <v>70837571</v>
      </c>
      <c r="BS33" s="53">
        <v>62545326</v>
      </c>
      <c r="BT33" s="53"/>
      <c r="BU33" s="53"/>
      <c r="BV33" s="53">
        <v>36033202</v>
      </c>
      <c r="BW33" s="53">
        <v>35136485</v>
      </c>
      <c r="BX33" s="53">
        <v>79262538</v>
      </c>
      <c r="BY33" s="53">
        <v>302566069</v>
      </c>
      <c r="BZ33" s="53">
        <v>349193502</v>
      </c>
      <c r="CA33" s="53"/>
      <c r="CB33" s="53">
        <v>102282222</v>
      </c>
      <c r="CC33" s="53">
        <v>202404298</v>
      </c>
      <c r="CD33" s="53">
        <v>107366447</v>
      </c>
      <c r="CE33" s="54"/>
      <c r="CF33" s="55"/>
      <c r="CG33" s="434">
        <v>4114707829</v>
      </c>
      <c r="CH33" s="434">
        <v>3477001848</v>
      </c>
      <c r="CI33" s="434">
        <v>1881934366</v>
      </c>
      <c r="CJ33" s="434">
        <v>7015204564</v>
      </c>
      <c r="CK33" s="434">
        <v>2458439479</v>
      </c>
      <c r="CL33" s="434">
        <v>9473644043</v>
      </c>
      <c r="CM33" s="8"/>
      <c r="CN33" s="21"/>
      <c r="CO33" s="21"/>
    </row>
    <row r="34" spans="1:93" s="7" customFormat="1" ht="27" customHeight="1">
      <c r="A34" s="810"/>
      <c r="B34" s="31" t="s">
        <v>506</v>
      </c>
      <c r="C34" s="31"/>
      <c r="D34" s="53">
        <v>46645468</v>
      </c>
      <c r="E34" s="53">
        <v>12822149</v>
      </c>
      <c r="F34" s="53">
        <v>11754585</v>
      </c>
      <c r="G34" s="53">
        <v>7223068</v>
      </c>
      <c r="H34" s="53"/>
      <c r="I34" s="53"/>
      <c r="J34" s="53">
        <v>29026303</v>
      </c>
      <c r="K34" s="53">
        <v>41497613</v>
      </c>
      <c r="L34" s="53">
        <v>11390613</v>
      </c>
      <c r="M34" s="53">
        <v>2078933</v>
      </c>
      <c r="N34" s="53">
        <v>1112544</v>
      </c>
      <c r="O34" s="53">
        <v>16527776</v>
      </c>
      <c r="P34" s="53">
        <v>29899242</v>
      </c>
      <c r="Q34" s="53">
        <v>46214228</v>
      </c>
      <c r="R34" s="53">
        <v>381450</v>
      </c>
      <c r="S34" s="53">
        <v>52710062</v>
      </c>
      <c r="T34" s="53">
        <v>5390573</v>
      </c>
      <c r="U34" s="53">
        <v>39947399</v>
      </c>
      <c r="V34" s="53">
        <v>13055117</v>
      </c>
      <c r="W34" s="53">
        <v>9409429</v>
      </c>
      <c r="X34" s="53">
        <v>8557018</v>
      </c>
      <c r="Y34" s="53">
        <v>11523655</v>
      </c>
      <c r="Z34" s="53">
        <v>10916050</v>
      </c>
      <c r="AA34" s="53">
        <v>36448819</v>
      </c>
      <c r="AB34" s="53">
        <v>36652389</v>
      </c>
      <c r="AC34" s="53">
        <v>4984360</v>
      </c>
      <c r="AD34" s="53">
        <v>0</v>
      </c>
      <c r="AE34" s="53">
        <v>1439055</v>
      </c>
      <c r="AF34" s="53">
        <v>2541933</v>
      </c>
      <c r="AG34" s="53">
        <v>20878050</v>
      </c>
      <c r="AH34" s="53">
        <v>3139254</v>
      </c>
      <c r="AI34" s="53">
        <v>6522866</v>
      </c>
      <c r="AJ34" s="53">
        <v>11034533</v>
      </c>
      <c r="AK34" s="53">
        <v>6213709</v>
      </c>
      <c r="AL34" s="53">
        <v>31298990</v>
      </c>
      <c r="AM34" s="53">
        <v>24257939</v>
      </c>
      <c r="AN34" s="53">
        <v>23084156</v>
      </c>
      <c r="AO34" s="53"/>
      <c r="AP34" s="53">
        <v>15594842</v>
      </c>
      <c r="AQ34" s="53">
        <v>50354312</v>
      </c>
      <c r="AR34" s="53">
        <v>23675583</v>
      </c>
      <c r="AS34" s="53">
        <v>5684327</v>
      </c>
      <c r="AT34" s="53">
        <v>11247444</v>
      </c>
      <c r="AU34" s="53">
        <v>27277743</v>
      </c>
      <c r="AV34" s="53">
        <v>82756695</v>
      </c>
      <c r="AW34" s="53">
        <v>249012657</v>
      </c>
      <c r="AX34" s="53">
        <v>28245504</v>
      </c>
      <c r="AY34" s="53">
        <v>51017518</v>
      </c>
      <c r="AZ34" s="53">
        <v>48490260</v>
      </c>
      <c r="BA34" s="53"/>
      <c r="BB34" s="53">
        <v>17637388</v>
      </c>
      <c r="BC34" s="53">
        <v>24049799</v>
      </c>
      <c r="BD34" s="53">
        <v>36881750</v>
      </c>
      <c r="BE34" s="53">
        <v>111565900</v>
      </c>
      <c r="BF34" s="53">
        <v>18551042</v>
      </c>
      <c r="BG34" s="53"/>
      <c r="BH34" s="53"/>
      <c r="BI34" s="53">
        <v>23373843</v>
      </c>
      <c r="BJ34" s="53"/>
      <c r="BK34" s="53"/>
      <c r="BL34" s="53">
        <v>32026276</v>
      </c>
      <c r="BM34" s="53"/>
      <c r="BN34" s="53">
        <v>15085278</v>
      </c>
      <c r="BO34" s="53"/>
      <c r="BP34" s="53"/>
      <c r="BQ34" s="53">
        <v>48617945</v>
      </c>
      <c r="BR34" s="53">
        <v>17492875</v>
      </c>
      <c r="BS34" s="53">
        <v>25715896</v>
      </c>
      <c r="BT34" s="53"/>
      <c r="BU34" s="53"/>
      <c r="BV34" s="53">
        <v>15069280</v>
      </c>
      <c r="BW34" s="53">
        <v>11353560</v>
      </c>
      <c r="BX34" s="53">
        <v>32965721</v>
      </c>
      <c r="BY34" s="53">
        <v>93503271</v>
      </c>
      <c r="BZ34" s="53">
        <v>31387862</v>
      </c>
      <c r="CA34" s="53"/>
      <c r="CB34" s="53">
        <v>26736267</v>
      </c>
      <c r="CC34" s="53">
        <v>64571011</v>
      </c>
      <c r="CD34" s="53">
        <v>12488683</v>
      </c>
      <c r="CE34" s="54"/>
      <c r="CF34" s="55"/>
      <c r="CG34" s="434">
        <v>620641113</v>
      </c>
      <c r="CH34" s="434">
        <v>817755025</v>
      </c>
      <c r="CI34" s="434">
        <v>446791766</v>
      </c>
      <c r="CJ34" s="434">
        <v>1460938337</v>
      </c>
      <c r="CK34" s="434">
        <v>424249567</v>
      </c>
      <c r="CL34" s="434">
        <v>1885187904</v>
      </c>
      <c r="CM34" s="8"/>
      <c r="CN34" s="21"/>
      <c r="CO34" s="21"/>
    </row>
    <row r="35" spans="1:93" s="7" customFormat="1" ht="27" customHeight="1">
      <c r="A35" s="810"/>
      <c r="B35" s="31" t="s">
        <v>507</v>
      </c>
      <c r="C35" s="31"/>
      <c r="D35" s="53">
        <v>214147384</v>
      </c>
      <c r="E35" s="53">
        <v>45412335</v>
      </c>
      <c r="F35" s="53">
        <v>45966364</v>
      </c>
      <c r="G35" s="53">
        <v>60820948</v>
      </c>
      <c r="H35" s="53"/>
      <c r="I35" s="53"/>
      <c r="J35" s="53">
        <v>10661748</v>
      </c>
      <c r="K35" s="53">
        <v>185378412</v>
      </c>
      <c r="L35" s="53">
        <v>73597044</v>
      </c>
      <c r="M35" s="53">
        <v>29530207</v>
      </c>
      <c r="N35" s="53">
        <v>16106191</v>
      </c>
      <c r="O35" s="53">
        <v>99131781</v>
      </c>
      <c r="P35" s="53">
        <v>90114271</v>
      </c>
      <c r="Q35" s="53">
        <v>89030577</v>
      </c>
      <c r="R35" s="53">
        <v>1381239</v>
      </c>
      <c r="S35" s="53">
        <v>249718000</v>
      </c>
      <c r="T35" s="53">
        <v>22009230</v>
      </c>
      <c r="U35" s="53">
        <v>233919946</v>
      </c>
      <c r="V35" s="53">
        <v>-5243027</v>
      </c>
      <c r="W35" s="53">
        <v>29399432</v>
      </c>
      <c r="X35" s="53">
        <v>97430095</v>
      </c>
      <c r="Y35" s="53">
        <v>147859234</v>
      </c>
      <c r="Z35" s="53">
        <v>40985985</v>
      </c>
      <c r="AA35" s="53">
        <v>121628070</v>
      </c>
      <c r="AB35" s="53">
        <v>150128646</v>
      </c>
      <c r="AC35" s="53">
        <v>62406640</v>
      </c>
      <c r="AD35" s="53">
        <v>651842862</v>
      </c>
      <c r="AE35" s="53">
        <v>9985065</v>
      </c>
      <c r="AF35" s="53">
        <v>12490049</v>
      </c>
      <c r="AG35" s="53">
        <v>262431710</v>
      </c>
      <c r="AH35" s="53">
        <v>18246278</v>
      </c>
      <c r="AI35" s="53">
        <v>33811351</v>
      </c>
      <c r="AJ35" s="53">
        <v>36115295</v>
      </c>
      <c r="AK35" s="53">
        <v>48978510</v>
      </c>
      <c r="AL35" s="53">
        <v>87460295</v>
      </c>
      <c r="AM35" s="53">
        <v>48575844</v>
      </c>
      <c r="AN35" s="53">
        <v>61924458</v>
      </c>
      <c r="AO35" s="53"/>
      <c r="AP35" s="53">
        <v>48421695</v>
      </c>
      <c r="AQ35" s="53">
        <v>147704907</v>
      </c>
      <c r="AR35" s="53">
        <v>92965036</v>
      </c>
      <c r="AS35" s="53">
        <v>27768425</v>
      </c>
      <c r="AT35" s="53">
        <v>42034351</v>
      </c>
      <c r="AU35" s="53">
        <v>138011261</v>
      </c>
      <c r="AV35" s="53">
        <v>66231720</v>
      </c>
      <c r="AW35" s="53">
        <v>496780316</v>
      </c>
      <c r="AX35" s="53">
        <v>198339233</v>
      </c>
      <c r="AY35" s="53">
        <v>182211877</v>
      </c>
      <c r="AZ35" s="53">
        <v>460203781</v>
      </c>
      <c r="BA35" s="53"/>
      <c r="BB35" s="53">
        <v>58026819</v>
      </c>
      <c r="BC35" s="53">
        <v>137529836</v>
      </c>
      <c r="BD35" s="53">
        <v>76339921</v>
      </c>
      <c r="BE35" s="53">
        <v>171240227</v>
      </c>
      <c r="BF35" s="53">
        <v>68094796</v>
      </c>
      <c r="BG35" s="53"/>
      <c r="BH35" s="53"/>
      <c r="BI35" s="53">
        <v>79421285</v>
      </c>
      <c r="BJ35" s="53"/>
      <c r="BK35" s="53"/>
      <c r="BL35" s="53">
        <v>62442392</v>
      </c>
      <c r="BM35" s="53"/>
      <c r="BN35" s="53">
        <v>33553443</v>
      </c>
      <c r="BO35" s="53"/>
      <c r="BP35" s="53"/>
      <c r="BQ35" s="53">
        <v>69696190</v>
      </c>
      <c r="BR35" s="53">
        <v>53344696</v>
      </c>
      <c r="BS35" s="53">
        <v>36829430</v>
      </c>
      <c r="BT35" s="53"/>
      <c r="BU35" s="53"/>
      <c r="BV35" s="53">
        <v>20963922</v>
      </c>
      <c r="BW35" s="53">
        <v>23782925</v>
      </c>
      <c r="BX35" s="53">
        <v>46296817</v>
      </c>
      <c r="BY35" s="53">
        <v>209062798</v>
      </c>
      <c r="BZ35" s="53">
        <v>317805640</v>
      </c>
      <c r="CA35" s="53"/>
      <c r="CB35" s="53">
        <v>75545955</v>
      </c>
      <c r="CC35" s="53">
        <v>137833287</v>
      </c>
      <c r="CD35" s="53">
        <v>94877764</v>
      </c>
      <c r="CE35" s="54"/>
      <c r="CF35" s="55"/>
      <c r="CG35" s="434">
        <v>3494066716</v>
      </c>
      <c r="CH35" s="434">
        <v>2659246823</v>
      </c>
      <c r="CI35" s="434">
        <v>1435142600</v>
      </c>
      <c r="CJ35" s="434">
        <v>5554266227</v>
      </c>
      <c r="CK35" s="434">
        <v>2034189912</v>
      </c>
      <c r="CL35" s="434">
        <v>7588456139</v>
      </c>
      <c r="CM35" s="8"/>
      <c r="CN35" s="21"/>
      <c r="CO35" s="21"/>
    </row>
    <row r="36" spans="1:93" s="7" customFormat="1" ht="27" customHeight="1">
      <c r="A36" s="810"/>
      <c r="B36" s="31" t="s">
        <v>508</v>
      </c>
      <c r="C36" s="31"/>
      <c r="D36" s="53">
        <v>5338395</v>
      </c>
      <c r="E36" s="53">
        <v>2115720</v>
      </c>
      <c r="F36" s="53">
        <v>0</v>
      </c>
      <c r="G36" s="53">
        <v>4157527</v>
      </c>
      <c r="H36" s="53"/>
      <c r="I36" s="53"/>
      <c r="J36" s="53">
        <v>0</v>
      </c>
      <c r="K36" s="53">
        <v>184613684</v>
      </c>
      <c r="L36" s="53">
        <v>4806794</v>
      </c>
      <c r="M36" s="53">
        <v>0</v>
      </c>
      <c r="N36" s="53">
        <v>0</v>
      </c>
      <c r="O36" s="53">
        <v>4204322</v>
      </c>
      <c r="P36" s="53">
        <v>0</v>
      </c>
      <c r="Q36" s="53">
        <v>0</v>
      </c>
      <c r="R36" s="53">
        <v>0</v>
      </c>
      <c r="S36" s="53">
        <v>20045604</v>
      </c>
      <c r="T36" s="53">
        <v>761736</v>
      </c>
      <c r="U36" s="53">
        <v>58699345</v>
      </c>
      <c r="V36" s="53">
        <v>488675</v>
      </c>
      <c r="W36" s="53">
        <v>113000</v>
      </c>
      <c r="X36" s="53">
        <v>2686198</v>
      </c>
      <c r="Y36" s="53">
        <v>37652639</v>
      </c>
      <c r="Z36" s="53">
        <v>110278920</v>
      </c>
      <c r="AA36" s="53">
        <v>1268226</v>
      </c>
      <c r="AB36" s="53">
        <v>0</v>
      </c>
      <c r="AC36" s="53">
        <v>11403974</v>
      </c>
      <c r="AD36" s="53">
        <v>0</v>
      </c>
      <c r="AE36" s="53">
        <v>0</v>
      </c>
      <c r="AF36" s="53">
        <v>0</v>
      </c>
      <c r="AG36" s="53">
        <v>4284637</v>
      </c>
      <c r="AH36" s="53">
        <v>0</v>
      </c>
      <c r="AI36" s="53">
        <v>0</v>
      </c>
      <c r="AJ36" s="53">
        <v>0</v>
      </c>
      <c r="AK36" s="53">
        <v>0</v>
      </c>
      <c r="AL36" s="53">
        <v>0</v>
      </c>
      <c r="AM36" s="53">
        <v>4883314</v>
      </c>
      <c r="AN36" s="53">
        <v>3239560</v>
      </c>
      <c r="AO36" s="53"/>
      <c r="AP36" s="53">
        <v>8651163</v>
      </c>
      <c r="AQ36" s="53">
        <v>28369540</v>
      </c>
      <c r="AR36" s="53">
        <v>9459122</v>
      </c>
      <c r="AS36" s="53">
        <v>6074430</v>
      </c>
      <c r="AT36" s="53">
        <v>5503693</v>
      </c>
      <c r="AU36" s="53">
        <v>0</v>
      </c>
      <c r="AV36" s="53">
        <v>530714</v>
      </c>
      <c r="AW36" s="53">
        <v>1658775</v>
      </c>
      <c r="AX36" s="53">
        <v>9226874</v>
      </c>
      <c r="AY36" s="53">
        <v>1796000</v>
      </c>
      <c r="AZ36" s="53">
        <v>0</v>
      </c>
      <c r="BA36" s="53"/>
      <c r="BB36" s="53">
        <v>0</v>
      </c>
      <c r="BC36" s="53">
        <v>194737</v>
      </c>
      <c r="BD36" s="53">
        <v>0</v>
      </c>
      <c r="BE36" s="53">
        <v>76270755</v>
      </c>
      <c r="BF36" s="53">
        <v>0</v>
      </c>
      <c r="BG36" s="53"/>
      <c r="BH36" s="53"/>
      <c r="BI36" s="53">
        <v>24683011</v>
      </c>
      <c r="BJ36" s="53"/>
      <c r="BK36" s="53"/>
      <c r="BL36" s="53">
        <v>6534056</v>
      </c>
      <c r="BM36" s="53"/>
      <c r="BN36" s="53">
        <v>477037</v>
      </c>
      <c r="BO36" s="53"/>
      <c r="BP36" s="53"/>
      <c r="BQ36" s="53">
        <v>9231321</v>
      </c>
      <c r="BR36" s="53">
        <v>2029734</v>
      </c>
      <c r="BS36" s="53">
        <v>0</v>
      </c>
      <c r="BT36" s="53"/>
      <c r="BU36" s="53"/>
      <c r="BV36" s="53">
        <v>76969550</v>
      </c>
      <c r="BW36" s="53">
        <v>96269544</v>
      </c>
      <c r="BX36" s="53">
        <v>3681724</v>
      </c>
      <c r="BY36" s="53">
        <v>450000</v>
      </c>
      <c r="BZ36" s="53">
        <v>4311028</v>
      </c>
      <c r="CA36" s="53"/>
      <c r="CB36" s="53">
        <v>0</v>
      </c>
      <c r="CC36" s="53">
        <v>8627397</v>
      </c>
      <c r="CD36" s="53">
        <v>3048010</v>
      </c>
      <c r="CE36" s="54"/>
      <c r="CF36" s="55"/>
      <c r="CG36" s="434">
        <v>443864740</v>
      </c>
      <c r="CH36" s="434">
        <v>107966946</v>
      </c>
      <c r="CI36" s="434">
        <v>220475660</v>
      </c>
      <c r="CJ36" s="434">
        <v>723200756</v>
      </c>
      <c r="CK36" s="434">
        <v>49106590</v>
      </c>
      <c r="CL36" s="434">
        <v>772307346</v>
      </c>
      <c r="CM36" s="8"/>
      <c r="CN36" s="21"/>
      <c r="CO36" s="21"/>
    </row>
    <row r="37" spans="1:93" s="7" customFormat="1" ht="27" customHeight="1">
      <c r="A37" s="810"/>
      <c r="B37" s="31" t="s">
        <v>531</v>
      </c>
      <c r="C37" s="31"/>
      <c r="D37" s="53">
        <v>255454457</v>
      </c>
      <c r="E37" s="53">
        <v>56118764</v>
      </c>
      <c r="F37" s="53">
        <v>57720949</v>
      </c>
      <c r="G37" s="53">
        <v>63886489</v>
      </c>
      <c r="H37" s="53"/>
      <c r="I37" s="53"/>
      <c r="J37" s="53">
        <v>39688051</v>
      </c>
      <c r="K37" s="53">
        <v>42262341</v>
      </c>
      <c r="L37" s="53">
        <v>80180863</v>
      </c>
      <c r="M37" s="53">
        <v>31609140</v>
      </c>
      <c r="N37" s="53">
        <v>17218735</v>
      </c>
      <c r="O37" s="53">
        <v>111455235</v>
      </c>
      <c r="P37" s="53">
        <v>120013513</v>
      </c>
      <c r="Q37" s="53">
        <v>135244805</v>
      </c>
      <c r="R37" s="53">
        <v>1762689</v>
      </c>
      <c r="S37" s="53">
        <v>282382458</v>
      </c>
      <c r="T37" s="53">
        <v>26638067</v>
      </c>
      <c r="U37" s="53">
        <v>215168000</v>
      </c>
      <c r="V37" s="53">
        <v>7323415</v>
      </c>
      <c r="W37" s="53">
        <v>38695861</v>
      </c>
      <c r="X37" s="53">
        <v>103300915</v>
      </c>
      <c r="Y37" s="53">
        <v>121730250</v>
      </c>
      <c r="Z37" s="53">
        <v>-58376885</v>
      </c>
      <c r="AA37" s="53">
        <v>156808663</v>
      </c>
      <c r="AB37" s="53">
        <v>186781035</v>
      </c>
      <c r="AC37" s="53">
        <v>55987026</v>
      </c>
      <c r="AD37" s="53">
        <v>651842862</v>
      </c>
      <c r="AE37" s="53">
        <v>11424120</v>
      </c>
      <c r="AF37" s="53">
        <v>15031982</v>
      </c>
      <c r="AG37" s="53">
        <v>279025123</v>
      </c>
      <c r="AH37" s="53">
        <v>21385532</v>
      </c>
      <c r="AI37" s="53">
        <v>40334217</v>
      </c>
      <c r="AJ37" s="53">
        <v>47149828</v>
      </c>
      <c r="AK37" s="53">
        <v>55192219</v>
      </c>
      <c r="AL37" s="53">
        <v>118759285</v>
      </c>
      <c r="AM37" s="53">
        <v>67950469</v>
      </c>
      <c r="AN37" s="53">
        <v>81769054</v>
      </c>
      <c r="AO37" s="53"/>
      <c r="AP37" s="53">
        <v>55365374</v>
      </c>
      <c r="AQ37" s="53">
        <v>169689679</v>
      </c>
      <c r="AR37" s="53">
        <v>107181497</v>
      </c>
      <c r="AS37" s="53">
        <v>27378322</v>
      </c>
      <c r="AT37" s="53">
        <v>47778102</v>
      </c>
      <c r="AU37" s="53">
        <v>165289004</v>
      </c>
      <c r="AV37" s="53">
        <v>148457701</v>
      </c>
      <c r="AW37" s="53">
        <v>744134198</v>
      </c>
      <c r="AX37" s="53">
        <v>217357863</v>
      </c>
      <c r="AY37" s="53">
        <v>231433395</v>
      </c>
      <c r="AZ37" s="53">
        <v>508694041</v>
      </c>
      <c r="BA37" s="53"/>
      <c r="BB37" s="53">
        <v>75664207</v>
      </c>
      <c r="BC37" s="53">
        <v>161384898</v>
      </c>
      <c r="BD37" s="53">
        <v>113221671</v>
      </c>
      <c r="BE37" s="53">
        <v>206535372</v>
      </c>
      <c r="BF37" s="53">
        <v>86645838</v>
      </c>
      <c r="BG37" s="53"/>
      <c r="BH37" s="53"/>
      <c r="BI37" s="53">
        <v>78112117</v>
      </c>
      <c r="BJ37" s="53"/>
      <c r="BK37" s="53"/>
      <c r="BL37" s="53">
        <v>87934612</v>
      </c>
      <c r="BM37" s="53"/>
      <c r="BN37" s="53">
        <v>48161684</v>
      </c>
      <c r="BO37" s="53"/>
      <c r="BP37" s="53"/>
      <c r="BQ37" s="53">
        <v>109082814</v>
      </c>
      <c r="BR37" s="53">
        <v>68807837</v>
      </c>
      <c r="BS37" s="53">
        <v>62545326</v>
      </c>
      <c r="BT37" s="53"/>
      <c r="BU37" s="53"/>
      <c r="BV37" s="53">
        <v>-40936348</v>
      </c>
      <c r="BW37" s="53">
        <v>-61133059</v>
      </c>
      <c r="BX37" s="53">
        <v>75580814</v>
      </c>
      <c r="BY37" s="53">
        <v>302116069</v>
      </c>
      <c r="BZ37" s="53">
        <v>344882474</v>
      </c>
      <c r="CA37" s="53"/>
      <c r="CB37" s="53">
        <v>102282222</v>
      </c>
      <c r="CC37" s="53">
        <v>193776901</v>
      </c>
      <c r="CD37" s="53">
        <v>104318437</v>
      </c>
      <c r="CE37" s="54"/>
      <c r="CF37" s="55"/>
      <c r="CG37" s="434">
        <v>3670843089</v>
      </c>
      <c r="CH37" s="434">
        <v>3369034902</v>
      </c>
      <c r="CI37" s="434">
        <v>1661458706</v>
      </c>
      <c r="CJ37" s="434">
        <v>6292003808</v>
      </c>
      <c r="CK37" s="434">
        <v>2409332889</v>
      </c>
      <c r="CL37" s="434">
        <v>8701336697</v>
      </c>
      <c r="CM37" s="8"/>
      <c r="CN37" s="21"/>
      <c r="CO37" s="21"/>
    </row>
    <row r="38" spans="1:93" s="7" customFormat="1" ht="27" customHeight="1">
      <c r="A38" s="810"/>
      <c r="B38" s="56" t="s">
        <v>509</v>
      </c>
      <c r="C38" s="57"/>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11"/>
      <c r="CF38" s="11"/>
      <c r="CG38" s="432"/>
      <c r="CH38" s="432"/>
      <c r="CI38" s="432"/>
      <c r="CJ38" s="432"/>
      <c r="CK38" s="432"/>
      <c r="CL38" s="433"/>
      <c r="CM38" s="8"/>
      <c r="CN38" s="21"/>
      <c r="CO38" s="21"/>
    </row>
    <row r="39" spans="1:93" s="7" customFormat="1" ht="27" customHeight="1">
      <c r="A39" s="811"/>
      <c r="B39" s="48" t="s">
        <v>510</v>
      </c>
      <c r="C39" s="48"/>
      <c r="D39" s="59">
        <v>0.03178506061872909</v>
      </c>
      <c r="E39" s="59">
        <v>0.040194673875223144</v>
      </c>
      <c r="F39" s="59">
        <v>0.05452418836697723</v>
      </c>
      <c r="G39" s="59">
        <v>0.055776288717211644</v>
      </c>
      <c r="H39" s="59"/>
      <c r="I39" s="59"/>
      <c r="J39" s="59">
        <v>0.01968225355298913</v>
      </c>
      <c r="K39" s="59">
        <v>0.04018330217633929</v>
      </c>
      <c r="L39" s="59">
        <v>0.05773618002717391</v>
      </c>
      <c r="M39" s="59">
        <v>0.03483495199275362</v>
      </c>
      <c r="N39" s="59">
        <v>0.030497080138781055</v>
      </c>
      <c r="O39" s="59">
        <v>0.04498693340260017</v>
      </c>
      <c r="P39" s="59">
        <v>0.0680200811257764</v>
      </c>
      <c r="Q39" s="59">
        <v>0.026828453165760872</v>
      </c>
      <c r="R39" s="59">
        <v>0.01942576947463768</v>
      </c>
      <c r="S39" s="59">
        <v>0.0396749706821495</v>
      </c>
      <c r="T39" s="59">
        <v>0.07655333814298836</v>
      </c>
      <c r="U39" s="59">
        <v>0.025869974359472046</v>
      </c>
      <c r="V39" s="59">
        <v>0.0041214917466466236</v>
      </c>
      <c r="W39" s="59">
        <v>0.04116843253022553</v>
      </c>
      <c r="X39" s="59">
        <v>0.07508791973020186</v>
      </c>
      <c r="Y39" s="59">
        <v>0.03763894570716873</v>
      </c>
      <c r="Z39" s="59">
        <v>0.019611017365424428</v>
      </c>
      <c r="AA39" s="59">
        <v>0.0614855759644075</v>
      </c>
      <c r="AB39" s="59">
        <v>0.024619051630434784</v>
      </c>
      <c r="AC39" s="59">
        <v>0.03931859814578005</v>
      </c>
      <c r="AD39" s="59">
        <v>0.03591827364583333</v>
      </c>
      <c r="AE39" s="59">
        <v>0.060292131289762865</v>
      </c>
      <c r="AF39" s="59">
        <v>0.06170347986954566</v>
      </c>
      <c r="AG39" s="59">
        <v>0.0468333615942029</v>
      </c>
      <c r="AH39" s="59">
        <v>0.019639993911030596</v>
      </c>
      <c r="AI39" s="59">
        <v>0.018715979157131957</v>
      </c>
      <c r="AJ39" s="59">
        <v>0.03413536817676928</v>
      </c>
      <c r="AK39" s="59">
        <v>0.032201342607097186</v>
      </c>
      <c r="AL39" s="59">
        <v>0.04006501314792221</v>
      </c>
      <c r="AM39" s="59">
        <v>0.06148087602913968</v>
      </c>
      <c r="AN39" s="59">
        <v>0.057612305428469575</v>
      </c>
      <c r="AO39" s="59"/>
      <c r="AP39" s="59">
        <v>0.08522773564706741</v>
      </c>
      <c r="AQ39" s="59">
        <v>0.04850484093867418</v>
      </c>
      <c r="AR39" s="59">
        <v>0.07119368885451506</v>
      </c>
      <c r="AS39" s="59">
        <v>0.07472981835095967</v>
      </c>
      <c r="AT39" s="59">
        <v>0.04595428916587902</v>
      </c>
      <c r="AU39" s="59">
        <v>0.0562310201658303</v>
      </c>
      <c r="AV39" s="59">
        <v>0.045399027812562616</v>
      </c>
      <c r="AW39" s="59">
        <v>0.04726601527035005</v>
      </c>
      <c r="AX39" s="59">
        <v>0.06421073680512422</v>
      </c>
      <c r="AY39" s="59">
        <v>0.07596980900174911</v>
      </c>
      <c r="AZ39" s="59">
        <v>0.09893079974690963</v>
      </c>
      <c r="BA39" s="59"/>
      <c r="BB39" s="59">
        <v>0.0714736945005176</v>
      </c>
      <c r="BC39" s="59">
        <v>0.04414942416382202</v>
      </c>
      <c r="BD39" s="59">
        <v>0.051810227565066945</v>
      </c>
      <c r="BE39" s="59">
        <v>0.03720167669350421</v>
      </c>
      <c r="BF39" s="59">
        <v>0.08031727669138562</v>
      </c>
      <c r="BG39" s="59"/>
      <c r="BH39" s="59"/>
      <c r="BI39" s="59">
        <v>0.04913596348873756</v>
      </c>
      <c r="BJ39" s="59"/>
      <c r="BK39" s="59"/>
      <c r="BL39" s="59">
        <v>0.06461968482008995</v>
      </c>
      <c r="BM39" s="59"/>
      <c r="BN39" s="59">
        <v>0.061848986778846156</v>
      </c>
      <c r="BO39" s="59"/>
      <c r="BP39" s="59"/>
      <c r="BQ39" s="59">
        <v>0.07450769371118011</v>
      </c>
      <c r="BR39" s="59">
        <v>0.08414382131931789</v>
      </c>
      <c r="BS39" s="59">
        <v>0.04415334208185053</v>
      </c>
      <c r="BT39" s="59"/>
      <c r="BU39" s="59"/>
      <c r="BV39" s="59">
        <v>0.0334013580099553</v>
      </c>
      <c r="BW39" s="59">
        <v>0.03630213152456974</v>
      </c>
      <c r="BX39" s="59">
        <v>0.038006466524261436</v>
      </c>
      <c r="BY39" s="59">
        <v>0.054583393558626056</v>
      </c>
      <c r="BZ39" s="59">
        <v>0.05328412551421405</v>
      </c>
      <c r="CA39" s="59"/>
      <c r="CB39" s="59">
        <v>0.03736589301585395</v>
      </c>
      <c r="CC39" s="59">
        <v>0.055610599158436705</v>
      </c>
      <c r="CD39" s="59">
        <v>0.03549705901721015</v>
      </c>
      <c r="CE39" s="60"/>
      <c r="CF39" s="60"/>
      <c r="CG39" s="435">
        <v>0.03782001147051553</v>
      </c>
      <c r="CH39" s="435">
        <v>0.05674221954218162</v>
      </c>
      <c r="CI39" s="435">
        <v>0.05452247129876321</v>
      </c>
      <c r="CJ39" s="435">
        <v>0.04464832217736882</v>
      </c>
      <c r="CK39" s="435">
        <v>0.05178977801707222</v>
      </c>
      <c r="CL39" s="435">
        <v>0.04630529671817437</v>
      </c>
      <c r="CM39" s="8"/>
      <c r="CN39" s="21"/>
      <c r="CO39" s="21"/>
    </row>
    <row r="40" spans="1:91" s="7" customFormat="1" ht="19.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6"/>
      <c r="CM40" s="8"/>
    </row>
    <row r="41" spans="1:91" s="7" customFormat="1" ht="19.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6"/>
      <c r="CM41" s="8"/>
    </row>
    <row r="42" spans="1:91" s="7" customFormat="1" ht="19.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6"/>
      <c r="CM42" s="8"/>
    </row>
    <row r="43" spans="1:91" s="7" customFormat="1" ht="19.5" customHeight="1">
      <c r="A43" s="5"/>
      <c r="B43" s="5"/>
      <c r="C43" s="5"/>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5"/>
      <c r="CF43" s="6"/>
      <c r="CG43" s="62"/>
      <c r="CH43" s="62"/>
      <c r="CI43" s="62"/>
      <c r="CJ43" s="62"/>
      <c r="CK43" s="62"/>
      <c r="CL43" s="63"/>
      <c r="CM43" s="8"/>
    </row>
    <row r="44" spans="1:91" s="7" customFormat="1" ht="19.5" customHeight="1">
      <c r="A44" s="5"/>
      <c r="B44" s="5"/>
      <c r="C44" s="5"/>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5"/>
      <c r="CF44" s="6"/>
      <c r="CM44" s="8"/>
    </row>
    <row r="45" spans="1:91" s="7" customFormat="1" ht="19.5" customHeight="1">
      <c r="A45" s="5"/>
      <c r="B45" s="5"/>
      <c r="C45" s="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5"/>
      <c r="CF45" s="6"/>
      <c r="CG45" s="66"/>
      <c r="CH45" s="66"/>
      <c r="CI45" s="66"/>
      <c r="CJ45" s="66"/>
      <c r="CK45" s="66"/>
      <c r="CL45" s="66"/>
      <c r="CM45" s="8"/>
    </row>
    <row r="46" spans="1:91" s="7" customFormat="1" ht="19.5" customHeight="1">
      <c r="A46" s="5"/>
      <c r="B46" s="5"/>
      <c r="C46" s="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5"/>
      <c r="CF46" s="6"/>
      <c r="CM46" s="8"/>
    </row>
    <row r="47" spans="1:91" s="7" customFormat="1" ht="19.5" customHeight="1">
      <c r="A47" s="5"/>
      <c r="B47" s="5"/>
      <c r="C47" s="5"/>
      <c r="D47" s="67"/>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5"/>
      <c r="CF47" s="6"/>
      <c r="CG47" s="68"/>
      <c r="CH47" s="68"/>
      <c r="CI47" s="68"/>
      <c r="CJ47" s="68"/>
      <c r="CK47" s="68"/>
      <c r="CL47" s="68"/>
      <c r="CM47" s="8"/>
    </row>
    <row r="48" spans="1:91" s="7" customFormat="1" ht="19.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6"/>
      <c r="CM48" s="8"/>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sheetProtection/>
  <mergeCells count="9">
    <mergeCell ref="CL1:CL3"/>
    <mergeCell ref="A2:C2"/>
    <mergeCell ref="A3:C3"/>
    <mergeCell ref="A4:A13"/>
    <mergeCell ref="A14:A19"/>
    <mergeCell ref="A20:A39"/>
    <mergeCell ref="A1:C1"/>
    <mergeCell ref="CG1:CI2"/>
    <mergeCell ref="CJ1:CK2"/>
  </mergeCells>
  <printOptions/>
  <pageMargins left="0.7874015748031497" right="0.7874015748031497" top="0.7874015748031497" bottom="0" header="0.5118110236220472" footer="0.1968503937007874"/>
  <pageSetup horizontalDpi="600" verticalDpi="600" orientation="landscape" paperSize="9" scale="50" r:id="rId1"/>
  <headerFooter>
    <oddHeader>&amp;L&amp;"Meiryo UI,標準"&amp;20ポートフォリオの収益状況</oddHeader>
    <oddFooter>&amp;R&amp;"Meiryo UI,標準"&amp;22&amp;P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
  <sheetViews>
    <sheetView zoomScale="98" zoomScaleNormal="98" zoomScaleSheetLayoutView="100" zoomScalePageLayoutView="0" workbookViewId="0" topLeftCell="A1">
      <selection activeCell="A1" sqref="A1"/>
    </sheetView>
  </sheetViews>
  <sheetFormatPr defaultColWidth="9.00390625" defaultRowHeight="13.5"/>
  <cols>
    <col min="1" max="1" width="3.125" style="1" customWidth="1"/>
    <col min="2" max="12" width="7.00390625" style="1" customWidth="1"/>
    <col min="13" max="13" width="56.50390625" style="1" customWidth="1"/>
    <col min="14" max="16384" width="9.00390625" style="1" customWidth="1"/>
  </cols>
  <sheetData>
    <row r="1" s="336" customFormat="1" ht="34.5" customHeight="1">
      <c r="A1" s="335" t="s">
        <v>15</v>
      </c>
    </row>
    <row r="2" ht="19.5" customHeight="1"/>
    <row r="3" spans="1:13" s="339" customFormat="1" ht="34.5" customHeight="1">
      <c r="A3" s="337">
        <v>1</v>
      </c>
      <c r="B3" s="338" t="s">
        <v>16</v>
      </c>
      <c r="C3" s="338"/>
      <c r="D3" s="338"/>
      <c r="E3" s="338"/>
      <c r="F3" s="338"/>
      <c r="G3" s="338"/>
      <c r="H3" s="338"/>
      <c r="I3" s="338"/>
      <c r="J3" s="338"/>
      <c r="K3" s="338"/>
      <c r="L3" s="338"/>
      <c r="M3" s="338"/>
    </row>
    <row r="4" spans="1:13" s="339" customFormat="1" ht="34.5" customHeight="1">
      <c r="A4" s="337">
        <v>2</v>
      </c>
      <c r="B4" s="338" t="s">
        <v>553</v>
      </c>
      <c r="C4" s="338"/>
      <c r="D4" s="338"/>
      <c r="E4" s="338"/>
      <c r="F4" s="338"/>
      <c r="G4" s="338"/>
      <c r="H4" s="338"/>
      <c r="I4" s="338"/>
      <c r="J4" s="338"/>
      <c r="K4" s="338"/>
      <c r="L4" s="338"/>
      <c r="M4" s="338"/>
    </row>
    <row r="5" spans="1:13" s="339" customFormat="1" ht="34.5" customHeight="1">
      <c r="A5" s="337">
        <v>3</v>
      </c>
      <c r="B5" s="542" t="s">
        <v>549</v>
      </c>
      <c r="C5" s="542"/>
      <c r="D5" s="542"/>
      <c r="E5" s="542"/>
      <c r="F5" s="542"/>
      <c r="G5" s="542"/>
      <c r="H5" s="542"/>
      <c r="I5" s="542"/>
      <c r="J5" s="542"/>
      <c r="K5" s="542"/>
      <c r="L5" s="542"/>
      <c r="M5" s="542"/>
    </row>
    <row r="6" spans="1:13" s="336" customFormat="1" ht="34.5" customHeight="1">
      <c r="A6" s="337">
        <v>4</v>
      </c>
      <c r="B6" s="543" t="s">
        <v>584</v>
      </c>
      <c r="C6" s="543"/>
      <c r="D6" s="543"/>
      <c r="E6" s="543"/>
      <c r="F6" s="543"/>
      <c r="G6" s="543"/>
      <c r="H6" s="543"/>
      <c r="I6" s="543"/>
      <c r="J6" s="543"/>
      <c r="K6" s="543"/>
      <c r="L6" s="543"/>
      <c r="M6" s="543"/>
    </row>
    <row r="7" spans="1:13" s="336" customFormat="1" ht="34.5" customHeight="1">
      <c r="A7" s="337"/>
      <c r="B7" s="543"/>
      <c r="C7" s="543"/>
      <c r="D7" s="543"/>
      <c r="E7" s="543"/>
      <c r="F7" s="543"/>
      <c r="G7" s="543"/>
      <c r="H7" s="543"/>
      <c r="I7" s="543"/>
      <c r="J7" s="543"/>
      <c r="K7" s="543"/>
      <c r="L7" s="543"/>
      <c r="M7" s="543"/>
    </row>
    <row r="8" spans="1:13" s="336" customFormat="1" ht="19.5" customHeight="1">
      <c r="A8" s="337"/>
      <c r="B8" s="543"/>
      <c r="C8" s="543"/>
      <c r="D8" s="543"/>
      <c r="E8" s="543"/>
      <c r="F8" s="543"/>
      <c r="G8" s="543"/>
      <c r="H8" s="543"/>
      <c r="I8" s="543"/>
      <c r="J8" s="543"/>
      <c r="K8" s="543"/>
      <c r="L8" s="543"/>
      <c r="M8" s="543"/>
    </row>
    <row r="9" spans="1:13" s="336" customFormat="1" ht="34.5" customHeight="1">
      <c r="A9" s="337">
        <v>5</v>
      </c>
      <c r="B9" s="542" t="s">
        <v>585</v>
      </c>
      <c r="C9" s="542"/>
      <c r="D9" s="542"/>
      <c r="E9" s="542"/>
      <c r="F9" s="542"/>
      <c r="G9" s="542"/>
      <c r="H9" s="542"/>
      <c r="I9" s="542"/>
      <c r="J9" s="542"/>
      <c r="K9" s="542"/>
      <c r="L9" s="542"/>
      <c r="M9" s="542"/>
    </row>
    <row r="10" spans="1:13" s="336" customFormat="1" ht="34.5" customHeight="1">
      <c r="A10" s="337"/>
      <c r="B10" s="542"/>
      <c r="C10" s="542"/>
      <c r="D10" s="542"/>
      <c r="E10" s="542"/>
      <c r="F10" s="542"/>
      <c r="G10" s="542"/>
      <c r="H10" s="542"/>
      <c r="I10" s="542"/>
      <c r="J10" s="542"/>
      <c r="K10" s="542"/>
      <c r="L10" s="542"/>
      <c r="M10" s="542"/>
    </row>
    <row r="11" spans="1:13" s="336" customFormat="1" ht="34.5" customHeight="1">
      <c r="A11" s="337">
        <v>6</v>
      </c>
      <c r="B11" s="543" t="s">
        <v>586</v>
      </c>
      <c r="C11" s="543"/>
      <c r="D11" s="543"/>
      <c r="E11" s="543"/>
      <c r="F11" s="543"/>
      <c r="G11" s="543"/>
      <c r="H11" s="543"/>
      <c r="I11" s="543"/>
      <c r="J11" s="543"/>
      <c r="K11" s="543"/>
      <c r="L11" s="543"/>
      <c r="M11" s="543"/>
    </row>
    <row r="12" spans="1:13" s="336" customFormat="1" ht="34.5" customHeight="1">
      <c r="A12" s="337"/>
      <c r="B12" s="543"/>
      <c r="C12" s="543"/>
      <c r="D12" s="543"/>
      <c r="E12" s="543"/>
      <c r="F12" s="543"/>
      <c r="G12" s="543"/>
      <c r="H12" s="543"/>
      <c r="I12" s="543"/>
      <c r="J12" s="543"/>
      <c r="K12" s="543"/>
      <c r="L12" s="543"/>
      <c r="M12" s="543"/>
    </row>
    <row r="13" spans="1:13" s="336" customFormat="1" ht="34.5" customHeight="1">
      <c r="A13" s="340">
        <v>7</v>
      </c>
      <c r="B13" s="543" t="s">
        <v>587</v>
      </c>
      <c r="C13" s="543"/>
      <c r="D13" s="543"/>
      <c r="E13" s="543"/>
      <c r="F13" s="543"/>
      <c r="G13" s="543"/>
      <c r="H13" s="543"/>
      <c r="I13" s="543"/>
      <c r="J13" s="543"/>
      <c r="K13" s="543"/>
      <c r="L13" s="543"/>
      <c r="M13" s="543"/>
    </row>
    <row r="14" spans="1:13" s="336" customFormat="1" ht="34.5" customHeight="1">
      <c r="A14" s="340">
        <v>8</v>
      </c>
      <c r="B14" s="543" t="s">
        <v>588</v>
      </c>
      <c r="C14" s="543"/>
      <c r="D14" s="543"/>
      <c r="E14" s="543"/>
      <c r="F14" s="543"/>
      <c r="G14" s="543"/>
      <c r="H14" s="543"/>
      <c r="I14" s="543"/>
      <c r="J14" s="543"/>
      <c r="K14" s="543"/>
      <c r="L14" s="543"/>
      <c r="M14" s="543"/>
    </row>
    <row r="15" spans="2:13" ht="12">
      <c r="B15" s="341"/>
      <c r="C15" s="341"/>
      <c r="D15" s="341"/>
      <c r="E15" s="341"/>
      <c r="F15" s="341"/>
      <c r="G15" s="341"/>
      <c r="H15" s="341"/>
      <c r="I15" s="341"/>
      <c r="J15" s="341"/>
      <c r="K15" s="341"/>
      <c r="L15" s="341"/>
      <c r="M15" s="341"/>
    </row>
  </sheetData>
  <sheetProtection/>
  <mergeCells count="6">
    <mergeCell ref="B5:M5"/>
    <mergeCell ref="B14:M14"/>
    <mergeCell ref="B11:M12"/>
    <mergeCell ref="B6:M8"/>
    <mergeCell ref="B9:M10"/>
    <mergeCell ref="B13:M13"/>
  </mergeCells>
  <printOptions/>
  <pageMargins left="0.7874015748031497" right="0.7874015748031497" top="0.7874015748031497" bottom="0.3937007874015748" header="0.5118110236220472" footer="0.1968503937007874"/>
  <pageSetup fitToHeight="1" fitToWidth="1" horizontalDpi="600" verticalDpi="600" orientation="landscape" paperSize="9" scale="96" r:id="rId1"/>
  <headerFooter alignWithMargins="0">
    <oddFooter>&amp;R&amp;"Meiryo UI,標準"&amp;12&amp;P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17"/>
  <sheetViews>
    <sheetView zoomScale="98" zoomScaleNormal="98" zoomScaleSheetLayoutView="100" zoomScalePageLayoutView="0" workbookViewId="0" topLeftCell="C1">
      <selection activeCell="A1" sqref="A1"/>
    </sheetView>
  </sheetViews>
  <sheetFormatPr defaultColWidth="9.00390625" defaultRowHeight="13.5" outlineLevelCol="1"/>
  <cols>
    <col min="1" max="1" width="10.125" style="103" hidden="1" customWidth="1"/>
    <col min="2" max="2" width="89.25390625" style="334" customWidth="1"/>
    <col min="3" max="5" width="6.625" style="103" customWidth="1"/>
    <col min="6" max="6" width="8.00390625" style="103" hidden="1" customWidth="1" outlineLevel="1"/>
    <col min="7" max="7" width="9.00390625" style="103" customWidth="1" collapsed="1"/>
    <col min="8" max="16384" width="9.00390625" style="103" customWidth="1"/>
  </cols>
  <sheetData>
    <row r="1" ht="26.25" customHeight="1"/>
    <row r="2" spans="1:6" ht="35.25" customHeight="1">
      <c r="A2" s="320"/>
      <c r="B2" s="544" t="s">
        <v>5</v>
      </c>
      <c r="C2" s="544"/>
      <c r="D2" s="544"/>
      <c r="E2" s="544"/>
      <c r="F2" s="320"/>
    </row>
    <row r="3" spans="2:6" s="321" customFormat="1" ht="34.5" customHeight="1">
      <c r="B3" s="322"/>
      <c r="C3" s="322"/>
      <c r="D3" s="322"/>
      <c r="E3" s="322"/>
      <c r="F3" s="322"/>
    </row>
    <row r="4" spans="2:6" s="97" customFormat="1" ht="24.75" customHeight="1">
      <c r="B4" s="323" t="s">
        <v>6</v>
      </c>
      <c r="C4" s="545" t="s">
        <v>537</v>
      </c>
      <c r="D4" s="546"/>
      <c r="E4" s="547"/>
      <c r="F4" s="324" t="s">
        <v>7</v>
      </c>
    </row>
    <row r="5" spans="2:6" s="97" customFormat="1" ht="30" customHeight="1">
      <c r="B5" s="325" t="s">
        <v>8</v>
      </c>
      <c r="C5" s="326">
        <v>4</v>
      </c>
      <c r="D5" s="327" t="s">
        <v>12</v>
      </c>
      <c r="E5" s="328">
        <v>5</v>
      </c>
      <c r="F5" s="329"/>
    </row>
    <row r="6" spans="2:6" s="97" customFormat="1" ht="30" customHeight="1">
      <c r="B6" s="325" t="s">
        <v>9</v>
      </c>
      <c r="C6" s="326">
        <v>6</v>
      </c>
      <c r="D6" s="327" t="s">
        <v>12</v>
      </c>
      <c r="E6" s="328">
        <v>8</v>
      </c>
      <c r="F6" s="329"/>
    </row>
    <row r="7" spans="2:6" s="97" customFormat="1" ht="30" customHeight="1">
      <c r="B7" s="325" t="s">
        <v>10</v>
      </c>
      <c r="C7" s="326">
        <v>9</v>
      </c>
      <c r="D7" s="327" t="s">
        <v>12</v>
      </c>
      <c r="E7" s="328">
        <v>10</v>
      </c>
      <c r="F7" s="329"/>
    </row>
    <row r="8" spans="2:6" s="97" customFormat="1" ht="30" customHeight="1">
      <c r="B8" s="325" t="s">
        <v>3</v>
      </c>
      <c r="C8" s="326">
        <v>11</v>
      </c>
      <c r="D8" s="327" t="s">
        <v>12</v>
      </c>
      <c r="E8" s="328">
        <v>12</v>
      </c>
      <c r="F8" s="329"/>
    </row>
    <row r="9" spans="2:6" s="97" customFormat="1" ht="30" customHeight="1">
      <c r="B9" s="325" t="s">
        <v>4</v>
      </c>
      <c r="C9" s="326">
        <v>13</v>
      </c>
      <c r="D9" s="327" t="s">
        <v>12</v>
      </c>
      <c r="E9" s="328">
        <v>14</v>
      </c>
      <c r="F9" s="329"/>
    </row>
    <row r="10" spans="2:6" s="97" customFormat="1" ht="30" customHeight="1">
      <c r="B10" s="330" t="s">
        <v>0</v>
      </c>
      <c r="C10" s="326">
        <v>15</v>
      </c>
      <c r="D10" s="327" t="s">
        <v>12</v>
      </c>
      <c r="E10" s="328">
        <v>16</v>
      </c>
      <c r="F10" s="329"/>
    </row>
    <row r="11" spans="2:6" s="97" customFormat="1" ht="30" customHeight="1">
      <c r="B11" s="325" t="s">
        <v>575</v>
      </c>
      <c r="C11" s="326">
        <v>17</v>
      </c>
      <c r="D11" s="327" t="s">
        <v>12</v>
      </c>
      <c r="E11" s="328">
        <v>18</v>
      </c>
      <c r="F11" s="329"/>
    </row>
    <row r="12" spans="2:6" s="97" customFormat="1" ht="30" customHeight="1">
      <c r="B12" s="325" t="s">
        <v>576</v>
      </c>
      <c r="C12" s="326">
        <v>19</v>
      </c>
      <c r="D12" s="327" t="s">
        <v>12</v>
      </c>
      <c r="E12" s="328">
        <v>20</v>
      </c>
      <c r="F12" s="329"/>
    </row>
    <row r="13" spans="2:6" s="97" customFormat="1" ht="30" customHeight="1">
      <c r="B13" s="325" t="s">
        <v>1</v>
      </c>
      <c r="C13" s="326">
        <v>21</v>
      </c>
      <c r="D13" s="327" t="s">
        <v>12</v>
      </c>
      <c r="E13" s="328">
        <v>22</v>
      </c>
      <c r="F13" s="329"/>
    </row>
    <row r="14" spans="2:6" s="97" customFormat="1" ht="30" customHeight="1">
      <c r="B14" s="325" t="s">
        <v>2</v>
      </c>
      <c r="C14" s="326">
        <v>23</v>
      </c>
      <c r="D14" s="327" t="s">
        <v>12</v>
      </c>
      <c r="E14" s="328">
        <v>24</v>
      </c>
      <c r="F14" s="329"/>
    </row>
    <row r="15" spans="2:6" s="97" customFormat="1" ht="30" customHeight="1">
      <c r="B15" s="325" t="s">
        <v>13</v>
      </c>
      <c r="C15" s="331">
        <v>25</v>
      </c>
      <c r="D15" s="327" t="s">
        <v>12</v>
      </c>
      <c r="E15" s="328">
        <v>30</v>
      </c>
      <c r="F15" s="329"/>
    </row>
    <row r="16" spans="2:6" s="97" customFormat="1" ht="30" customHeight="1">
      <c r="B16" s="325" t="s">
        <v>14</v>
      </c>
      <c r="C16" s="331"/>
      <c r="D16" s="327">
        <v>31</v>
      </c>
      <c r="E16" s="328"/>
      <c r="F16" s="329"/>
    </row>
    <row r="17" spans="2:6" s="321" customFormat="1" ht="11.25" customHeight="1">
      <c r="B17" s="332"/>
      <c r="C17" s="333"/>
      <c r="D17" s="333"/>
      <c r="E17" s="333"/>
      <c r="F17" s="333"/>
    </row>
  </sheetData>
  <sheetProtection/>
  <mergeCells count="2">
    <mergeCell ref="B2:E2"/>
    <mergeCell ref="C4:E4"/>
  </mergeCells>
  <printOptions horizontalCentered="1"/>
  <pageMargins left="0.7874015748031497" right="0.7874015748031497" top="0.7874015748031497" bottom="0.3937007874015748" header="0.5118110236220472" footer="0.1968503937007874"/>
  <pageSetup fitToHeight="1" fitToWidth="1" horizontalDpi="600" verticalDpi="600" orientation="landscape" paperSize="9" r:id="rId1"/>
  <headerFooter alignWithMargins="0">
    <oddFooter>&amp;R&amp;"Meiryo UI,標準"&amp;12&amp;P</oddFooter>
  </headerFooter>
</worksheet>
</file>

<file path=xl/worksheets/sheet4.xml><?xml version="1.0" encoding="utf-8"?>
<worksheet xmlns="http://schemas.openxmlformats.org/spreadsheetml/2006/main" xmlns:r="http://schemas.openxmlformats.org/officeDocument/2006/relationships">
  <dimension ref="A1:N85"/>
  <sheetViews>
    <sheetView zoomScale="98" zoomScaleNormal="98" zoomScaleSheetLayoutView="75"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5.625" style="187" customWidth="1"/>
    <col min="2" max="2" width="15.625" style="186" customWidth="1"/>
    <col min="3" max="10" width="15.625" style="188" customWidth="1"/>
    <col min="11" max="16384" width="9.00390625" style="186" customWidth="1"/>
  </cols>
  <sheetData>
    <row r="1" spans="1:10" ht="25.5" customHeight="1">
      <c r="A1" s="576" t="s">
        <v>17</v>
      </c>
      <c r="B1" s="579" t="s">
        <v>18</v>
      </c>
      <c r="C1" s="582" t="s">
        <v>19</v>
      </c>
      <c r="D1" s="583"/>
      <c r="E1" s="584" t="s">
        <v>20</v>
      </c>
      <c r="F1" s="585"/>
      <c r="G1" s="582" t="s">
        <v>21</v>
      </c>
      <c r="H1" s="586"/>
      <c r="I1" s="586"/>
      <c r="J1" s="587"/>
    </row>
    <row r="2" spans="1:10" ht="28.5" customHeight="1">
      <c r="A2" s="577"/>
      <c r="B2" s="580"/>
      <c r="C2" s="570" t="s">
        <v>22</v>
      </c>
      <c r="D2" s="588" t="s">
        <v>23</v>
      </c>
      <c r="E2" s="591" t="s">
        <v>24</v>
      </c>
      <c r="F2" s="594" t="s">
        <v>25</v>
      </c>
      <c r="G2" s="570" t="s">
        <v>26</v>
      </c>
      <c r="H2" s="573" t="s">
        <v>27</v>
      </c>
      <c r="I2" s="573" t="s">
        <v>28</v>
      </c>
      <c r="J2" s="573" t="s">
        <v>29</v>
      </c>
    </row>
    <row r="3" spans="1:10" ht="27" customHeight="1">
      <c r="A3" s="577"/>
      <c r="B3" s="580"/>
      <c r="C3" s="571"/>
      <c r="D3" s="589"/>
      <c r="E3" s="592"/>
      <c r="F3" s="595"/>
      <c r="G3" s="571"/>
      <c r="H3" s="574"/>
      <c r="I3" s="574"/>
      <c r="J3" s="574"/>
    </row>
    <row r="4" spans="1:10" ht="21" customHeight="1">
      <c r="A4" s="578"/>
      <c r="B4" s="581"/>
      <c r="C4" s="572"/>
      <c r="D4" s="590"/>
      <c r="E4" s="593"/>
      <c r="F4" s="596"/>
      <c r="G4" s="572"/>
      <c r="H4" s="575"/>
      <c r="I4" s="575"/>
      <c r="J4" s="575"/>
    </row>
    <row r="5" spans="1:10" s="189" customFormat="1" ht="30" customHeight="1">
      <c r="A5" s="198" t="s">
        <v>30</v>
      </c>
      <c r="B5" s="564" t="s">
        <v>31</v>
      </c>
      <c r="C5" s="275" t="s">
        <v>32</v>
      </c>
      <c r="D5" s="276"/>
      <c r="E5" s="277" t="s">
        <v>32</v>
      </c>
      <c r="F5" s="278"/>
      <c r="G5" s="279"/>
      <c r="H5" s="280" t="s">
        <v>32</v>
      </c>
      <c r="I5" s="280"/>
      <c r="J5" s="280"/>
    </row>
    <row r="6" spans="1:10" s="189" customFormat="1" ht="30" customHeight="1">
      <c r="A6" s="198" t="s">
        <v>33</v>
      </c>
      <c r="B6" s="565"/>
      <c r="C6" s="275" t="s">
        <v>32</v>
      </c>
      <c r="D6" s="276"/>
      <c r="E6" s="277" t="s">
        <v>32</v>
      </c>
      <c r="F6" s="278"/>
      <c r="G6" s="279"/>
      <c r="H6" s="280"/>
      <c r="I6" s="280" t="s">
        <v>32</v>
      </c>
      <c r="J6" s="280"/>
    </row>
    <row r="7" spans="1:10" s="189" customFormat="1" ht="30" customHeight="1">
      <c r="A7" s="198" t="s">
        <v>34</v>
      </c>
      <c r="B7" s="565"/>
      <c r="C7" s="275" t="s">
        <v>32</v>
      </c>
      <c r="D7" s="276"/>
      <c r="E7" s="277" t="s">
        <v>32</v>
      </c>
      <c r="F7" s="278"/>
      <c r="G7" s="279"/>
      <c r="H7" s="280"/>
      <c r="I7" s="280" t="s">
        <v>32</v>
      </c>
      <c r="J7" s="280"/>
    </row>
    <row r="8" spans="1:10" s="189" customFormat="1" ht="30" customHeight="1">
      <c r="A8" s="198" t="s">
        <v>35</v>
      </c>
      <c r="B8" s="565"/>
      <c r="C8" s="275" t="s">
        <v>32</v>
      </c>
      <c r="D8" s="276"/>
      <c r="E8" s="277" t="s">
        <v>32</v>
      </c>
      <c r="F8" s="278"/>
      <c r="G8" s="279"/>
      <c r="H8" s="280"/>
      <c r="I8" s="280" t="s">
        <v>32</v>
      </c>
      <c r="J8" s="280"/>
    </row>
    <row r="9" spans="1:10" s="189" customFormat="1" ht="30" customHeight="1">
      <c r="A9" s="205" t="s">
        <v>36</v>
      </c>
      <c r="B9" s="565"/>
      <c r="C9" s="275" t="s">
        <v>32</v>
      </c>
      <c r="D9" s="276"/>
      <c r="E9" s="277" t="s">
        <v>32</v>
      </c>
      <c r="F9" s="278"/>
      <c r="G9" s="279"/>
      <c r="H9" s="280"/>
      <c r="I9" s="280" t="s">
        <v>32</v>
      </c>
      <c r="J9" s="280"/>
    </row>
    <row r="10" spans="1:10" s="189" customFormat="1" ht="30" customHeight="1">
      <c r="A10" s="198" t="s">
        <v>37</v>
      </c>
      <c r="B10" s="565"/>
      <c r="C10" s="275" t="s">
        <v>32</v>
      </c>
      <c r="D10" s="276"/>
      <c r="E10" s="277" t="s">
        <v>32</v>
      </c>
      <c r="F10" s="278"/>
      <c r="G10" s="279" t="s">
        <v>32</v>
      </c>
      <c r="H10" s="280"/>
      <c r="I10" s="280"/>
      <c r="J10" s="280"/>
    </row>
    <row r="11" spans="1:10" s="189" customFormat="1" ht="30" customHeight="1">
      <c r="A11" s="198" t="s">
        <v>38</v>
      </c>
      <c r="B11" s="565"/>
      <c r="C11" s="275" t="s">
        <v>32</v>
      </c>
      <c r="D11" s="276"/>
      <c r="E11" s="277" t="s">
        <v>32</v>
      </c>
      <c r="F11" s="278"/>
      <c r="G11" s="279"/>
      <c r="H11" s="280" t="s">
        <v>32</v>
      </c>
      <c r="I11" s="280"/>
      <c r="J11" s="280"/>
    </row>
    <row r="12" spans="1:10" s="189" customFormat="1" ht="30" customHeight="1">
      <c r="A12" s="198" t="s">
        <v>39</v>
      </c>
      <c r="B12" s="565"/>
      <c r="C12" s="275" t="s">
        <v>32</v>
      </c>
      <c r="D12" s="276"/>
      <c r="E12" s="277" t="s">
        <v>32</v>
      </c>
      <c r="F12" s="278"/>
      <c r="G12" s="279"/>
      <c r="H12" s="280" t="s">
        <v>32</v>
      </c>
      <c r="I12" s="280"/>
      <c r="J12" s="280"/>
    </row>
    <row r="13" spans="1:10" s="189" customFormat="1" ht="30" customHeight="1">
      <c r="A13" s="198" t="s">
        <v>40</v>
      </c>
      <c r="B13" s="565"/>
      <c r="C13" s="275" t="s">
        <v>32</v>
      </c>
      <c r="D13" s="276"/>
      <c r="E13" s="277" t="s">
        <v>32</v>
      </c>
      <c r="F13" s="278"/>
      <c r="G13" s="279"/>
      <c r="H13" s="280"/>
      <c r="I13" s="280" t="s">
        <v>32</v>
      </c>
      <c r="J13" s="280"/>
    </row>
    <row r="14" spans="1:10" s="189" customFormat="1" ht="30" customHeight="1">
      <c r="A14" s="198" t="s">
        <v>41</v>
      </c>
      <c r="B14" s="565"/>
      <c r="C14" s="275" t="s">
        <v>32</v>
      </c>
      <c r="D14" s="276"/>
      <c r="E14" s="277" t="s">
        <v>32</v>
      </c>
      <c r="F14" s="278"/>
      <c r="G14" s="279"/>
      <c r="H14" s="280" t="s">
        <v>32</v>
      </c>
      <c r="I14" s="280"/>
      <c r="J14" s="280"/>
    </row>
    <row r="15" spans="1:10" s="189" customFormat="1" ht="30" customHeight="1">
      <c r="A15" s="198" t="s">
        <v>42</v>
      </c>
      <c r="B15" s="565"/>
      <c r="C15" s="275" t="s">
        <v>32</v>
      </c>
      <c r="D15" s="276"/>
      <c r="E15" s="281" t="s">
        <v>32</v>
      </c>
      <c r="F15" s="278"/>
      <c r="G15" s="279" t="s">
        <v>32</v>
      </c>
      <c r="H15" s="280"/>
      <c r="I15" s="280"/>
      <c r="J15" s="280"/>
    </row>
    <row r="16" spans="1:10" s="189" customFormat="1" ht="30" customHeight="1">
      <c r="A16" s="198" t="s">
        <v>43</v>
      </c>
      <c r="B16" s="565"/>
      <c r="C16" s="275" t="s">
        <v>32</v>
      </c>
      <c r="D16" s="276"/>
      <c r="E16" s="281" t="s">
        <v>32</v>
      </c>
      <c r="F16" s="278"/>
      <c r="G16" s="279"/>
      <c r="H16" s="280" t="s">
        <v>32</v>
      </c>
      <c r="I16" s="280"/>
      <c r="J16" s="280"/>
    </row>
    <row r="17" spans="1:10" s="189" customFormat="1" ht="30" customHeight="1">
      <c r="A17" s="198" t="s">
        <v>44</v>
      </c>
      <c r="B17" s="565"/>
      <c r="C17" s="275" t="s">
        <v>32</v>
      </c>
      <c r="D17" s="276"/>
      <c r="E17" s="281" t="s">
        <v>32</v>
      </c>
      <c r="F17" s="278"/>
      <c r="G17" s="279"/>
      <c r="H17" s="280"/>
      <c r="I17" s="280" t="s">
        <v>32</v>
      </c>
      <c r="J17" s="280"/>
    </row>
    <row r="18" spans="1:10" s="189" customFormat="1" ht="30" customHeight="1">
      <c r="A18" s="198" t="s">
        <v>45</v>
      </c>
      <c r="B18" s="565"/>
      <c r="C18" s="275" t="s">
        <v>32</v>
      </c>
      <c r="D18" s="234"/>
      <c r="E18" s="277" t="s">
        <v>32</v>
      </c>
      <c r="F18" s="282"/>
      <c r="G18" s="279" t="s">
        <v>32</v>
      </c>
      <c r="H18" s="280"/>
      <c r="I18" s="280"/>
      <c r="J18" s="280"/>
    </row>
    <row r="19" spans="1:10" s="189" customFormat="1" ht="30" customHeight="1">
      <c r="A19" s="198" t="s">
        <v>46</v>
      </c>
      <c r="B19" s="565"/>
      <c r="C19" s="275" t="s">
        <v>32</v>
      </c>
      <c r="D19" s="234"/>
      <c r="E19" s="277" t="s">
        <v>32</v>
      </c>
      <c r="F19" s="282"/>
      <c r="G19" s="279"/>
      <c r="H19" s="280"/>
      <c r="I19" s="280" t="s">
        <v>47</v>
      </c>
      <c r="J19" s="280"/>
    </row>
    <row r="20" spans="1:10" s="189" customFormat="1" ht="30" customHeight="1">
      <c r="A20" s="198" t="s">
        <v>48</v>
      </c>
      <c r="B20" s="565"/>
      <c r="C20" s="275" t="s">
        <v>32</v>
      </c>
      <c r="D20" s="234"/>
      <c r="E20" s="277" t="s">
        <v>32</v>
      </c>
      <c r="F20" s="282"/>
      <c r="G20" s="279"/>
      <c r="H20" s="280"/>
      <c r="I20" s="280" t="s">
        <v>47</v>
      </c>
      <c r="J20" s="280"/>
    </row>
    <row r="21" spans="1:10" s="189" customFormat="1" ht="30" customHeight="1">
      <c r="A21" s="198" t="s">
        <v>49</v>
      </c>
      <c r="B21" s="565"/>
      <c r="C21" s="275" t="s">
        <v>47</v>
      </c>
      <c r="D21" s="234"/>
      <c r="E21" s="277" t="s">
        <v>47</v>
      </c>
      <c r="F21" s="278"/>
      <c r="G21" s="279"/>
      <c r="H21" s="280"/>
      <c r="I21" s="280" t="s">
        <v>47</v>
      </c>
      <c r="J21" s="280"/>
    </row>
    <row r="22" spans="1:10" s="189" customFormat="1" ht="30" customHeight="1">
      <c r="A22" s="198" t="s">
        <v>50</v>
      </c>
      <c r="B22" s="565"/>
      <c r="C22" s="275" t="s">
        <v>47</v>
      </c>
      <c r="D22" s="234"/>
      <c r="E22" s="277" t="s">
        <v>47</v>
      </c>
      <c r="F22" s="278"/>
      <c r="G22" s="279"/>
      <c r="H22" s="280"/>
      <c r="I22" s="280" t="s">
        <v>47</v>
      </c>
      <c r="J22" s="280"/>
    </row>
    <row r="23" spans="1:10" s="189" customFormat="1" ht="30" customHeight="1">
      <c r="A23" s="198" t="s">
        <v>51</v>
      </c>
      <c r="B23" s="565"/>
      <c r="C23" s="275" t="s">
        <v>32</v>
      </c>
      <c r="D23" s="234"/>
      <c r="E23" s="277" t="s">
        <v>32</v>
      </c>
      <c r="F23" s="278"/>
      <c r="G23" s="279"/>
      <c r="H23" s="280"/>
      <c r="I23" s="280" t="s">
        <v>32</v>
      </c>
      <c r="J23" s="280"/>
    </row>
    <row r="24" spans="1:10" s="189" customFormat="1" ht="30" customHeight="1">
      <c r="A24" s="198" t="s">
        <v>52</v>
      </c>
      <c r="B24" s="565"/>
      <c r="C24" s="275" t="s">
        <v>32</v>
      </c>
      <c r="D24" s="234"/>
      <c r="E24" s="277" t="s">
        <v>32</v>
      </c>
      <c r="F24" s="278"/>
      <c r="G24" s="279"/>
      <c r="H24" s="280"/>
      <c r="I24" s="280" t="s">
        <v>32</v>
      </c>
      <c r="J24" s="280"/>
    </row>
    <row r="25" spans="1:10" s="189" customFormat="1" ht="30" customHeight="1">
      <c r="A25" s="198" t="s">
        <v>53</v>
      </c>
      <c r="B25" s="565"/>
      <c r="C25" s="275" t="s">
        <v>32</v>
      </c>
      <c r="D25" s="234"/>
      <c r="E25" s="277" t="s">
        <v>32</v>
      </c>
      <c r="F25" s="278"/>
      <c r="G25" s="279"/>
      <c r="H25" s="280"/>
      <c r="I25" s="280" t="s">
        <v>32</v>
      </c>
      <c r="J25" s="280"/>
    </row>
    <row r="26" spans="1:10" s="189" customFormat="1" ht="30" customHeight="1">
      <c r="A26" s="198" t="s">
        <v>54</v>
      </c>
      <c r="B26" s="565"/>
      <c r="C26" s="275" t="s">
        <v>32</v>
      </c>
      <c r="D26" s="234"/>
      <c r="E26" s="277" t="s">
        <v>32</v>
      </c>
      <c r="F26" s="282"/>
      <c r="G26" s="283"/>
      <c r="H26" s="280"/>
      <c r="I26" s="280" t="s">
        <v>32</v>
      </c>
      <c r="J26" s="284"/>
    </row>
    <row r="27" spans="1:10" s="189" customFormat="1" ht="30" customHeight="1">
      <c r="A27" s="198" t="s">
        <v>591</v>
      </c>
      <c r="B27" s="565"/>
      <c r="C27" s="275" t="s">
        <v>32</v>
      </c>
      <c r="D27" s="234"/>
      <c r="E27" s="277" t="s">
        <v>32</v>
      </c>
      <c r="F27" s="282"/>
      <c r="G27" s="280" t="s">
        <v>32</v>
      </c>
      <c r="H27" s="280"/>
      <c r="I27" s="280"/>
      <c r="J27" s="284"/>
    </row>
    <row r="28" spans="1:10" s="189" customFormat="1" ht="30" customHeight="1">
      <c r="A28" s="198" t="s">
        <v>589</v>
      </c>
      <c r="B28" s="565"/>
      <c r="C28" s="275" t="s">
        <v>47</v>
      </c>
      <c r="D28" s="234"/>
      <c r="E28" s="277" t="s">
        <v>47</v>
      </c>
      <c r="F28" s="282"/>
      <c r="G28" s="283"/>
      <c r="H28" s="280" t="s">
        <v>47</v>
      </c>
      <c r="I28" s="280"/>
      <c r="J28" s="284"/>
    </row>
    <row r="29" spans="1:10" s="189" customFormat="1" ht="30" customHeight="1">
      <c r="A29" s="198" t="s">
        <v>590</v>
      </c>
      <c r="B29" s="565"/>
      <c r="C29" s="275" t="s">
        <v>47</v>
      </c>
      <c r="D29" s="234"/>
      <c r="E29" s="277" t="s">
        <v>47</v>
      </c>
      <c r="F29" s="282"/>
      <c r="G29" s="283"/>
      <c r="H29" s="280" t="s">
        <v>47</v>
      </c>
      <c r="I29" s="280"/>
      <c r="J29" s="284"/>
    </row>
    <row r="30" spans="1:10" s="189" customFormat="1" ht="30" customHeight="1">
      <c r="A30" s="198" t="s">
        <v>55</v>
      </c>
      <c r="B30" s="565"/>
      <c r="C30" s="275"/>
      <c r="D30" s="275" t="s">
        <v>32</v>
      </c>
      <c r="E30" s="549"/>
      <c r="F30" s="550"/>
      <c r="G30" s="555"/>
      <c r="H30" s="556"/>
      <c r="I30" s="556"/>
      <c r="J30" s="557"/>
    </row>
    <row r="31" spans="1:10" s="189" customFormat="1" ht="30" customHeight="1">
      <c r="A31" s="198" t="s">
        <v>56</v>
      </c>
      <c r="B31" s="565"/>
      <c r="C31" s="275"/>
      <c r="D31" s="275" t="s">
        <v>32</v>
      </c>
      <c r="E31" s="551"/>
      <c r="F31" s="552"/>
      <c r="G31" s="558"/>
      <c r="H31" s="559"/>
      <c r="I31" s="559"/>
      <c r="J31" s="560"/>
    </row>
    <row r="32" spans="1:10" s="189" customFormat="1" ht="30" customHeight="1">
      <c r="A32" s="198" t="s">
        <v>57</v>
      </c>
      <c r="B32" s="565"/>
      <c r="C32" s="275"/>
      <c r="D32" s="275" t="s">
        <v>32</v>
      </c>
      <c r="E32" s="551"/>
      <c r="F32" s="552"/>
      <c r="G32" s="558"/>
      <c r="H32" s="559"/>
      <c r="I32" s="559"/>
      <c r="J32" s="560"/>
    </row>
    <row r="33" spans="1:10" s="189" customFormat="1" ht="30" customHeight="1">
      <c r="A33" s="198" t="s">
        <v>58</v>
      </c>
      <c r="B33" s="565"/>
      <c r="C33" s="275"/>
      <c r="D33" s="275" t="s">
        <v>32</v>
      </c>
      <c r="E33" s="551"/>
      <c r="F33" s="552"/>
      <c r="G33" s="558"/>
      <c r="H33" s="559"/>
      <c r="I33" s="559"/>
      <c r="J33" s="560"/>
    </row>
    <row r="34" spans="1:10" s="189" customFormat="1" ht="30" customHeight="1">
      <c r="A34" s="198" t="s">
        <v>59</v>
      </c>
      <c r="B34" s="566"/>
      <c r="C34" s="275"/>
      <c r="D34" s="285" t="s">
        <v>47</v>
      </c>
      <c r="E34" s="553"/>
      <c r="F34" s="554"/>
      <c r="G34" s="561"/>
      <c r="H34" s="562"/>
      <c r="I34" s="562"/>
      <c r="J34" s="563"/>
    </row>
    <row r="35" spans="1:10" s="189" customFormat="1" ht="30" customHeight="1">
      <c r="A35" s="198" t="s">
        <v>259</v>
      </c>
      <c r="B35" s="564" t="s">
        <v>60</v>
      </c>
      <c r="C35" s="275" t="s">
        <v>32</v>
      </c>
      <c r="D35" s="276"/>
      <c r="E35" s="277" t="s">
        <v>32</v>
      </c>
      <c r="F35" s="278"/>
      <c r="G35" s="279" t="s">
        <v>32</v>
      </c>
      <c r="H35" s="280"/>
      <c r="I35" s="280"/>
      <c r="J35" s="280"/>
    </row>
    <row r="36" spans="1:10" s="189" customFormat="1" ht="30" customHeight="1">
      <c r="A36" s="198" t="s">
        <v>61</v>
      </c>
      <c r="B36" s="565"/>
      <c r="C36" s="275" t="s">
        <v>32</v>
      </c>
      <c r="D36" s="276"/>
      <c r="E36" s="277" t="s">
        <v>47</v>
      </c>
      <c r="F36" s="278"/>
      <c r="G36" s="279"/>
      <c r="H36" s="280"/>
      <c r="I36" s="280" t="s">
        <v>32</v>
      </c>
      <c r="J36" s="280"/>
    </row>
    <row r="37" spans="1:10" s="189" customFormat="1" ht="30" customHeight="1">
      <c r="A37" s="198" t="s">
        <v>62</v>
      </c>
      <c r="B37" s="565"/>
      <c r="C37" s="275" t="s">
        <v>32</v>
      </c>
      <c r="D37" s="276"/>
      <c r="E37" s="277" t="s">
        <v>32</v>
      </c>
      <c r="F37" s="278"/>
      <c r="G37" s="279"/>
      <c r="H37" s="280"/>
      <c r="I37" s="280" t="s">
        <v>32</v>
      </c>
      <c r="J37" s="280"/>
    </row>
    <row r="38" spans="1:10" s="189" customFormat="1" ht="30" customHeight="1">
      <c r="A38" s="198" t="s">
        <v>63</v>
      </c>
      <c r="B38" s="565"/>
      <c r="C38" s="286" t="s">
        <v>32</v>
      </c>
      <c r="D38" s="276"/>
      <c r="E38" s="277" t="s">
        <v>32</v>
      </c>
      <c r="F38" s="278"/>
      <c r="G38" s="279"/>
      <c r="H38" s="280"/>
      <c r="I38" s="280" t="s">
        <v>32</v>
      </c>
      <c r="J38" s="280"/>
    </row>
    <row r="39" spans="1:10" s="189" customFormat="1" ht="30" customHeight="1">
      <c r="A39" s="198" t="s">
        <v>64</v>
      </c>
      <c r="B39" s="565"/>
      <c r="C39" s="277" t="s">
        <v>32</v>
      </c>
      <c r="D39" s="276"/>
      <c r="E39" s="277" t="s">
        <v>32</v>
      </c>
      <c r="F39" s="278"/>
      <c r="G39" s="279"/>
      <c r="H39" s="280" t="s">
        <v>32</v>
      </c>
      <c r="I39" s="280"/>
      <c r="J39" s="280"/>
    </row>
    <row r="40" spans="1:10" s="189" customFormat="1" ht="30" customHeight="1">
      <c r="A40" s="198" t="s">
        <v>65</v>
      </c>
      <c r="B40" s="565"/>
      <c r="C40" s="277" t="s">
        <v>32</v>
      </c>
      <c r="D40" s="276"/>
      <c r="E40" s="277" t="s">
        <v>32</v>
      </c>
      <c r="F40" s="278"/>
      <c r="G40" s="279"/>
      <c r="H40" s="280"/>
      <c r="I40" s="280" t="s">
        <v>32</v>
      </c>
      <c r="J40" s="280"/>
    </row>
    <row r="41" spans="1:10" s="189" customFormat="1" ht="30" customHeight="1">
      <c r="A41" s="198" t="s">
        <v>66</v>
      </c>
      <c r="B41" s="566"/>
      <c r="C41" s="277" t="s">
        <v>32</v>
      </c>
      <c r="D41" s="276"/>
      <c r="E41" s="281" t="s">
        <v>32</v>
      </c>
      <c r="F41" s="278"/>
      <c r="G41" s="279"/>
      <c r="H41" s="280" t="s">
        <v>32</v>
      </c>
      <c r="I41" s="280"/>
      <c r="J41" s="280"/>
    </row>
    <row r="42" spans="1:10" s="189" customFormat="1" ht="30" customHeight="1">
      <c r="A42" s="198" t="s">
        <v>231</v>
      </c>
      <c r="B42" s="567" t="s">
        <v>60</v>
      </c>
      <c r="C42" s="277" t="s">
        <v>32</v>
      </c>
      <c r="D42" s="276"/>
      <c r="E42" s="281" t="s">
        <v>32</v>
      </c>
      <c r="F42" s="278"/>
      <c r="G42" s="279" t="s">
        <v>32</v>
      </c>
      <c r="H42" s="280"/>
      <c r="I42" s="280"/>
      <c r="J42" s="280"/>
    </row>
    <row r="43" spans="1:10" s="189" customFormat="1" ht="30" customHeight="1">
      <c r="A43" s="198" t="s">
        <v>568</v>
      </c>
      <c r="B43" s="568"/>
      <c r="C43" s="275" t="s">
        <v>32</v>
      </c>
      <c r="D43" s="276"/>
      <c r="E43" s="277" t="s">
        <v>32</v>
      </c>
      <c r="F43" s="278"/>
      <c r="G43" s="279" t="s">
        <v>32</v>
      </c>
      <c r="H43" s="280"/>
      <c r="I43" s="280"/>
      <c r="J43" s="280"/>
    </row>
    <row r="44" spans="1:10" s="189" customFormat="1" ht="30" customHeight="1">
      <c r="A44" s="198" t="s">
        <v>69</v>
      </c>
      <c r="B44" s="568"/>
      <c r="C44" s="275" t="s">
        <v>47</v>
      </c>
      <c r="D44" s="276"/>
      <c r="E44" s="277" t="s">
        <v>32</v>
      </c>
      <c r="F44" s="278"/>
      <c r="G44" s="279" t="s">
        <v>32</v>
      </c>
      <c r="H44" s="280"/>
      <c r="I44" s="280"/>
      <c r="J44" s="280"/>
    </row>
    <row r="45" spans="1:10" s="189" customFormat="1" ht="30" customHeight="1">
      <c r="A45" s="198" t="s">
        <v>70</v>
      </c>
      <c r="B45" s="568"/>
      <c r="C45" s="275" t="s">
        <v>32</v>
      </c>
      <c r="D45" s="276"/>
      <c r="E45" s="277" t="s">
        <v>32</v>
      </c>
      <c r="F45" s="287"/>
      <c r="G45" s="288"/>
      <c r="H45" s="280"/>
      <c r="I45" s="280" t="s">
        <v>32</v>
      </c>
      <c r="J45" s="286"/>
    </row>
    <row r="46" spans="1:10" s="189" customFormat="1" ht="30" customHeight="1">
      <c r="A46" s="198" t="s">
        <v>71</v>
      </c>
      <c r="B46" s="568"/>
      <c r="C46" s="275" t="s">
        <v>32</v>
      </c>
      <c r="D46" s="276"/>
      <c r="E46" s="277" t="s">
        <v>32</v>
      </c>
      <c r="F46" s="287"/>
      <c r="G46" s="288"/>
      <c r="H46" s="280"/>
      <c r="I46" s="280" t="s">
        <v>32</v>
      </c>
      <c r="J46" s="286"/>
    </row>
    <row r="47" spans="1:10" s="189" customFormat="1" ht="30" customHeight="1">
      <c r="A47" s="198" t="s">
        <v>72</v>
      </c>
      <c r="B47" s="568"/>
      <c r="C47" s="275"/>
      <c r="D47" s="276" t="s">
        <v>32</v>
      </c>
      <c r="E47" s="549"/>
      <c r="F47" s="550"/>
      <c r="G47" s="555"/>
      <c r="H47" s="556"/>
      <c r="I47" s="556"/>
      <c r="J47" s="557"/>
    </row>
    <row r="48" spans="1:10" s="189" customFormat="1" ht="30" customHeight="1">
      <c r="A48" s="198" t="s">
        <v>73</v>
      </c>
      <c r="B48" s="568"/>
      <c r="C48" s="275"/>
      <c r="D48" s="276" t="s">
        <v>32</v>
      </c>
      <c r="E48" s="551"/>
      <c r="F48" s="552"/>
      <c r="G48" s="558"/>
      <c r="H48" s="559"/>
      <c r="I48" s="559"/>
      <c r="J48" s="560"/>
    </row>
    <row r="49" spans="1:10" s="189" customFormat="1" ht="30" customHeight="1">
      <c r="A49" s="198" t="s">
        <v>74</v>
      </c>
      <c r="B49" s="568"/>
      <c r="C49" s="275"/>
      <c r="D49" s="276" t="s">
        <v>32</v>
      </c>
      <c r="E49" s="551"/>
      <c r="F49" s="552"/>
      <c r="G49" s="558"/>
      <c r="H49" s="559"/>
      <c r="I49" s="559"/>
      <c r="J49" s="560"/>
    </row>
    <row r="50" spans="1:10" s="189" customFormat="1" ht="30" customHeight="1">
      <c r="A50" s="198" t="s">
        <v>75</v>
      </c>
      <c r="B50" s="568"/>
      <c r="C50" s="275"/>
      <c r="D50" s="276" t="s">
        <v>32</v>
      </c>
      <c r="E50" s="551"/>
      <c r="F50" s="552"/>
      <c r="G50" s="558"/>
      <c r="H50" s="559"/>
      <c r="I50" s="559"/>
      <c r="J50" s="560"/>
    </row>
    <row r="51" spans="1:10" s="189" customFormat="1" ht="30" customHeight="1">
      <c r="A51" s="289" t="s">
        <v>76</v>
      </c>
      <c r="B51" s="569"/>
      <c r="C51" s="275"/>
      <c r="D51" s="276" t="s">
        <v>32</v>
      </c>
      <c r="E51" s="553"/>
      <c r="F51" s="554"/>
      <c r="G51" s="561"/>
      <c r="H51" s="562"/>
      <c r="I51" s="562"/>
      <c r="J51" s="563"/>
    </row>
    <row r="52" spans="1:10" s="189" customFormat="1" ht="30" customHeight="1">
      <c r="A52" s="198" t="s">
        <v>77</v>
      </c>
      <c r="B52" s="564" t="s">
        <v>78</v>
      </c>
      <c r="C52" s="286" t="s">
        <v>32</v>
      </c>
      <c r="D52" s="276"/>
      <c r="E52" s="277" t="s">
        <v>32</v>
      </c>
      <c r="F52" s="278"/>
      <c r="G52" s="279"/>
      <c r="H52" s="286" t="s">
        <v>32</v>
      </c>
      <c r="I52" s="280"/>
      <c r="J52" s="280"/>
    </row>
    <row r="53" spans="1:10" s="189" customFormat="1" ht="30" customHeight="1">
      <c r="A53" s="198" t="s">
        <v>79</v>
      </c>
      <c r="B53" s="565"/>
      <c r="C53" s="286" t="s">
        <v>32</v>
      </c>
      <c r="D53" s="276"/>
      <c r="E53" s="277" t="s">
        <v>32</v>
      </c>
      <c r="F53" s="278"/>
      <c r="G53" s="279"/>
      <c r="H53" s="280" t="s">
        <v>32</v>
      </c>
      <c r="I53" s="280"/>
      <c r="J53" s="280"/>
    </row>
    <row r="54" spans="1:10" s="189" customFormat="1" ht="30" customHeight="1">
      <c r="A54" s="198" t="s">
        <v>80</v>
      </c>
      <c r="B54" s="565"/>
      <c r="C54" s="286" t="s">
        <v>32</v>
      </c>
      <c r="D54" s="276"/>
      <c r="E54" s="277" t="s">
        <v>32</v>
      </c>
      <c r="F54" s="278"/>
      <c r="G54" s="279"/>
      <c r="H54" s="280"/>
      <c r="I54" s="280" t="s">
        <v>32</v>
      </c>
      <c r="J54" s="280"/>
    </row>
    <row r="55" spans="1:10" s="189" customFormat="1" ht="30" customHeight="1">
      <c r="A55" s="198" t="s">
        <v>81</v>
      </c>
      <c r="B55" s="565"/>
      <c r="C55" s="286" t="s">
        <v>32</v>
      </c>
      <c r="D55" s="276"/>
      <c r="E55" s="277" t="s">
        <v>32</v>
      </c>
      <c r="F55" s="278"/>
      <c r="G55" s="279"/>
      <c r="H55" s="280"/>
      <c r="I55" s="280" t="s">
        <v>32</v>
      </c>
      <c r="J55" s="280"/>
    </row>
    <row r="56" spans="1:10" s="189" customFormat="1" ht="30" customHeight="1">
      <c r="A56" s="198" t="s">
        <v>82</v>
      </c>
      <c r="B56" s="565"/>
      <c r="C56" s="286" t="s">
        <v>32</v>
      </c>
      <c r="D56" s="276"/>
      <c r="E56" s="277" t="s">
        <v>32</v>
      </c>
      <c r="F56" s="278"/>
      <c r="G56" s="279"/>
      <c r="H56" s="280" t="s">
        <v>32</v>
      </c>
      <c r="I56" s="280"/>
      <c r="J56" s="280"/>
    </row>
    <row r="57" spans="1:10" s="189" customFormat="1" ht="30" customHeight="1">
      <c r="A57" s="198" t="s">
        <v>83</v>
      </c>
      <c r="B57" s="565"/>
      <c r="C57" s="286" t="s">
        <v>32</v>
      </c>
      <c r="D57" s="276"/>
      <c r="E57" s="277" t="s">
        <v>32</v>
      </c>
      <c r="F57" s="278"/>
      <c r="G57" s="279"/>
      <c r="H57" s="280"/>
      <c r="I57" s="280" t="s">
        <v>32</v>
      </c>
      <c r="J57" s="280"/>
    </row>
    <row r="58" spans="1:10" s="189" customFormat="1" ht="30" customHeight="1">
      <c r="A58" s="210" t="s">
        <v>84</v>
      </c>
      <c r="B58" s="565"/>
      <c r="C58" s="286" t="s">
        <v>32</v>
      </c>
      <c r="D58" s="276"/>
      <c r="E58" s="277" t="s">
        <v>47</v>
      </c>
      <c r="F58" s="278"/>
      <c r="G58" s="279"/>
      <c r="H58" s="280"/>
      <c r="I58" s="280" t="s">
        <v>32</v>
      </c>
      <c r="J58" s="280"/>
    </row>
    <row r="59" spans="1:10" s="189" customFormat="1" ht="30" customHeight="1">
      <c r="A59" s="198" t="s">
        <v>317</v>
      </c>
      <c r="B59" s="565"/>
      <c r="C59" s="275" t="s">
        <v>32</v>
      </c>
      <c r="D59" s="290"/>
      <c r="E59" s="277" t="s">
        <v>32</v>
      </c>
      <c r="F59" s="287"/>
      <c r="G59" s="279"/>
      <c r="H59" s="280"/>
      <c r="I59" s="280" t="s">
        <v>32</v>
      </c>
      <c r="J59" s="280"/>
    </row>
    <row r="60" spans="1:10" s="189" customFormat="1" ht="30" customHeight="1">
      <c r="A60" s="198" t="s">
        <v>318</v>
      </c>
      <c r="B60" s="565"/>
      <c r="C60" s="275" t="s">
        <v>32</v>
      </c>
      <c r="D60" s="290"/>
      <c r="E60" s="277" t="s">
        <v>32</v>
      </c>
      <c r="F60" s="287"/>
      <c r="G60" s="279"/>
      <c r="H60" s="280"/>
      <c r="I60" s="280" t="s">
        <v>32</v>
      </c>
      <c r="J60" s="280"/>
    </row>
    <row r="61" spans="1:10" s="189" customFormat="1" ht="30" customHeight="1">
      <c r="A61" s="198" t="s">
        <v>86</v>
      </c>
      <c r="B61" s="565"/>
      <c r="C61" s="275" t="s">
        <v>32</v>
      </c>
      <c r="D61" s="290"/>
      <c r="E61" s="281" t="s">
        <v>32</v>
      </c>
      <c r="F61" s="278"/>
      <c r="G61" s="279"/>
      <c r="H61" s="280" t="s">
        <v>32</v>
      </c>
      <c r="I61" s="280"/>
      <c r="J61" s="280"/>
    </row>
    <row r="62" spans="1:10" s="189" customFormat="1" ht="30" customHeight="1">
      <c r="A62" s="198" t="s">
        <v>87</v>
      </c>
      <c r="B62" s="565"/>
      <c r="C62" s="275" t="s">
        <v>32</v>
      </c>
      <c r="D62" s="290"/>
      <c r="E62" s="277" t="s">
        <v>32</v>
      </c>
      <c r="F62" s="282"/>
      <c r="G62" s="279"/>
      <c r="H62" s="280" t="s">
        <v>32</v>
      </c>
      <c r="I62" s="280"/>
      <c r="J62" s="280"/>
    </row>
    <row r="63" spans="1:10" s="189" customFormat="1" ht="30" customHeight="1">
      <c r="A63" s="198" t="s">
        <v>88</v>
      </c>
      <c r="B63" s="565"/>
      <c r="C63" s="291"/>
      <c r="D63" s="290" t="s">
        <v>47</v>
      </c>
      <c r="E63" s="549"/>
      <c r="F63" s="550"/>
      <c r="G63" s="555"/>
      <c r="H63" s="556"/>
      <c r="I63" s="556"/>
      <c r="J63" s="557"/>
    </row>
    <row r="64" spans="1:10" s="189" customFormat="1" ht="30" customHeight="1">
      <c r="A64" s="198" t="s">
        <v>89</v>
      </c>
      <c r="B64" s="565"/>
      <c r="C64" s="291"/>
      <c r="D64" s="290" t="s">
        <v>32</v>
      </c>
      <c r="E64" s="551"/>
      <c r="F64" s="552"/>
      <c r="G64" s="558"/>
      <c r="H64" s="559"/>
      <c r="I64" s="559"/>
      <c r="J64" s="560"/>
    </row>
    <row r="65" spans="1:10" s="189" customFormat="1" ht="30" customHeight="1">
      <c r="A65" s="198" t="s">
        <v>90</v>
      </c>
      <c r="B65" s="565"/>
      <c r="C65" s="292"/>
      <c r="D65" s="290" t="s">
        <v>32</v>
      </c>
      <c r="E65" s="551"/>
      <c r="F65" s="552"/>
      <c r="G65" s="558"/>
      <c r="H65" s="559"/>
      <c r="I65" s="559"/>
      <c r="J65" s="560"/>
    </row>
    <row r="66" spans="1:10" s="189" customFormat="1" ht="30" customHeight="1">
      <c r="A66" s="210" t="s">
        <v>91</v>
      </c>
      <c r="B66" s="566"/>
      <c r="C66" s="407"/>
      <c r="D66" s="408" t="s">
        <v>32</v>
      </c>
      <c r="E66" s="553"/>
      <c r="F66" s="554"/>
      <c r="G66" s="561"/>
      <c r="H66" s="562"/>
      <c r="I66" s="562"/>
      <c r="J66" s="563"/>
    </row>
    <row r="67" spans="1:10" s="189" customFormat="1" ht="30" customHeight="1">
      <c r="A67" s="409" t="s">
        <v>92</v>
      </c>
      <c r="B67" s="410">
        <f>COUNTA(A5:A67)-1</f>
        <v>62</v>
      </c>
      <c r="C67" s="214">
        <f>COUNTIF(C5:C66,"○")</f>
        <v>48</v>
      </c>
      <c r="D67" s="415">
        <f>COUNTIF(D5:D66,"○")</f>
        <v>14</v>
      </c>
      <c r="E67" s="411">
        <f aca="true" t="shared" si="0" ref="E67:J67">COUNTIF(E5:E66,"○")</f>
        <v>48</v>
      </c>
      <c r="F67" s="412">
        <f t="shared" si="0"/>
        <v>0</v>
      </c>
      <c r="G67" s="411">
        <f t="shared" si="0"/>
        <v>8</v>
      </c>
      <c r="H67" s="215">
        <f t="shared" si="0"/>
        <v>14</v>
      </c>
      <c r="I67" s="215">
        <f t="shared" si="0"/>
        <v>26</v>
      </c>
      <c r="J67" s="215">
        <f t="shared" si="0"/>
        <v>0</v>
      </c>
    </row>
    <row r="68" spans="1:10" s="189" customFormat="1" ht="18" customHeight="1">
      <c r="A68" s="293"/>
      <c r="B68" s="294"/>
      <c r="C68" s="294"/>
      <c r="D68" s="294"/>
      <c r="E68" s="294"/>
      <c r="F68" s="294"/>
      <c r="G68" s="294"/>
      <c r="H68" s="294"/>
      <c r="I68" s="294"/>
      <c r="J68" s="294"/>
    </row>
    <row r="69" spans="1:9" ht="19.5" customHeight="1">
      <c r="A69" s="548" t="s">
        <v>524</v>
      </c>
      <c r="B69" s="548"/>
      <c r="C69" s="548"/>
      <c r="D69" s="548"/>
      <c r="E69" s="548"/>
      <c r="F69" s="548"/>
      <c r="G69" s="548"/>
      <c r="H69" s="548"/>
      <c r="I69" s="548"/>
    </row>
    <row r="70" spans="1:10" ht="19.5" customHeight="1">
      <c r="A70" s="295" t="s">
        <v>31</v>
      </c>
      <c r="B70" s="296" t="s">
        <v>521</v>
      </c>
      <c r="C70" s="297"/>
      <c r="D70" s="297"/>
      <c r="E70" s="297"/>
      <c r="F70" s="297"/>
      <c r="G70" s="298"/>
      <c r="H70" s="299"/>
      <c r="I70" s="300"/>
      <c r="J70" s="301"/>
    </row>
    <row r="71" spans="1:10" ht="19.5" customHeight="1">
      <c r="A71" s="295" t="s">
        <v>60</v>
      </c>
      <c r="B71" s="296" t="s">
        <v>522</v>
      </c>
      <c r="C71" s="297"/>
      <c r="D71" s="297"/>
      <c r="E71" s="297"/>
      <c r="F71" s="297"/>
      <c r="G71" s="298"/>
      <c r="H71" s="299"/>
      <c r="I71" s="300"/>
      <c r="J71" s="301"/>
    </row>
    <row r="72" spans="1:10" ht="19.5" customHeight="1">
      <c r="A72" s="295" t="s">
        <v>78</v>
      </c>
      <c r="B72" s="296" t="s">
        <v>523</v>
      </c>
      <c r="C72" s="297"/>
      <c r="D72" s="297"/>
      <c r="E72" s="297"/>
      <c r="F72" s="297"/>
      <c r="G72" s="298"/>
      <c r="H72" s="299"/>
      <c r="I72" s="300"/>
      <c r="J72" s="301"/>
    </row>
    <row r="73" spans="1:13" ht="19.5" customHeight="1">
      <c r="A73" s="302"/>
      <c r="B73" s="303"/>
      <c r="C73" s="303"/>
      <c r="D73" s="303"/>
      <c r="E73" s="303"/>
      <c r="F73" s="303"/>
      <c r="G73" s="300"/>
      <c r="H73" s="300"/>
      <c r="I73" s="300"/>
      <c r="J73" s="301"/>
      <c r="K73" s="304"/>
      <c r="L73" s="218"/>
      <c r="M73" s="218"/>
    </row>
    <row r="74" spans="1:10" ht="19.5" customHeight="1">
      <c r="A74" s="305" t="s">
        <v>805</v>
      </c>
      <c r="B74" s="303"/>
      <c r="C74" s="303"/>
      <c r="D74" s="303"/>
      <c r="E74" s="303"/>
      <c r="F74" s="303"/>
      <c r="G74" s="303"/>
      <c r="H74" s="303"/>
      <c r="I74" s="222"/>
      <c r="J74" s="306"/>
    </row>
    <row r="75" spans="1:10" ht="19.5" customHeight="1">
      <c r="A75" s="295" t="s">
        <v>357</v>
      </c>
      <c r="B75" s="307" t="s">
        <v>525</v>
      </c>
      <c r="C75" s="308"/>
      <c r="D75" s="308"/>
      <c r="E75" s="308"/>
      <c r="F75" s="308"/>
      <c r="G75" s="309"/>
      <c r="H75" s="310"/>
      <c r="I75" s="311"/>
      <c r="J75" s="312"/>
    </row>
    <row r="76" spans="1:10" ht="19.5" customHeight="1">
      <c r="A76" s="313" t="s">
        <v>358</v>
      </c>
      <c r="B76" s="307" t="s">
        <v>526</v>
      </c>
      <c r="C76" s="308"/>
      <c r="D76" s="308"/>
      <c r="E76" s="308"/>
      <c r="F76" s="308"/>
      <c r="G76" s="309"/>
      <c r="H76" s="310"/>
      <c r="I76" s="311"/>
      <c r="J76" s="312"/>
    </row>
    <row r="77" spans="1:9" ht="19.5" customHeight="1">
      <c r="A77" s="313" t="s">
        <v>359</v>
      </c>
      <c r="B77" s="307" t="s">
        <v>527</v>
      </c>
      <c r="C77" s="308"/>
      <c r="D77" s="308"/>
      <c r="E77" s="308"/>
      <c r="F77" s="308"/>
      <c r="G77" s="309"/>
      <c r="H77" s="310"/>
      <c r="I77" s="311"/>
    </row>
    <row r="78" spans="1:9" ht="19.5" customHeight="1">
      <c r="A78" s="313" t="s">
        <v>360</v>
      </c>
      <c r="B78" s="307" t="s">
        <v>528</v>
      </c>
      <c r="C78" s="308"/>
      <c r="D78" s="308"/>
      <c r="E78" s="308"/>
      <c r="F78" s="308"/>
      <c r="G78" s="309"/>
      <c r="H78" s="310"/>
      <c r="I78" s="311"/>
    </row>
    <row r="79" spans="1:9" ht="19.5" customHeight="1">
      <c r="A79" s="314"/>
      <c r="B79" s="303"/>
      <c r="C79" s="310"/>
      <c r="D79" s="310"/>
      <c r="E79" s="310"/>
      <c r="F79" s="310"/>
      <c r="G79" s="310"/>
      <c r="H79" s="310"/>
      <c r="I79" s="311"/>
    </row>
    <row r="80" spans="1:10" ht="19.5" customHeight="1">
      <c r="A80" s="315" t="s">
        <v>592</v>
      </c>
      <c r="B80" s="316"/>
      <c r="C80" s="316"/>
      <c r="D80" s="316"/>
      <c r="E80" s="316"/>
      <c r="F80" s="316"/>
      <c r="G80" s="316"/>
      <c r="H80" s="316"/>
      <c r="I80" s="316"/>
      <c r="J80" s="218"/>
    </row>
    <row r="81" spans="1:10" ht="19.5" customHeight="1">
      <c r="A81" s="361" t="s">
        <v>593</v>
      </c>
      <c r="B81" s="316"/>
      <c r="C81" s="316"/>
      <c r="D81" s="316"/>
      <c r="E81" s="316"/>
      <c r="F81" s="316"/>
      <c r="G81" s="316"/>
      <c r="H81" s="316"/>
      <c r="I81" s="316"/>
      <c r="J81" s="218"/>
    </row>
    <row r="82" spans="1:10" ht="19.5" customHeight="1">
      <c r="A82" s="317" t="s">
        <v>529</v>
      </c>
      <c r="B82" s="316"/>
      <c r="C82" s="316"/>
      <c r="D82" s="316"/>
      <c r="E82" s="316"/>
      <c r="F82" s="316"/>
      <c r="G82" s="316"/>
      <c r="H82" s="316"/>
      <c r="I82" s="316"/>
      <c r="J82" s="218"/>
    </row>
    <row r="83" spans="1:10" ht="19.5" customHeight="1">
      <c r="A83" s="368" t="s">
        <v>551</v>
      </c>
      <c r="B83" s="316"/>
      <c r="C83" s="316"/>
      <c r="D83" s="316"/>
      <c r="E83" s="316"/>
      <c r="F83" s="316"/>
      <c r="G83" s="316"/>
      <c r="H83" s="316"/>
      <c r="I83" s="316"/>
      <c r="J83" s="218"/>
    </row>
    <row r="84" spans="1:10" ht="19.5" customHeight="1">
      <c r="A84" s="318"/>
      <c r="B84" s="316"/>
      <c r="C84" s="316"/>
      <c r="D84" s="316"/>
      <c r="E84" s="316"/>
      <c r="F84" s="316"/>
      <c r="G84" s="316"/>
      <c r="H84" s="316"/>
      <c r="I84" s="316"/>
      <c r="J84" s="218"/>
    </row>
    <row r="85" spans="1:14" ht="19.5" customHeight="1">
      <c r="A85" s="548" t="s">
        <v>594</v>
      </c>
      <c r="B85" s="548"/>
      <c r="C85" s="548"/>
      <c r="D85" s="548"/>
      <c r="E85" s="548"/>
      <c r="F85" s="548"/>
      <c r="G85" s="548"/>
      <c r="H85" s="548"/>
      <c r="I85" s="548"/>
      <c r="J85" s="319"/>
      <c r="K85" s="319"/>
      <c r="L85" s="319"/>
      <c r="M85" s="319"/>
      <c r="N85" s="319"/>
    </row>
  </sheetData>
  <sheetProtection/>
  <mergeCells count="25">
    <mergeCell ref="B35:B41"/>
    <mergeCell ref="A1:A4"/>
    <mergeCell ref="B1:B4"/>
    <mergeCell ref="C1:D1"/>
    <mergeCell ref="E1:F1"/>
    <mergeCell ref="G1:J1"/>
    <mergeCell ref="C2:C4"/>
    <mergeCell ref="D2:D4"/>
    <mergeCell ref="E2:E4"/>
    <mergeCell ref="F2:F4"/>
    <mergeCell ref="G2:G4"/>
    <mergeCell ref="H2:H4"/>
    <mergeCell ref="I2:I4"/>
    <mergeCell ref="J2:J4"/>
    <mergeCell ref="B5:B34"/>
    <mergeCell ref="E30:F34"/>
    <mergeCell ref="G30:J34"/>
    <mergeCell ref="A85:I85"/>
    <mergeCell ref="E47:F51"/>
    <mergeCell ref="G47:J51"/>
    <mergeCell ref="B52:B66"/>
    <mergeCell ref="E63:F66"/>
    <mergeCell ref="G63:J66"/>
    <mergeCell ref="A69:I69"/>
    <mergeCell ref="B42:B51"/>
  </mergeCells>
  <printOptions/>
  <pageMargins left="0.7874015748031497" right="0.7874015748031497" top="0.7874015748031497" bottom="0.1968503937007874" header="0.5118110236220472" footer="0.1968503937007874"/>
  <pageSetup fitToHeight="2" horizontalDpi="600" verticalDpi="600" orientation="landscape" paperSize="9" scale="45" r:id="rId1"/>
  <headerFooter alignWithMargins="0">
    <oddHeader>&amp;L&amp;"Meiryo UI,標準"&amp;20組入不動産の分類（平成28年6月30日現在）</oddHeader>
    <oddFooter>&amp;R&amp;"Meiryo UI,標準"&amp;22&amp;P</oddFooter>
  </headerFooter>
  <rowBreaks count="1" manualBreakCount="1">
    <brk id="41" max="9" man="1"/>
  </rowBreaks>
</worksheet>
</file>

<file path=xl/worksheets/sheet5.xml><?xml version="1.0" encoding="utf-8"?>
<worksheet xmlns="http://schemas.openxmlformats.org/spreadsheetml/2006/main" xmlns:r="http://schemas.openxmlformats.org/officeDocument/2006/relationships">
  <dimension ref="A1:J74"/>
  <sheetViews>
    <sheetView zoomScale="98" zoomScaleNormal="98" zoomScaleSheetLayoutView="75" zoomScalePageLayoutView="0" workbookViewId="0" topLeftCell="A1">
      <pane xSplit="3" ySplit="3" topLeftCell="G4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2" width="5.625" style="186" customWidth="1"/>
    <col min="3" max="3" width="50.625" style="187" customWidth="1"/>
    <col min="4" max="4" width="15.625" style="186" customWidth="1"/>
    <col min="5" max="5" width="35.625" style="187" customWidth="1"/>
    <col min="6" max="7" width="55.625" style="186" customWidth="1"/>
    <col min="8" max="8" width="18.625" style="186" customWidth="1"/>
    <col min="9" max="10" width="15.625" style="186" customWidth="1"/>
    <col min="11" max="16384" width="9.00390625" style="186" customWidth="1"/>
  </cols>
  <sheetData>
    <row r="1" spans="1:10" ht="24.75" customHeight="1">
      <c r="A1" s="606" t="s">
        <v>18</v>
      </c>
      <c r="B1" s="609" t="s">
        <v>19</v>
      </c>
      <c r="C1" s="612" t="s">
        <v>17</v>
      </c>
      <c r="D1" s="612" t="s">
        <v>93</v>
      </c>
      <c r="E1" s="612" t="s">
        <v>94</v>
      </c>
      <c r="F1" s="615" t="s">
        <v>581</v>
      </c>
      <c r="G1" s="616"/>
      <c r="H1" s="612" t="s">
        <v>95</v>
      </c>
      <c r="I1" s="626" t="s">
        <v>96</v>
      </c>
      <c r="J1" s="616"/>
    </row>
    <row r="2" spans="1:10" ht="24.75" customHeight="1">
      <c r="A2" s="607"/>
      <c r="B2" s="610"/>
      <c r="C2" s="613"/>
      <c r="D2" s="613"/>
      <c r="E2" s="613"/>
      <c r="F2" s="623" t="s">
        <v>97</v>
      </c>
      <c r="G2" s="623" t="s">
        <v>98</v>
      </c>
      <c r="H2" s="625"/>
      <c r="I2" s="613" t="s">
        <v>99</v>
      </c>
      <c r="J2" s="627" t="s">
        <v>100</v>
      </c>
    </row>
    <row r="3" spans="1:10" ht="24.75" customHeight="1">
      <c r="A3" s="608"/>
      <c r="B3" s="611"/>
      <c r="C3" s="614"/>
      <c r="D3" s="614"/>
      <c r="E3" s="614"/>
      <c r="F3" s="624"/>
      <c r="G3" s="624"/>
      <c r="H3" s="623"/>
      <c r="I3" s="614"/>
      <c r="J3" s="623"/>
    </row>
    <row r="4" spans="1:10" ht="39.75" customHeight="1">
      <c r="A4" s="597" t="s">
        <v>31</v>
      </c>
      <c r="B4" s="597" t="s">
        <v>22</v>
      </c>
      <c r="C4" s="342" t="s">
        <v>30</v>
      </c>
      <c r="D4" s="237">
        <v>37252</v>
      </c>
      <c r="E4" s="238" t="s">
        <v>101</v>
      </c>
      <c r="F4" s="239" t="s">
        <v>102</v>
      </c>
      <c r="G4" s="239" t="s">
        <v>102</v>
      </c>
      <c r="H4" s="240">
        <v>0.794</v>
      </c>
      <c r="I4" s="241" t="s">
        <v>103</v>
      </c>
      <c r="J4" s="241" t="s">
        <v>104</v>
      </c>
    </row>
    <row r="5" spans="1:10" ht="39.75" customHeight="1">
      <c r="A5" s="598"/>
      <c r="B5" s="598"/>
      <c r="C5" s="342" t="s">
        <v>33</v>
      </c>
      <c r="D5" s="242">
        <v>37252</v>
      </c>
      <c r="E5" s="243" t="s">
        <v>101</v>
      </c>
      <c r="F5" s="239" t="s">
        <v>102</v>
      </c>
      <c r="G5" s="239" t="s">
        <v>102</v>
      </c>
      <c r="H5" s="244">
        <v>0.794</v>
      </c>
      <c r="I5" s="245" t="s">
        <v>105</v>
      </c>
      <c r="J5" s="245" t="s">
        <v>104</v>
      </c>
    </row>
    <row r="6" spans="1:10" ht="39.75" customHeight="1">
      <c r="A6" s="598"/>
      <c r="B6" s="598"/>
      <c r="C6" s="342" t="s">
        <v>34</v>
      </c>
      <c r="D6" s="242">
        <v>37211</v>
      </c>
      <c r="E6" s="243" t="s">
        <v>595</v>
      </c>
      <c r="F6" s="246" t="s">
        <v>106</v>
      </c>
      <c r="G6" s="246" t="s">
        <v>106</v>
      </c>
      <c r="H6" s="244">
        <v>1</v>
      </c>
      <c r="I6" s="245" t="s">
        <v>107</v>
      </c>
      <c r="J6" s="245" t="s">
        <v>596</v>
      </c>
    </row>
    <row r="7" spans="1:10" ht="60" customHeight="1">
      <c r="A7" s="598"/>
      <c r="B7" s="598"/>
      <c r="C7" s="342" t="s">
        <v>35</v>
      </c>
      <c r="D7" s="242" t="s">
        <v>597</v>
      </c>
      <c r="E7" s="247" t="s">
        <v>108</v>
      </c>
      <c r="F7" s="248" t="s">
        <v>109</v>
      </c>
      <c r="G7" s="248" t="s">
        <v>110</v>
      </c>
      <c r="H7" s="249" t="s">
        <v>598</v>
      </c>
      <c r="I7" s="250" t="s">
        <v>111</v>
      </c>
      <c r="J7" s="250" t="s">
        <v>112</v>
      </c>
    </row>
    <row r="8" spans="1:10" ht="39.75" customHeight="1">
      <c r="A8" s="598"/>
      <c r="B8" s="598"/>
      <c r="C8" s="343" t="s">
        <v>36</v>
      </c>
      <c r="D8" s="251">
        <v>37428</v>
      </c>
      <c r="E8" s="243" t="s">
        <v>599</v>
      </c>
      <c r="F8" s="246" t="s">
        <v>106</v>
      </c>
      <c r="G8" s="246" t="s">
        <v>106</v>
      </c>
      <c r="H8" s="244">
        <v>1</v>
      </c>
      <c r="I8" s="245" t="s">
        <v>113</v>
      </c>
      <c r="J8" s="245" t="s">
        <v>114</v>
      </c>
    </row>
    <row r="9" spans="1:10" ht="39.75" customHeight="1">
      <c r="A9" s="598"/>
      <c r="B9" s="598"/>
      <c r="C9" s="342" t="s">
        <v>37</v>
      </c>
      <c r="D9" s="242">
        <v>37708</v>
      </c>
      <c r="E9" s="243" t="s">
        <v>115</v>
      </c>
      <c r="F9" s="246" t="s">
        <v>116</v>
      </c>
      <c r="G9" s="246" t="s">
        <v>600</v>
      </c>
      <c r="H9" s="244">
        <v>0.5798490214217106</v>
      </c>
      <c r="I9" s="245" t="s">
        <v>601</v>
      </c>
      <c r="J9" s="250" t="s">
        <v>117</v>
      </c>
    </row>
    <row r="10" spans="1:10" ht="39.75" customHeight="1">
      <c r="A10" s="598"/>
      <c r="B10" s="598"/>
      <c r="C10" s="342" t="s">
        <v>38</v>
      </c>
      <c r="D10" s="242">
        <v>37825</v>
      </c>
      <c r="E10" s="252" t="s">
        <v>118</v>
      </c>
      <c r="F10" s="246" t="s">
        <v>119</v>
      </c>
      <c r="G10" s="246" t="s">
        <v>110</v>
      </c>
      <c r="H10" s="244">
        <v>0.5962587783737425</v>
      </c>
      <c r="I10" s="250" t="s">
        <v>602</v>
      </c>
      <c r="J10" s="253" t="s">
        <v>603</v>
      </c>
    </row>
    <row r="11" spans="1:10" ht="39.75" customHeight="1">
      <c r="A11" s="598"/>
      <c r="B11" s="598"/>
      <c r="C11" s="342" t="s">
        <v>249</v>
      </c>
      <c r="D11" s="254" t="s">
        <v>604</v>
      </c>
      <c r="E11" s="255" t="s">
        <v>605</v>
      </c>
      <c r="F11" s="248" t="s">
        <v>517</v>
      </c>
      <c r="G11" s="248" t="s">
        <v>120</v>
      </c>
      <c r="H11" s="249">
        <v>0.261809541546443</v>
      </c>
      <c r="I11" s="250" t="s">
        <v>606</v>
      </c>
      <c r="J11" s="256" t="s">
        <v>607</v>
      </c>
    </row>
    <row r="12" spans="1:10" ht="39.75" customHeight="1">
      <c r="A12" s="598"/>
      <c r="B12" s="598"/>
      <c r="C12" s="342" t="s">
        <v>40</v>
      </c>
      <c r="D12" s="242">
        <v>38135</v>
      </c>
      <c r="E12" s="252" t="s">
        <v>122</v>
      </c>
      <c r="F12" s="246" t="s">
        <v>106</v>
      </c>
      <c r="G12" s="246" t="s">
        <v>106</v>
      </c>
      <c r="H12" s="244">
        <v>1</v>
      </c>
      <c r="I12" s="257" t="s">
        <v>608</v>
      </c>
      <c r="J12" s="245" t="s">
        <v>609</v>
      </c>
    </row>
    <row r="13" spans="1:10" ht="39.75" customHeight="1">
      <c r="A13" s="598"/>
      <c r="B13" s="598"/>
      <c r="C13" s="342" t="s">
        <v>41</v>
      </c>
      <c r="D13" s="242">
        <v>38139</v>
      </c>
      <c r="E13" s="252" t="s">
        <v>123</v>
      </c>
      <c r="F13" s="246" t="s">
        <v>610</v>
      </c>
      <c r="G13" s="246" t="s">
        <v>124</v>
      </c>
      <c r="H13" s="244">
        <v>0.239345360197076</v>
      </c>
      <c r="I13" s="250" t="s">
        <v>611</v>
      </c>
      <c r="J13" s="256" t="s">
        <v>612</v>
      </c>
    </row>
    <row r="14" spans="1:10" ht="79.5" customHeight="1">
      <c r="A14" s="598"/>
      <c r="B14" s="598"/>
      <c r="C14" s="342" t="s">
        <v>42</v>
      </c>
      <c r="D14" s="242" t="s">
        <v>613</v>
      </c>
      <c r="E14" s="369" t="s">
        <v>125</v>
      </c>
      <c r="F14" s="248" t="s">
        <v>614</v>
      </c>
      <c r="G14" s="239" t="s">
        <v>615</v>
      </c>
      <c r="H14" s="249">
        <v>0.6737651539564027</v>
      </c>
      <c r="I14" s="250" t="s">
        <v>616</v>
      </c>
      <c r="J14" s="256" t="s">
        <v>617</v>
      </c>
    </row>
    <row r="15" spans="1:10" ht="60" customHeight="1">
      <c r="A15" s="598"/>
      <c r="B15" s="598"/>
      <c r="C15" s="343" t="s">
        <v>43</v>
      </c>
      <c r="D15" s="251" t="s">
        <v>618</v>
      </c>
      <c r="E15" s="258" t="s">
        <v>126</v>
      </c>
      <c r="F15" s="246" t="s">
        <v>127</v>
      </c>
      <c r="G15" s="246" t="s">
        <v>127</v>
      </c>
      <c r="H15" s="244">
        <v>1</v>
      </c>
      <c r="I15" s="245" t="s">
        <v>619</v>
      </c>
      <c r="J15" s="259" t="s">
        <v>620</v>
      </c>
    </row>
    <row r="16" spans="1:10" ht="39.75" customHeight="1">
      <c r="A16" s="598"/>
      <c r="B16" s="598"/>
      <c r="C16" s="342" t="s">
        <v>44</v>
      </c>
      <c r="D16" s="242">
        <v>38317</v>
      </c>
      <c r="E16" s="258" t="s">
        <v>128</v>
      </c>
      <c r="F16" s="246" t="s">
        <v>127</v>
      </c>
      <c r="G16" s="246" t="s">
        <v>110</v>
      </c>
      <c r="H16" s="244">
        <v>0.35452955971314504</v>
      </c>
      <c r="I16" s="245" t="s">
        <v>621</v>
      </c>
      <c r="J16" s="259" t="s">
        <v>622</v>
      </c>
    </row>
    <row r="17" spans="1:10" ht="39.75" customHeight="1">
      <c r="A17" s="598"/>
      <c r="B17" s="598"/>
      <c r="C17" s="342" t="s">
        <v>45</v>
      </c>
      <c r="D17" s="242">
        <v>39534</v>
      </c>
      <c r="E17" s="258" t="s">
        <v>129</v>
      </c>
      <c r="F17" s="246" t="s">
        <v>130</v>
      </c>
      <c r="G17" s="246" t="s">
        <v>131</v>
      </c>
      <c r="H17" s="244">
        <v>0.08611736857685903</v>
      </c>
      <c r="I17" s="241" t="s">
        <v>623</v>
      </c>
      <c r="J17" s="259" t="s">
        <v>624</v>
      </c>
    </row>
    <row r="18" spans="1:10" ht="39.75" customHeight="1">
      <c r="A18" s="598"/>
      <c r="B18" s="598"/>
      <c r="C18" s="342" t="s">
        <v>46</v>
      </c>
      <c r="D18" s="242">
        <v>39643</v>
      </c>
      <c r="E18" s="258" t="s">
        <v>132</v>
      </c>
      <c r="F18" s="246" t="s">
        <v>106</v>
      </c>
      <c r="G18" s="246" t="s">
        <v>106</v>
      </c>
      <c r="H18" s="244">
        <v>1</v>
      </c>
      <c r="I18" s="245" t="s">
        <v>625</v>
      </c>
      <c r="J18" s="259" t="s">
        <v>626</v>
      </c>
    </row>
    <row r="19" spans="1:10" ht="39.75" customHeight="1">
      <c r="A19" s="598"/>
      <c r="B19" s="598"/>
      <c r="C19" s="342" t="s">
        <v>48</v>
      </c>
      <c r="D19" s="242">
        <v>39801</v>
      </c>
      <c r="E19" s="258" t="s">
        <v>133</v>
      </c>
      <c r="F19" s="246" t="s">
        <v>134</v>
      </c>
      <c r="G19" s="246" t="s">
        <v>121</v>
      </c>
      <c r="H19" s="244">
        <v>0.4559660233482231</v>
      </c>
      <c r="I19" s="245" t="s">
        <v>627</v>
      </c>
      <c r="J19" s="259" t="s">
        <v>628</v>
      </c>
    </row>
    <row r="20" spans="1:10" ht="39.75" customHeight="1">
      <c r="A20" s="598"/>
      <c r="B20" s="598"/>
      <c r="C20" s="342" t="s">
        <v>49</v>
      </c>
      <c r="D20" s="242">
        <v>40149</v>
      </c>
      <c r="E20" s="258" t="s">
        <v>135</v>
      </c>
      <c r="F20" s="246" t="s">
        <v>127</v>
      </c>
      <c r="G20" s="246" t="s">
        <v>136</v>
      </c>
      <c r="H20" s="244">
        <v>1</v>
      </c>
      <c r="I20" s="245" t="s">
        <v>629</v>
      </c>
      <c r="J20" s="259" t="s">
        <v>204</v>
      </c>
    </row>
    <row r="21" spans="1:10" ht="39.75" customHeight="1">
      <c r="A21" s="598"/>
      <c r="B21" s="598"/>
      <c r="C21" s="342" t="s">
        <v>50</v>
      </c>
      <c r="D21" s="242">
        <v>40172</v>
      </c>
      <c r="E21" s="258" t="s">
        <v>137</v>
      </c>
      <c r="F21" s="246" t="s">
        <v>127</v>
      </c>
      <c r="G21" s="246" t="s">
        <v>136</v>
      </c>
      <c r="H21" s="244">
        <v>1</v>
      </c>
      <c r="I21" s="245" t="s">
        <v>113</v>
      </c>
      <c r="J21" s="259" t="s">
        <v>609</v>
      </c>
    </row>
    <row r="22" spans="1:10" ht="39.75" customHeight="1">
      <c r="A22" s="598"/>
      <c r="B22" s="598"/>
      <c r="C22" s="342" t="s">
        <v>51</v>
      </c>
      <c r="D22" s="242">
        <v>40221</v>
      </c>
      <c r="E22" s="258" t="s">
        <v>138</v>
      </c>
      <c r="F22" s="246" t="s">
        <v>139</v>
      </c>
      <c r="G22" s="246" t="s">
        <v>136</v>
      </c>
      <c r="H22" s="244">
        <v>1</v>
      </c>
      <c r="I22" s="245" t="s">
        <v>630</v>
      </c>
      <c r="J22" s="259" t="s">
        <v>631</v>
      </c>
    </row>
    <row r="23" spans="1:10" ht="39.75" customHeight="1">
      <c r="A23" s="598"/>
      <c r="B23" s="598"/>
      <c r="C23" s="342" t="s">
        <v>52</v>
      </c>
      <c r="D23" s="242">
        <v>40268</v>
      </c>
      <c r="E23" s="258" t="s">
        <v>140</v>
      </c>
      <c r="F23" s="246" t="s">
        <v>127</v>
      </c>
      <c r="G23" s="246" t="s">
        <v>127</v>
      </c>
      <c r="H23" s="244">
        <v>1</v>
      </c>
      <c r="I23" s="245" t="s">
        <v>113</v>
      </c>
      <c r="J23" s="259" t="s">
        <v>632</v>
      </c>
    </row>
    <row r="24" spans="1:10" ht="39.75" customHeight="1">
      <c r="A24" s="598"/>
      <c r="B24" s="598"/>
      <c r="C24" s="342" t="s">
        <v>53</v>
      </c>
      <c r="D24" s="242">
        <v>40329</v>
      </c>
      <c r="E24" s="258" t="s">
        <v>141</v>
      </c>
      <c r="F24" s="246" t="s">
        <v>127</v>
      </c>
      <c r="G24" s="246" t="s">
        <v>127</v>
      </c>
      <c r="H24" s="244">
        <v>1</v>
      </c>
      <c r="I24" s="245" t="s">
        <v>633</v>
      </c>
      <c r="J24" s="259" t="s">
        <v>634</v>
      </c>
    </row>
    <row r="25" spans="1:10" ht="39.75" customHeight="1">
      <c r="A25" s="598"/>
      <c r="B25" s="598"/>
      <c r="C25" s="342" t="s">
        <v>54</v>
      </c>
      <c r="D25" s="242">
        <v>40784</v>
      </c>
      <c r="E25" s="258" t="s">
        <v>142</v>
      </c>
      <c r="F25" s="246" t="s">
        <v>143</v>
      </c>
      <c r="G25" s="246" t="s">
        <v>144</v>
      </c>
      <c r="H25" s="244">
        <v>0.266</v>
      </c>
      <c r="I25" s="245" t="s">
        <v>635</v>
      </c>
      <c r="J25" s="259" t="s">
        <v>636</v>
      </c>
    </row>
    <row r="26" spans="1:10" ht="39.75" customHeight="1">
      <c r="A26" s="598"/>
      <c r="B26" s="598"/>
      <c r="C26" s="342" t="s">
        <v>591</v>
      </c>
      <c r="D26" s="242">
        <v>40981</v>
      </c>
      <c r="E26" s="258" t="s">
        <v>145</v>
      </c>
      <c r="F26" s="246" t="s">
        <v>106</v>
      </c>
      <c r="G26" s="246" t="s">
        <v>146</v>
      </c>
      <c r="H26" s="244" t="s">
        <v>146</v>
      </c>
      <c r="I26" s="245" t="s">
        <v>146</v>
      </c>
      <c r="J26" s="259" t="s">
        <v>146</v>
      </c>
    </row>
    <row r="27" spans="1:10" ht="60" customHeight="1">
      <c r="A27" s="598"/>
      <c r="B27" s="598"/>
      <c r="C27" s="342" t="s">
        <v>589</v>
      </c>
      <c r="D27" s="242">
        <v>41614</v>
      </c>
      <c r="E27" s="258" t="s">
        <v>147</v>
      </c>
      <c r="F27" s="246" t="s">
        <v>127</v>
      </c>
      <c r="G27" s="246" t="s">
        <v>554</v>
      </c>
      <c r="H27" s="244">
        <v>0.224</v>
      </c>
      <c r="I27" s="245" t="s">
        <v>148</v>
      </c>
      <c r="J27" s="259" t="s">
        <v>149</v>
      </c>
    </row>
    <row r="28" spans="1:10" ht="60" customHeight="1">
      <c r="A28" s="599"/>
      <c r="B28" s="599"/>
      <c r="C28" s="342" t="s">
        <v>590</v>
      </c>
      <c r="D28" s="242" t="s">
        <v>637</v>
      </c>
      <c r="E28" s="258" t="s">
        <v>150</v>
      </c>
      <c r="F28" s="246" t="s">
        <v>638</v>
      </c>
      <c r="G28" s="246" t="s">
        <v>110</v>
      </c>
      <c r="H28" s="244">
        <v>0.6541892054246102</v>
      </c>
      <c r="I28" s="245" t="s">
        <v>151</v>
      </c>
      <c r="J28" s="259" t="s">
        <v>152</v>
      </c>
    </row>
    <row r="29" spans="1:10" ht="39.75" customHeight="1">
      <c r="A29" s="597" t="s">
        <v>31</v>
      </c>
      <c r="B29" s="597" t="s">
        <v>23</v>
      </c>
      <c r="C29" s="342" t="s">
        <v>55</v>
      </c>
      <c r="D29" s="242">
        <v>37802</v>
      </c>
      <c r="E29" s="243" t="s">
        <v>153</v>
      </c>
      <c r="F29" s="246" t="s">
        <v>106</v>
      </c>
      <c r="G29" s="246" t="s">
        <v>106</v>
      </c>
      <c r="H29" s="244">
        <v>1</v>
      </c>
      <c r="I29" s="245" t="s">
        <v>639</v>
      </c>
      <c r="J29" s="245" t="s">
        <v>154</v>
      </c>
    </row>
    <row r="30" spans="1:10" ht="39.75" customHeight="1">
      <c r="A30" s="598"/>
      <c r="B30" s="598"/>
      <c r="C30" s="342" t="s">
        <v>56</v>
      </c>
      <c r="D30" s="242">
        <v>38265</v>
      </c>
      <c r="E30" s="243" t="s">
        <v>155</v>
      </c>
      <c r="F30" s="246" t="s">
        <v>106</v>
      </c>
      <c r="G30" s="246" t="s">
        <v>106</v>
      </c>
      <c r="H30" s="244">
        <v>1</v>
      </c>
      <c r="I30" s="250" t="s">
        <v>640</v>
      </c>
      <c r="J30" s="245" t="s">
        <v>641</v>
      </c>
    </row>
    <row r="31" spans="1:10" ht="39.75" customHeight="1">
      <c r="A31" s="598"/>
      <c r="B31" s="598"/>
      <c r="C31" s="342" t="s">
        <v>57</v>
      </c>
      <c r="D31" s="242">
        <v>38800</v>
      </c>
      <c r="E31" s="243" t="s">
        <v>156</v>
      </c>
      <c r="F31" s="246" t="s">
        <v>106</v>
      </c>
      <c r="G31" s="246" t="s">
        <v>106</v>
      </c>
      <c r="H31" s="244">
        <v>1</v>
      </c>
      <c r="I31" s="245" t="s">
        <v>642</v>
      </c>
      <c r="J31" s="245" t="s">
        <v>643</v>
      </c>
    </row>
    <row r="32" spans="1:10" ht="39.75" customHeight="1">
      <c r="A32" s="598"/>
      <c r="B32" s="598"/>
      <c r="C32" s="344" t="s">
        <v>58</v>
      </c>
      <c r="D32" s="260" t="s">
        <v>644</v>
      </c>
      <c r="E32" s="243" t="s">
        <v>157</v>
      </c>
      <c r="F32" s="246" t="s">
        <v>139</v>
      </c>
      <c r="G32" s="246" t="s">
        <v>158</v>
      </c>
      <c r="H32" s="244">
        <v>0.12456150575788731</v>
      </c>
      <c r="I32" s="250" t="s">
        <v>645</v>
      </c>
      <c r="J32" s="250" t="s">
        <v>646</v>
      </c>
    </row>
    <row r="33" spans="1:10" ht="39.75" customHeight="1">
      <c r="A33" s="599"/>
      <c r="B33" s="599"/>
      <c r="C33" s="345" t="s">
        <v>59</v>
      </c>
      <c r="D33" s="242">
        <v>39687</v>
      </c>
      <c r="E33" s="243" t="s">
        <v>159</v>
      </c>
      <c r="F33" s="246" t="s">
        <v>160</v>
      </c>
      <c r="G33" s="246" t="s">
        <v>161</v>
      </c>
      <c r="H33" s="244" t="s">
        <v>647</v>
      </c>
      <c r="I33" s="250" t="s">
        <v>648</v>
      </c>
      <c r="J33" s="250" t="s">
        <v>649</v>
      </c>
    </row>
    <row r="34" spans="1:10" ht="39.75" customHeight="1">
      <c r="A34" s="603" t="s">
        <v>60</v>
      </c>
      <c r="B34" s="600" t="s">
        <v>22</v>
      </c>
      <c r="C34" s="346" t="s">
        <v>259</v>
      </c>
      <c r="D34" s="261">
        <v>37211</v>
      </c>
      <c r="E34" s="246" t="s">
        <v>162</v>
      </c>
      <c r="F34" s="246" t="s">
        <v>163</v>
      </c>
      <c r="G34" s="246" t="s">
        <v>110</v>
      </c>
      <c r="H34" s="244">
        <v>0.3834326117223117</v>
      </c>
      <c r="I34" s="250" t="s">
        <v>164</v>
      </c>
      <c r="J34" s="250" t="s">
        <v>165</v>
      </c>
    </row>
    <row r="35" spans="1:10" ht="39.75" customHeight="1">
      <c r="A35" s="604"/>
      <c r="B35" s="601"/>
      <c r="C35" s="346" t="s">
        <v>61</v>
      </c>
      <c r="D35" s="261">
        <v>37238</v>
      </c>
      <c r="E35" s="246" t="s">
        <v>650</v>
      </c>
      <c r="F35" s="246" t="s">
        <v>106</v>
      </c>
      <c r="G35" s="246" t="s">
        <v>106</v>
      </c>
      <c r="H35" s="244">
        <v>1</v>
      </c>
      <c r="I35" s="245" t="s">
        <v>166</v>
      </c>
      <c r="J35" s="245" t="s">
        <v>167</v>
      </c>
    </row>
    <row r="36" spans="1:10" ht="39.75" customHeight="1">
      <c r="A36" s="604"/>
      <c r="B36" s="601"/>
      <c r="C36" s="346" t="s">
        <v>62</v>
      </c>
      <c r="D36" s="261">
        <v>37211</v>
      </c>
      <c r="E36" s="246" t="s">
        <v>651</v>
      </c>
      <c r="F36" s="246" t="s">
        <v>106</v>
      </c>
      <c r="G36" s="246" t="s">
        <v>106</v>
      </c>
      <c r="H36" s="244">
        <v>1</v>
      </c>
      <c r="I36" s="245" t="s">
        <v>168</v>
      </c>
      <c r="J36" s="245" t="s">
        <v>652</v>
      </c>
    </row>
    <row r="37" spans="1:10" ht="39.75" customHeight="1">
      <c r="A37" s="604"/>
      <c r="B37" s="601"/>
      <c r="C37" s="346" t="s">
        <v>63</v>
      </c>
      <c r="D37" s="261" t="s">
        <v>653</v>
      </c>
      <c r="E37" s="246" t="s">
        <v>169</v>
      </c>
      <c r="F37" s="246" t="s">
        <v>127</v>
      </c>
      <c r="G37" s="246" t="s">
        <v>127</v>
      </c>
      <c r="H37" s="244">
        <v>1</v>
      </c>
      <c r="I37" s="245" t="s">
        <v>654</v>
      </c>
      <c r="J37" s="245" t="s">
        <v>655</v>
      </c>
    </row>
    <row r="38" spans="1:10" ht="39.75" customHeight="1">
      <c r="A38" s="604"/>
      <c r="B38" s="601"/>
      <c r="C38" s="347" t="s">
        <v>64</v>
      </c>
      <c r="D38" s="262">
        <v>38030</v>
      </c>
      <c r="E38" s="246" t="s">
        <v>170</v>
      </c>
      <c r="F38" s="246" t="s">
        <v>171</v>
      </c>
      <c r="G38" s="246" t="s">
        <v>124</v>
      </c>
      <c r="H38" s="244">
        <v>0.8650410177017966</v>
      </c>
      <c r="I38" s="250" t="s">
        <v>656</v>
      </c>
      <c r="J38" s="245" t="s">
        <v>172</v>
      </c>
    </row>
    <row r="39" spans="1:10" ht="39.75" customHeight="1">
      <c r="A39" s="604"/>
      <c r="B39" s="601"/>
      <c r="C39" s="346" t="s">
        <v>65</v>
      </c>
      <c r="D39" s="261">
        <v>38047</v>
      </c>
      <c r="E39" s="263" t="s">
        <v>173</v>
      </c>
      <c r="F39" s="246" t="s">
        <v>127</v>
      </c>
      <c r="G39" s="246" t="s">
        <v>127</v>
      </c>
      <c r="H39" s="244">
        <v>1</v>
      </c>
      <c r="I39" s="250" t="s">
        <v>657</v>
      </c>
      <c r="J39" s="245" t="s">
        <v>174</v>
      </c>
    </row>
    <row r="40" spans="1:10" ht="39.75" customHeight="1">
      <c r="A40" s="604"/>
      <c r="B40" s="601"/>
      <c r="C40" s="346" t="s">
        <v>66</v>
      </c>
      <c r="D40" s="261" t="s">
        <v>658</v>
      </c>
      <c r="E40" s="264" t="s">
        <v>175</v>
      </c>
      <c r="F40" s="248" t="s">
        <v>538</v>
      </c>
      <c r="G40" s="265" t="s">
        <v>121</v>
      </c>
      <c r="H40" s="249">
        <v>0.47902206231662686</v>
      </c>
      <c r="I40" s="250" t="s">
        <v>659</v>
      </c>
      <c r="J40" s="250" t="s">
        <v>660</v>
      </c>
    </row>
    <row r="41" spans="1:10" ht="39.75" customHeight="1">
      <c r="A41" s="604"/>
      <c r="B41" s="601"/>
      <c r="C41" s="347" t="s">
        <v>176</v>
      </c>
      <c r="D41" s="266">
        <v>39163</v>
      </c>
      <c r="E41" s="267" t="s">
        <v>177</v>
      </c>
      <c r="F41" s="246" t="s">
        <v>178</v>
      </c>
      <c r="G41" s="246" t="s">
        <v>661</v>
      </c>
      <c r="H41" s="244">
        <v>0.2520767890936453</v>
      </c>
      <c r="I41" s="257" t="s">
        <v>662</v>
      </c>
      <c r="J41" s="245" t="s">
        <v>646</v>
      </c>
    </row>
    <row r="42" spans="1:10" ht="39.75" customHeight="1">
      <c r="A42" s="604"/>
      <c r="B42" s="601"/>
      <c r="C42" s="346" t="s">
        <v>568</v>
      </c>
      <c r="D42" s="261">
        <v>39273</v>
      </c>
      <c r="E42" s="268" t="s">
        <v>179</v>
      </c>
      <c r="F42" s="246" t="s">
        <v>180</v>
      </c>
      <c r="G42" s="246" t="s">
        <v>124</v>
      </c>
      <c r="H42" s="244">
        <v>0.4884085713835166</v>
      </c>
      <c r="I42" s="241" t="s">
        <v>663</v>
      </c>
      <c r="J42" s="245" t="s">
        <v>165</v>
      </c>
    </row>
    <row r="43" spans="1:10" s="229" customFormat="1" ht="39.75" customHeight="1">
      <c r="A43" s="604"/>
      <c r="B43" s="601"/>
      <c r="C43" s="346" t="s">
        <v>664</v>
      </c>
      <c r="D43" s="261">
        <v>39993</v>
      </c>
      <c r="E43" s="268" t="s">
        <v>181</v>
      </c>
      <c r="F43" s="246" t="s">
        <v>127</v>
      </c>
      <c r="G43" s="246" t="s">
        <v>110</v>
      </c>
      <c r="H43" s="244">
        <v>0.233224580626669</v>
      </c>
      <c r="I43" s="241" t="s">
        <v>182</v>
      </c>
      <c r="J43" s="245" t="s">
        <v>643</v>
      </c>
    </row>
    <row r="44" spans="1:10" s="229" customFormat="1" ht="39.75" customHeight="1">
      <c r="A44" s="604"/>
      <c r="B44" s="601"/>
      <c r="C44" s="346" t="s">
        <v>70</v>
      </c>
      <c r="D44" s="261">
        <v>40539</v>
      </c>
      <c r="E44" s="268" t="s">
        <v>183</v>
      </c>
      <c r="F44" s="246" t="s">
        <v>127</v>
      </c>
      <c r="G44" s="246" t="s">
        <v>127</v>
      </c>
      <c r="H44" s="244">
        <v>1</v>
      </c>
      <c r="I44" s="241" t="s">
        <v>665</v>
      </c>
      <c r="J44" s="245" t="s">
        <v>666</v>
      </c>
    </row>
    <row r="45" spans="1:10" s="229" customFormat="1" ht="39.75" customHeight="1">
      <c r="A45" s="604"/>
      <c r="B45" s="602"/>
      <c r="C45" s="346" t="s">
        <v>71</v>
      </c>
      <c r="D45" s="261">
        <v>41355</v>
      </c>
      <c r="E45" s="268" t="s">
        <v>184</v>
      </c>
      <c r="F45" s="246" t="s">
        <v>127</v>
      </c>
      <c r="G45" s="246" t="s">
        <v>127</v>
      </c>
      <c r="H45" s="244">
        <v>1</v>
      </c>
      <c r="I45" s="245" t="s">
        <v>667</v>
      </c>
      <c r="J45" s="245" t="s">
        <v>668</v>
      </c>
    </row>
    <row r="46" spans="1:10" ht="39.75" customHeight="1">
      <c r="A46" s="604"/>
      <c r="B46" s="600" t="s">
        <v>23</v>
      </c>
      <c r="C46" s="346" t="s">
        <v>72</v>
      </c>
      <c r="D46" s="261">
        <v>37211</v>
      </c>
      <c r="E46" s="246" t="s">
        <v>669</v>
      </c>
      <c r="F46" s="246" t="s">
        <v>185</v>
      </c>
      <c r="G46" s="246" t="s">
        <v>186</v>
      </c>
      <c r="H46" s="244" t="s">
        <v>670</v>
      </c>
      <c r="I46" s="245" t="s">
        <v>187</v>
      </c>
      <c r="J46" s="245" t="s">
        <v>149</v>
      </c>
    </row>
    <row r="47" spans="1:10" ht="39.75" customHeight="1">
      <c r="A47" s="604"/>
      <c r="B47" s="601"/>
      <c r="C47" s="346" t="s">
        <v>73</v>
      </c>
      <c r="D47" s="261">
        <v>38807</v>
      </c>
      <c r="E47" s="246" t="s">
        <v>188</v>
      </c>
      <c r="F47" s="246" t="s">
        <v>189</v>
      </c>
      <c r="G47" s="246" t="s">
        <v>110</v>
      </c>
      <c r="H47" s="244" t="s">
        <v>671</v>
      </c>
      <c r="I47" s="241" t="s">
        <v>672</v>
      </c>
      <c r="J47" s="245" t="s">
        <v>673</v>
      </c>
    </row>
    <row r="48" spans="1:10" ht="39.75" customHeight="1">
      <c r="A48" s="604"/>
      <c r="B48" s="601"/>
      <c r="C48" s="346" t="s">
        <v>74</v>
      </c>
      <c r="D48" s="261">
        <v>38988</v>
      </c>
      <c r="E48" s="246" t="s">
        <v>190</v>
      </c>
      <c r="F48" s="246" t="s">
        <v>127</v>
      </c>
      <c r="G48" s="246" t="s">
        <v>127</v>
      </c>
      <c r="H48" s="244">
        <v>1</v>
      </c>
      <c r="I48" s="241" t="s">
        <v>674</v>
      </c>
      <c r="J48" s="245" t="s">
        <v>675</v>
      </c>
    </row>
    <row r="49" spans="1:10" ht="39.75" customHeight="1">
      <c r="A49" s="604"/>
      <c r="B49" s="601"/>
      <c r="C49" s="346" t="s">
        <v>75</v>
      </c>
      <c r="D49" s="261">
        <v>39160</v>
      </c>
      <c r="E49" s="246" t="s">
        <v>191</v>
      </c>
      <c r="F49" s="246" t="s">
        <v>192</v>
      </c>
      <c r="G49" s="246" t="s">
        <v>676</v>
      </c>
      <c r="H49" s="244">
        <v>0.5</v>
      </c>
      <c r="I49" s="241" t="s">
        <v>677</v>
      </c>
      <c r="J49" s="245" t="s">
        <v>678</v>
      </c>
    </row>
    <row r="50" spans="1:10" ht="120" customHeight="1">
      <c r="A50" s="605"/>
      <c r="B50" s="602"/>
      <c r="C50" s="348" t="s">
        <v>76</v>
      </c>
      <c r="D50" s="261">
        <v>39184</v>
      </c>
      <c r="E50" s="246" t="s">
        <v>193</v>
      </c>
      <c r="F50" s="246" t="s">
        <v>679</v>
      </c>
      <c r="G50" s="269" t="s">
        <v>680</v>
      </c>
      <c r="H50" s="244">
        <v>0.4661964894617299</v>
      </c>
      <c r="I50" s="241" t="s">
        <v>681</v>
      </c>
      <c r="J50" s="245" t="s">
        <v>682</v>
      </c>
    </row>
    <row r="51" spans="1:10" ht="39.75" customHeight="1">
      <c r="A51" s="600" t="s">
        <v>78</v>
      </c>
      <c r="B51" s="600" t="s">
        <v>22</v>
      </c>
      <c r="C51" s="346" t="s">
        <v>77</v>
      </c>
      <c r="D51" s="261">
        <v>37211</v>
      </c>
      <c r="E51" s="246" t="s">
        <v>194</v>
      </c>
      <c r="F51" s="246" t="s">
        <v>195</v>
      </c>
      <c r="G51" s="246" t="s">
        <v>110</v>
      </c>
      <c r="H51" s="244" t="s">
        <v>683</v>
      </c>
      <c r="I51" s="245" t="s">
        <v>196</v>
      </c>
      <c r="J51" s="245" t="s">
        <v>197</v>
      </c>
    </row>
    <row r="52" spans="1:10" ht="39.75" customHeight="1">
      <c r="A52" s="601"/>
      <c r="B52" s="601"/>
      <c r="C52" s="346" t="s">
        <v>79</v>
      </c>
      <c r="D52" s="261">
        <v>37211</v>
      </c>
      <c r="E52" s="246" t="s">
        <v>684</v>
      </c>
      <c r="F52" s="246" t="s">
        <v>198</v>
      </c>
      <c r="G52" s="246" t="s">
        <v>685</v>
      </c>
      <c r="H52" s="244" t="s">
        <v>686</v>
      </c>
      <c r="I52" s="245" t="s">
        <v>199</v>
      </c>
      <c r="J52" s="245" t="s">
        <v>200</v>
      </c>
    </row>
    <row r="53" spans="1:10" ht="39.75" customHeight="1">
      <c r="A53" s="601"/>
      <c r="B53" s="601"/>
      <c r="C53" s="346" t="s">
        <v>201</v>
      </c>
      <c r="D53" s="261">
        <v>37211</v>
      </c>
      <c r="E53" s="246" t="s">
        <v>687</v>
      </c>
      <c r="F53" s="246" t="s">
        <v>106</v>
      </c>
      <c r="G53" s="246" t="s">
        <v>106</v>
      </c>
      <c r="H53" s="244">
        <v>1</v>
      </c>
      <c r="I53" s="245" t="s">
        <v>688</v>
      </c>
      <c r="J53" s="245" t="s">
        <v>202</v>
      </c>
    </row>
    <row r="54" spans="1:10" ht="39.75" customHeight="1">
      <c r="A54" s="602"/>
      <c r="B54" s="602"/>
      <c r="C54" s="346" t="s">
        <v>81</v>
      </c>
      <c r="D54" s="261">
        <v>37211</v>
      </c>
      <c r="E54" s="246" t="s">
        <v>203</v>
      </c>
      <c r="F54" s="246" t="s">
        <v>106</v>
      </c>
      <c r="G54" s="246" t="s">
        <v>106</v>
      </c>
      <c r="H54" s="244">
        <v>1</v>
      </c>
      <c r="I54" s="245" t="s">
        <v>689</v>
      </c>
      <c r="J54" s="245" t="s">
        <v>204</v>
      </c>
    </row>
    <row r="55" spans="1:10" ht="39.75" customHeight="1">
      <c r="A55" s="600" t="s">
        <v>78</v>
      </c>
      <c r="B55" s="600" t="s">
        <v>22</v>
      </c>
      <c r="C55" s="346" t="s">
        <v>82</v>
      </c>
      <c r="D55" s="261">
        <v>37433</v>
      </c>
      <c r="E55" s="239" t="s">
        <v>690</v>
      </c>
      <c r="F55" s="246" t="s">
        <v>106</v>
      </c>
      <c r="G55" s="246" t="s">
        <v>106</v>
      </c>
      <c r="H55" s="244">
        <v>1</v>
      </c>
      <c r="I55" s="245" t="s">
        <v>205</v>
      </c>
      <c r="J55" s="245" t="s">
        <v>206</v>
      </c>
    </row>
    <row r="56" spans="1:10" ht="39.75" customHeight="1">
      <c r="A56" s="601"/>
      <c r="B56" s="601"/>
      <c r="C56" s="346" t="s">
        <v>83</v>
      </c>
      <c r="D56" s="261">
        <v>37433</v>
      </c>
      <c r="E56" s="246" t="s">
        <v>691</v>
      </c>
      <c r="F56" s="246" t="s">
        <v>106</v>
      </c>
      <c r="G56" s="246" t="s">
        <v>106</v>
      </c>
      <c r="H56" s="244">
        <v>1</v>
      </c>
      <c r="I56" s="245" t="s">
        <v>667</v>
      </c>
      <c r="J56" s="245" t="s">
        <v>207</v>
      </c>
    </row>
    <row r="57" spans="1:10" ht="39.75" customHeight="1">
      <c r="A57" s="601"/>
      <c r="B57" s="601"/>
      <c r="C57" s="349" t="s">
        <v>84</v>
      </c>
      <c r="D57" s="270">
        <v>37428</v>
      </c>
      <c r="E57" s="248" t="s">
        <v>692</v>
      </c>
      <c r="F57" s="248" t="s">
        <v>208</v>
      </c>
      <c r="G57" s="248" t="s">
        <v>110</v>
      </c>
      <c r="H57" s="244">
        <v>0.5220423593887765</v>
      </c>
      <c r="I57" s="250" t="s">
        <v>693</v>
      </c>
      <c r="J57" s="250" t="s">
        <v>209</v>
      </c>
    </row>
    <row r="58" spans="1:10" ht="39.75" customHeight="1">
      <c r="A58" s="601"/>
      <c r="B58" s="601"/>
      <c r="C58" s="346" t="s">
        <v>317</v>
      </c>
      <c r="D58" s="261">
        <v>38009</v>
      </c>
      <c r="E58" s="246" t="s">
        <v>694</v>
      </c>
      <c r="F58" s="271" t="s">
        <v>127</v>
      </c>
      <c r="G58" s="248" t="s">
        <v>127</v>
      </c>
      <c r="H58" s="249">
        <v>1</v>
      </c>
      <c r="I58" s="250" t="s">
        <v>695</v>
      </c>
      <c r="J58" s="245" t="s">
        <v>696</v>
      </c>
    </row>
    <row r="59" spans="1:10" ht="39.75" customHeight="1">
      <c r="A59" s="601"/>
      <c r="B59" s="601"/>
      <c r="C59" s="346" t="s">
        <v>318</v>
      </c>
      <c r="D59" s="261">
        <v>38149</v>
      </c>
      <c r="E59" s="246" t="s">
        <v>687</v>
      </c>
      <c r="F59" s="271" t="s">
        <v>127</v>
      </c>
      <c r="G59" s="248" t="s">
        <v>127</v>
      </c>
      <c r="H59" s="244">
        <v>1</v>
      </c>
      <c r="I59" s="245" t="s">
        <v>210</v>
      </c>
      <c r="J59" s="245" t="s">
        <v>104</v>
      </c>
    </row>
    <row r="60" spans="1:10" ht="39.75" customHeight="1">
      <c r="A60" s="601"/>
      <c r="B60" s="601"/>
      <c r="C60" s="346" t="s">
        <v>86</v>
      </c>
      <c r="D60" s="261">
        <v>38433</v>
      </c>
      <c r="E60" s="246" t="s">
        <v>211</v>
      </c>
      <c r="F60" s="271" t="s">
        <v>127</v>
      </c>
      <c r="G60" s="246" t="s">
        <v>127</v>
      </c>
      <c r="H60" s="244">
        <v>1</v>
      </c>
      <c r="I60" s="250" t="s">
        <v>608</v>
      </c>
      <c r="J60" s="245" t="s">
        <v>212</v>
      </c>
    </row>
    <row r="61" spans="1:10" ht="39.75" customHeight="1">
      <c r="A61" s="601"/>
      <c r="B61" s="602"/>
      <c r="C61" s="346" t="s">
        <v>87</v>
      </c>
      <c r="D61" s="261">
        <v>41129</v>
      </c>
      <c r="E61" s="246" t="s">
        <v>697</v>
      </c>
      <c r="F61" s="271" t="s">
        <v>127</v>
      </c>
      <c r="G61" s="246" t="s">
        <v>127</v>
      </c>
      <c r="H61" s="244">
        <v>1</v>
      </c>
      <c r="I61" s="250" t="s">
        <v>698</v>
      </c>
      <c r="J61" s="245" t="s">
        <v>699</v>
      </c>
    </row>
    <row r="62" spans="1:10" ht="39.75" customHeight="1">
      <c r="A62" s="601"/>
      <c r="B62" s="600" t="s">
        <v>23</v>
      </c>
      <c r="C62" s="346" t="s">
        <v>88</v>
      </c>
      <c r="D62" s="261" t="s">
        <v>700</v>
      </c>
      <c r="E62" s="248" t="s">
        <v>217</v>
      </c>
      <c r="F62" s="248" t="s">
        <v>127</v>
      </c>
      <c r="G62" s="246" t="s">
        <v>106</v>
      </c>
      <c r="H62" s="244">
        <v>1</v>
      </c>
      <c r="I62" s="250" t="s">
        <v>701</v>
      </c>
      <c r="J62" s="245" t="s">
        <v>213</v>
      </c>
    </row>
    <row r="63" spans="1:10" ht="39.75" customHeight="1">
      <c r="A63" s="601"/>
      <c r="B63" s="601"/>
      <c r="C63" s="346" t="s">
        <v>214</v>
      </c>
      <c r="D63" s="261">
        <v>38502</v>
      </c>
      <c r="E63" s="248" t="s">
        <v>702</v>
      </c>
      <c r="F63" s="248" t="s">
        <v>127</v>
      </c>
      <c r="G63" s="246" t="s">
        <v>106</v>
      </c>
      <c r="H63" s="244">
        <v>1</v>
      </c>
      <c r="I63" s="250" t="s">
        <v>703</v>
      </c>
      <c r="J63" s="245" t="s">
        <v>215</v>
      </c>
    </row>
    <row r="64" spans="1:10" ht="39.75" customHeight="1">
      <c r="A64" s="601"/>
      <c r="B64" s="601"/>
      <c r="C64" s="346" t="s">
        <v>90</v>
      </c>
      <c r="D64" s="261">
        <v>38623</v>
      </c>
      <c r="E64" s="248" t="s">
        <v>216</v>
      </c>
      <c r="F64" s="248" t="s">
        <v>127</v>
      </c>
      <c r="G64" s="246" t="s">
        <v>127</v>
      </c>
      <c r="H64" s="244">
        <v>1</v>
      </c>
      <c r="I64" s="250" t="s">
        <v>704</v>
      </c>
      <c r="J64" s="245" t="s">
        <v>622</v>
      </c>
    </row>
    <row r="65" spans="1:10" ht="39.75" customHeight="1">
      <c r="A65" s="602"/>
      <c r="B65" s="602"/>
      <c r="C65" s="346" t="s">
        <v>91</v>
      </c>
      <c r="D65" s="261">
        <v>38959</v>
      </c>
      <c r="E65" s="248" t="s">
        <v>217</v>
      </c>
      <c r="F65" s="248" t="s">
        <v>127</v>
      </c>
      <c r="G65" s="246" t="s">
        <v>127</v>
      </c>
      <c r="H65" s="244">
        <v>1</v>
      </c>
      <c r="I65" s="250" t="s">
        <v>705</v>
      </c>
      <c r="J65" s="245" t="s">
        <v>622</v>
      </c>
    </row>
    <row r="66" ht="15" customHeight="1"/>
    <row r="67" spans="1:10" ht="30" customHeight="1">
      <c r="A67" s="619" t="s">
        <v>218</v>
      </c>
      <c r="B67" s="619"/>
      <c r="C67" s="272" t="s">
        <v>219</v>
      </c>
      <c r="D67" s="272"/>
      <c r="E67" s="273"/>
      <c r="F67" s="272"/>
      <c r="G67" s="272"/>
      <c r="H67" s="272"/>
      <c r="I67" s="272"/>
      <c r="J67" s="272"/>
    </row>
    <row r="68" spans="1:10" ht="30" customHeight="1">
      <c r="A68" s="619" t="s">
        <v>220</v>
      </c>
      <c r="B68" s="619"/>
      <c r="C68" s="621" t="s">
        <v>221</v>
      </c>
      <c r="D68" s="621"/>
      <c r="E68" s="621"/>
      <c r="F68" s="621"/>
      <c r="G68" s="621"/>
      <c r="H68" s="621"/>
      <c r="I68" s="621"/>
      <c r="J68" s="621"/>
    </row>
    <row r="69" spans="1:10" ht="60" customHeight="1">
      <c r="A69" s="619" t="s">
        <v>222</v>
      </c>
      <c r="B69" s="619"/>
      <c r="C69" s="621" t="s">
        <v>511</v>
      </c>
      <c r="D69" s="621"/>
      <c r="E69" s="621"/>
      <c r="F69" s="621"/>
      <c r="G69" s="621"/>
      <c r="H69" s="621"/>
      <c r="I69" s="621"/>
      <c r="J69" s="621"/>
    </row>
    <row r="70" spans="1:10" ht="30" customHeight="1">
      <c r="A70" s="619" t="s">
        <v>223</v>
      </c>
      <c r="B70" s="619"/>
      <c r="C70" s="273" t="s">
        <v>224</v>
      </c>
      <c r="D70" s="274"/>
      <c r="E70" s="274"/>
      <c r="F70" s="274"/>
      <c r="G70" s="274"/>
      <c r="H70" s="274"/>
      <c r="I70" s="274"/>
      <c r="J70" s="274"/>
    </row>
    <row r="71" spans="1:10" ht="30" customHeight="1">
      <c r="A71" s="620" t="s">
        <v>225</v>
      </c>
      <c r="B71" s="620"/>
      <c r="C71" s="621" t="s">
        <v>226</v>
      </c>
      <c r="D71" s="621"/>
      <c r="E71" s="621"/>
      <c r="F71" s="621"/>
      <c r="G71" s="621"/>
      <c r="H71" s="621"/>
      <c r="I71" s="621"/>
      <c r="J71" s="621"/>
    </row>
    <row r="72" spans="1:10" ht="30" customHeight="1">
      <c r="A72" s="620" t="s">
        <v>227</v>
      </c>
      <c r="B72" s="620"/>
      <c r="C72" s="622" t="s">
        <v>228</v>
      </c>
      <c r="D72" s="622"/>
      <c r="E72" s="622"/>
      <c r="F72" s="622"/>
      <c r="G72" s="622"/>
      <c r="H72" s="622"/>
      <c r="I72" s="622"/>
      <c r="J72" s="622"/>
    </row>
    <row r="73" spans="1:10" ht="30" customHeight="1">
      <c r="A73" s="620" t="s">
        <v>229</v>
      </c>
      <c r="B73" s="620"/>
      <c r="C73" s="622" t="s">
        <v>230</v>
      </c>
      <c r="D73" s="622"/>
      <c r="E73" s="622"/>
      <c r="F73" s="622"/>
      <c r="G73" s="622"/>
      <c r="H73" s="622"/>
      <c r="I73" s="622"/>
      <c r="J73" s="622"/>
    </row>
    <row r="74" spans="1:10" ht="19.5" customHeight="1">
      <c r="A74" s="617"/>
      <c r="B74" s="617"/>
      <c r="C74" s="618"/>
      <c r="D74" s="618"/>
      <c r="E74" s="618"/>
      <c r="F74" s="618"/>
      <c r="G74" s="618"/>
      <c r="H74" s="618"/>
      <c r="I74" s="618"/>
      <c r="J74" s="618"/>
    </row>
  </sheetData>
  <sheetProtection/>
  <mergeCells count="38">
    <mergeCell ref="A55:A65"/>
    <mergeCell ref="A71:B71"/>
    <mergeCell ref="A67:B67"/>
    <mergeCell ref="A69:B69"/>
    <mergeCell ref="A68:B68"/>
    <mergeCell ref="B62:B65"/>
    <mergeCell ref="B51:B54"/>
    <mergeCell ref="C69:J69"/>
    <mergeCell ref="C71:J71"/>
    <mergeCell ref="C72:J72"/>
    <mergeCell ref="F2:F3"/>
    <mergeCell ref="G2:G3"/>
    <mergeCell ref="I2:I3"/>
    <mergeCell ref="H1:H3"/>
    <mergeCell ref="I1:J1"/>
    <mergeCell ref="J2:J3"/>
    <mergeCell ref="A74:B74"/>
    <mergeCell ref="C74:J74"/>
    <mergeCell ref="A70:B70"/>
    <mergeCell ref="A72:B72"/>
    <mergeCell ref="C68:J68"/>
    <mergeCell ref="B46:B50"/>
    <mergeCell ref="A73:B73"/>
    <mergeCell ref="C73:J73"/>
    <mergeCell ref="A51:A54"/>
    <mergeCell ref="B55:B61"/>
    <mergeCell ref="A1:A3"/>
    <mergeCell ref="B1:B3"/>
    <mergeCell ref="C1:C3"/>
    <mergeCell ref="D1:D3"/>
    <mergeCell ref="E1:E3"/>
    <mergeCell ref="F1:G1"/>
    <mergeCell ref="B29:B33"/>
    <mergeCell ref="B34:B45"/>
    <mergeCell ref="A34:A50"/>
    <mergeCell ref="B4:B28"/>
    <mergeCell ref="A4:A28"/>
    <mergeCell ref="A29:A33"/>
  </mergeCells>
  <printOptions/>
  <pageMargins left="0.7874015748031497" right="0.3937007874015748" top="0.7874015748031497" bottom="0.3937007874015748" header="0.5118110236220472" footer="0"/>
  <pageSetup fitToHeight="3" horizontalDpi="600" verticalDpi="600" orientation="landscape" paperSize="9" scale="47" r:id="rId1"/>
  <headerFooter alignWithMargins="0">
    <oddHeader>&amp;L&amp;"Meiryo UI,標準"&amp;20組入不動産の所有形態、建物の概要　（平成28年6月30日現在）</oddHeader>
    <oddFooter>&amp;R&amp;"Meiryo UI,標準"&amp;22&amp;P</oddFooter>
  </headerFooter>
</worksheet>
</file>

<file path=xl/worksheets/sheet6.xml><?xml version="1.0" encoding="utf-8"?>
<worksheet xmlns="http://schemas.openxmlformats.org/spreadsheetml/2006/main" xmlns:r="http://schemas.openxmlformats.org/officeDocument/2006/relationships">
  <dimension ref="A2:J72"/>
  <sheetViews>
    <sheetView zoomScale="98" zoomScaleNormal="98" zoomScaleSheetLayoutView="75" zoomScalePageLayoutView="0" workbookViewId="0" topLeftCell="A2">
      <pane xSplit="3" ySplit="5" topLeftCell="D3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2" width="6.625" style="186" customWidth="1"/>
    <col min="3" max="3" width="55.625" style="186" customWidth="1"/>
    <col min="4" max="4" width="35.625" style="186" customWidth="1"/>
    <col min="5" max="5" width="40.625" style="186" customWidth="1"/>
    <col min="6" max="8" width="22.625" style="186" customWidth="1"/>
    <col min="9" max="9" width="35.625" style="186" customWidth="1"/>
    <col min="10" max="10" width="14.375" style="186" customWidth="1"/>
    <col min="11" max="16384" width="9.00390625" style="186" customWidth="1"/>
  </cols>
  <sheetData>
    <row r="1" ht="6" customHeight="1"/>
    <row r="2" spans="1:10" ht="20.25" customHeight="1">
      <c r="A2" s="628" t="s">
        <v>18</v>
      </c>
      <c r="B2" s="628" t="s">
        <v>19</v>
      </c>
      <c r="C2" s="631" t="s">
        <v>17</v>
      </c>
      <c r="D2" s="638" t="s">
        <v>232</v>
      </c>
      <c r="E2" s="631" t="s">
        <v>233</v>
      </c>
      <c r="F2" s="221"/>
      <c r="G2" s="631" t="s">
        <v>234</v>
      </c>
      <c r="H2" s="634"/>
      <c r="I2" s="638" t="s">
        <v>235</v>
      </c>
      <c r="J2" s="222"/>
    </row>
    <row r="3" spans="1:10" ht="11.25" customHeight="1">
      <c r="A3" s="629"/>
      <c r="B3" s="629"/>
      <c r="C3" s="632"/>
      <c r="D3" s="639"/>
      <c r="E3" s="632"/>
      <c r="F3" s="223"/>
      <c r="G3" s="632"/>
      <c r="H3" s="635"/>
      <c r="I3" s="639"/>
      <c r="J3" s="222"/>
    </row>
    <row r="4" spans="1:10" ht="30" customHeight="1">
      <c r="A4" s="629"/>
      <c r="B4" s="629"/>
      <c r="C4" s="632"/>
      <c r="D4" s="639"/>
      <c r="E4" s="632"/>
      <c r="F4" s="191" t="s">
        <v>236</v>
      </c>
      <c r="G4" s="639" t="s">
        <v>518</v>
      </c>
      <c r="H4" s="636" t="s">
        <v>237</v>
      </c>
      <c r="I4" s="639"/>
      <c r="J4" s="222"/>
    </row>
    <row r="5" spans="1:10" ht="30" customHeight="1">
      <c r="A5" s="629"/>
      <c r="B5" s="629"/>
      <c r="C5" s="632"/>
      <c r="D5" s="190" t="s">
        <v>238</v>
      </c>
      <c r="E5" s="192"/>
      <c r="F5" s="194"/>
      <c r="G5" s="639"/>
      <c r="H5" s="637"/>
      <c r="I5" s="190" t="s">
        <v>519</v>
      </c>
      <c r="J5" s="222"/>
    </row>
    <row r="6" spans="1:10" ht="17.25" customHeight="1">
      <c r="A6" s="630"/>
      <c r="B6" s="630"/>
      <c r="C6" s="633"/>
      <c r="D6" s="195"/>
      <c r="E6" s="197"/>
      <c r="F6" s="196"/>
      <c r="G6" s="197"/>
      <c r="H6" s="362" t="s">
        <v>239</v>
      </c>
      <c r="I6" s="195"/>
      <c r="J6" s="222"/>
    </row>
    <row r="7" spans="1:10" ht="30.75" customHeight="1">
      <c r="A7" s="640" t="s">
        <v>31</v>
      </c>
      <c r="B7" s="640" t="s">
        <v>22</v>
      </c>
      <c r="C7" s="198" t="s">
        <v>240</v>
      </c>
      <c r="D7" s="224">
        <v>16276000</v>
      </c>
      <c r="E7" s="353">
        <v>34017</v>
      </c>
      <c r="F7" s="363">
        <v>34017</v>
      </c>
      <c r="G7" s="492">
        <v>23.38082191780822</v>
      </c>
      <c r="H7" s="493">
        <v>8534</v>
      </c>
      <c r="I7" s="211">
        <v>380546257.53424656</v>
      </c>
      <c r="J7" s="225"/>
    </row>
    <row r="8" spans="1:10" ht="30.75" customHeight="1">
      <c r="A8" s="641"/>
      <c r="B8" s="641"/>
      <c r="C8" s="198" t="s">
        <v>241</v>
      </c>
      <c r="D8" s="224">
        <v>2874000</v>
      </c>
      <c r="E8" s="353">
        <v>34012</v>
      </c>
      <c r="F8" s="363">
        <v>34012</v>
      </c>
      <c r="G8" s="492">
        <v>23.394520547945206</v>
      </c>
      <c r="H8" s="493">
        <v>8539</v>
      </c>
      <c r="I8" s="211">
        <v>67235852.05479452</v>
      </c>
      <c r="J8" s="225"/>
    </row>
    <row r="9" spans="1:10" ht="30.75" customHeight="1">
      <c r="A9" s="641"/>
      <c r="B9" s="641"/>
      <c r="C9" s="198" t="s">
        <v>242</v>
      </c>
      <c r="D9" s="224">
        <v>2100000</v>
      </c>
      <c r="E9" s="354" t="s">
        <v>243</v>
      </c>
      <c r="F9" s="363">
        <v>32870</v>
      </c>
      <c r="G9" s="492">
        <v>26.523287671232875</v>
      </c>
      <c r="H9" s="493">
        <v>9681</v>
      </c>
      <c r="I9" s="211">
        <v>55698904.10958904</v>
      </c>
      <c r="J9" s="225"/>
    </row>
    <row r="10" spans="1:10" ht="30.75" customHeight="1">
      <c r="A10" s="641"/>
      <c r="B10" s="641"/>
      <c r="C10" s="198" t="s">
        <v>244</v>
      </c>
      <c r="D10" s="163">
        <v>2420000</v>
      </c>
      <c r="E10" s="355">
        <v>30980</v>
      </c>
      <c r="F10" s="364">
        <v>30980</v>
      </c>
      <c r="G10" s="494">
        <v>31.7013698630137</v>
      </c>
      <c r="H10" s="493">
        <v>11571</v>
      </c>
      <c r="I10" s="211">
        <v>76717315.06849316</v>
      </c>
      <c r="J10" s="225"/>
    </row>
    <row r="11" spans="1:10" ht="30.75" customHeight="1">
      <c r="A11" s="641"/>
      <c r="B11" s="641"/>
      <c r="C11" s="205" t="s">
        <v>245</v>
      </c>
      <c r="D11" s="163">
        <v>4000000</v>
      </c>
      <c r="E11" s="356">
        <v>36413</v>
      </c>
      <c r="F11" s="365">
        <v>36413</v>
      </c>
      <c r="G11" s="495">
        <v>16.816438356164383</v>
      </c>
      <c r="H11" s="493">
        <v>6138</v>
      </c>
      <c r="I11" s="211">
        <v>67265753.42465754</v>
      </c>
      <c r="J11" s="225"/>
    </row>
    <row r="12" spans="1:10" ht="30.75" customHeight="1">
      <c r="A12" s="641"/>
      <c r="B12" s="641"/>
      <c r="C12" s="198" t="s">
        <v>246</v>
      </c>
      <c r="D12" s="224">
        <v>11200000</v>
      </c>
      <c r="E12" s="353">
        <v>32199</v>
      </c>
      <c r="F12" s="363">
        <v>32199</v>
      </c>
      <c r="G12" s="495">
        <v>28.361643835616437</v>
      </c>
      <c r="H12" s="493">
        <v>10352</v>
      </c>
      <c r="I12" s="211">
        <v>317650410.9589041</v>
      </c>
      <c r="J12" s="226"/>
    </row>
    <row r="13" spans="1:10" ht="30.75" customHeight="1">
      <c r="A13" s="641"/>
      <c r="B13" s="641"/>
      <c r="C13" s="198" t="s">
        <v>247</v>
      </c>
      <c r="D13" s="224">
        <v>2920000</v>
      </c>
      <c r="E13" s="353" t="s">
        <v>248</v>
      </c>
      <c r="F13" s="363">
        <v>32717</v>
      </c>
      <c r="G13" s="495">
        <v>26.942465753424656</v>
      </c>
      <c r="H13" s="493">
        <v>9834</v>
      </c>
      <c r="I13" s="211">
        <v>78672000</v>
      </c>
      <c r="J13" s="226"/>
    </row>
    <row r="14" spans="1:10" ht="30.75" customHeight="1">
      <c r="A14" s="641"/>
      <c r="B14" s="641"/>
      <c r="C14" s="198" t="s">
        <v>249</v>
      </c>
      <c r="D14" s="224">
        <v>2920000</v>
      </c>
      <c r="E14" s="357">
        <v>33024</v>
      </c>
      <c r="F14" s="363">
        <v>33024</v>
      </c>
      <c r="G14" s="495">
        <v>26.101369863013698</v>
      </c>
      <c r="H14" s="493">
        <v>9527</v>
      </c>
      <c r="I14" s="211">
        <v>76216000</v>
      </c>
      <c r="J14" s="226"/>
    </row>
    <row r="15" spans="1:10" ht="30.75" customHeight="1">
      <c r="A15" s="641"/>
      <c r="B15" s="641"/>
      <c r="C15" s="198" t="s">
        <v>250</v>
      </c>
      <c r="D15" s="224">
        <v>5100000</v>
      </c>
      <c r="E15" s="353" t="s">
        <v>706</v>
      </c>
      <c r="F15" s="363">
        <v>32598</v>
      </c>
      <c r="G15" s="492">
        <v>27.268493150684932</v>
      </c>
      <c r="H15" s="493">
        <v>9953</v>
      </c>
      <c r="I15" s="211">
        <v>139069315.06849316</v>
      </c>
      <c r="J15" s="226"/>
    </row>
    <row r="16" spans="1:10" ht="30.75" customHeight="1">
      <c r="A16" s="641"/>
      <c r="B16" s="641"/>
      <c r="C16" s="198" t="s">
        <v>251</v>
      </c>
      <c r="D16" s="224">
        <v>3500000</v>
      </c>
      <c r="E16" s="353">
        <v>37071</v>
      </c>
      <c r="F16" s="363">
        <v>37071</v>
      </c>
      <c r="G16" s="492">
        <v>15.013698630136986</v>
      </c>
      <c r="H16" s="493">
        <v>5480</v>
      </c>
      <c r="I16" s="211">
        <v>52547945.20547945</v>
      </c>
      <c r="J16" s="226"/>
    </row>
    <row r="17" spans="1:10" ht="30.75" customHeight="1">
      <c r="A17" s="641"/>
      <c r="B17" s="641"/>
      <c r="C17" s="198" t="s">
        <v>252</v>
      </c>
      <c r="D17" s="224">
        <v>14966000</v>
      </c>
      <c r="E17" s="357">
        <v>34638</v>
      </c>
      <c r="F17" s="366">
        <v>34638</v>
      </c>
      <c r="G17" s="492">
        <v>21.67945205479452</v>
      </c>
      <c r="H17" s="493">
        <v>7913</v>
      </c>
      <c r="I17" s="211">
        <v>324454679.4520548</v>
      </c>
      <c r="J17" s="226"/>
    </row>
    <row r="18" spans="1:10" ht="30.75" customHeight="1">
      <c r="A18" s="641"/>
      <c r="B18" s="641"/>
      <c r="C18" s="198" t="s">
        <v>253</v>
      </c>
      <c r="D18" s="224">
        <v>15121000</v>
      </c>
      <c r="E18" s="353">
        <v>31152</v>
      </c>
      <c r="F18" s="363">
        <v>31152</v>
      </c>
      <c r="G18" s="492">
        <v>31.23013698630137</v>
      </c>
      <c r="H18" s="493">
        <v>11399</v>
      </c>
      <c r="I18" s="211">
        <v>472230901.36986303</v>
      </c>
      <c r="J18" s="226"/>
    </row>
    <row r="19" spans="1:10" ht="30.75" customHeight="1">
      <c r="A19" s="641"/>
      <c r="B19" s="641"/>
      <c r="C19" s="198" t="s">
        <v>254</v>
      </c>
      <c r="D19" s="224">
        <v>710000</v>
      </c>
      <c r="E19" s="353">
        <v>34512</v>
      </c>
      <c r="F19" s="363">
        <v>34512</v>
      </c>
      <c r="G19" s="492">
        <v>22.024657534246575</v>
      </c>
      <c r="H19" s="493">
        <v>8039</v>
      </c>
      <c r="I19" s="211">
        <v>15637506.849315068</v>
      </c>
      <c r="J19" s="226"/>
    </row>
    <row r="20" spans="1:10" ht="30.75" customHeight="1">
      <c r="A20" s="641"/>
      <c r="B20" s="641"/>
      <c r="C20" s="198" t="s">
        <v>441</v>
      </c>
      <c r="D20" s="224">
        <v>21000000</v>
      </c>
      <c r="E20" s="353">
        <v>29159</v>
      </c>
      <c r="F20" s="366">
        <v>29159</v>
      </c>
      <c r="G20" s="492">
        <v>36.69041095890411</v>
      </c>
      <c r="H20" s="493">
        <v>13392</v>
      </c>
      <c r="I20" s="211">
        <v>770498630.1369863</v>
      </c>
      <c r="J20" s="226"/>
    </row>
    <row r="21" spans="1:10" ht="30.75" customHeight="1">
      <c r="A21" s="641"/>
      <c r="B21" s="641"/>
      <c r="C21" s="198" t="s">
        <v>46</v>
      </c>
      <c r="D21" s="224">
        <v>3760000</v>
      </c>
      <c r="E21" s="353">
        <v>33763</v>
      </c>
      <c r="F21" s="366">
        <v>33763</v>
      </c>
      <c r="G21" s="492">
        <v>24.076712328767123</v>
      </c>
      <c r="H21" s="493">
        <v>8788</v>
      </c>
      <c r="I21" s="211">
        <v>90528438.35616438</v>
      </c>
      <c r="J21" s="226"/>
    </row>
    <row r="22" spans="1:10" ht="30.75" customHeight="1">
      <c r="A22" s="641"/>
      <c r="B22" s="641"/>
      <c r="C22" s="198" t="s">
        <v>48</v>
      </c>
      <c r="D22" s="224">
        <v>1870000</v>
      </c>
      <c r="E22" s="353">
        <v>39660</v>
      </c>
      <c r="F22" s="366">
        <v>39660</v>
      </c>
      <c r="G22" s="492">
        <v>7.920547945205479</v>
      </c>
      <c r="H22" s="493">
        <v>2891</v>
      </c>
      <c r="I22" s="211">
        <v>14811424.657534245</v>
      </c>
      <c r="J22" s="226"/>
    </row>
    <row r="23" spans="1:10" ht="30.75" customHeight="1">
      <c r="A23" s="641"/>
      <c r="B23" s="641"/>
      <c r="C23" s="198" t="s">
        <v>49</v>
      </c>
      <c r="D23" s="224">
        <v>2800000</v>
      </c>
      <c r="E23" s="353">
        <v>33536</v>
      </c>
      <c r="F23" s="366">
        <v>33536</v>
      </c>
      <c r="G23" s="492">
        <v>24.698630136986303</v>
      </c>
      <c r="H23" s="493">
        <v>9015</v>
      </c>
      <c r="I23" s="211">
        <v>69156164.38356164</v>
      </c>
      <c r="J23" s="226"/>
    </row>
    <row r="24" spans="1:10" ht="30.75" customHeight="1">
      <c r="A24" s="641"/>
      <c r="B24" s="641"/>
      <c r="C24" s="198" t="s">
        <v>50</v>
      </c>
      <c r="D24" s="224">
        <v>8400000</v>
      </c>
      <c r="E24" s="354" t="s">
        <v>255</v>
      </c>
      <c r="F24" s="363">
        <v>32582</v>
      </c>
      <c r="G24" s="492">
        <v>27.312328767123287</v>
      </c>
      <c r="H24" s="493">
        <v>9969</v>
      </c>
      <c r="I24" s="211">
        <v>229423561.6438356</v>
      </c>
      <c r="J24" s="226"/>
    </row>
    <row r="25" spans="1:10" ht="30.75" customHeight="1">
      <c r="A25" s="641"/>
      <c r="B25" s="641"/>
      <c r="C25" s="198" t="s">
        <v>51</v>
      </c>
      <c r="D25" s="224">
        <v>5250000</v>
      </c>
      <c r="E25" s="358">
        <v>29598</v>
      </c>
      <c r="F25" s="363">
        <v>29598</v>
      </c>
      <c r="G25" s="492">
        <v>35.487671232876714</v>
      </c>
      <c r="H25" s="493">
        <v>12953</v>
      </c>
      <c r="I25" s="211">
        <v>186310273.97260275</v>
      </c>
      <c r="J25" s="226"/>
    </row>
    <row r="26" spans="1:10" ht="30.75" customHeight="1">
      <c r="A26" s="641"/>
      <c r="B26" s="641"/>
      <c r="C26" s="198" t="s">
        <v>256</v>
      </c>
      <c r="D26" s="224">
        <v>5100000</v>
      </c>
      <c r="E26" s="358">
        <v>37418</v>
      </c>
      <c r="F26" s="363">
        <v>37418</v>
      </c>
      <c r="G26" s="492">
        <v>14.063013698630137</v>
      </c>
      <c r="H26" s="493">
        <v>5133</v>
      </c>
      <c r="I26" s="211">
        <v>71721369.8630137</v>
      </c>
      <c r="J26" s="226"/>
    </row>
    <row r="27" spans="1:10" ht="30.75" customHeight="1">
      <c r="A27" s="641"/>
      <c r="B27" s="641"/>
      <c r="C27" s="198" t="s">
        <v>53</v>
      </c>
      <c r="D27" s="224">
        <v>15050000</v>
      </c>
      <c r="E27" s="358">
        <v>39951</v>
      </c>
      <c r="F27" s="363">
        <v>39951</v>
      </c>
      <c r="G27" s="492">
        <v>7.123287671232877</v>
      </c>
      <c r="H27" s="493">
        <v>2600</v>
      </c>
      <c r="I27" s="211">
        <v>107205479.4520548</v>
      </c>
      <c r="J27" s="226"/>
    </row>
    <row r="28" spans="1:10" ht="30.75" customHeight="1">
      <c r="A28" s="641"/>
      <c r="B28" s="641"/>
      <c r="C28" s="198" t="s">
        <v>54</v>
      </c>
      <c r="D28" s="224">
        <v>3400000</v>
      </c>
      <c r="E28" s="358">
        <v>30225</v>
      </c>
      <c r="F28" s="363">
        <v>30225</v>
      </c>
      <c r="G28" s="492">
        <v>33.76986301369863</v>
      </c>
      <c r="H28" s="493">
        <v>12326</v>
      </c>
      <c r="I28" s="211">
        <v>114817534.24657536</v>
      </c>
      <c r="J28" s="226"/>
    </row>
    <row r="29" spans="1:10" ht="30.75" customHeight="1">
      <c r="A29" s="641"/>
      <c r="B29" s="641"/>
      <c r="C29" s="198" t="s">
        <v>591</v>
      </c>
      <c r="D29" s="224" t="s">
        <v>146</v>
      </c>
      <c r="E29" s="227" t="s">
        <v>146</v>
      </c>
      <c r="F29" s="363" t="s">
        <v>146</v>
      </c>
      <c r="G29" s="492" t="s">
        <v>146</v>
      </c>
      <c r="H29" s="493" t="s">
        <v>146</v>
      </c>
      <c r="I29" s="211" t="s">
        <v>146</v>
      </c>
      <c r="J29" s="226"/>
    </row>
    <row r="30" spans="1:10" ht="30.75" customHeight="1">
      <c r="A30" s="641"/>
      <c r="B30" s="641"/>
      <c r="C30" s="198" t="s">
        <v>589</v>
      </c>
      <c r="D30" s="224">
        <v>2660000</v>
      </c>
      <c r="E30" s="358">
        <v>34732</v>
      </c>
      <c r="F30" s="363">
        <v>34732</v>
      </c>
      <c r="G30" s="492">
        <v>21.421917808219177</v>
      </c>
      <c r="H30" s="493">
        <v>7819</v>
      </c>
      <c r="I30" s="211">
        <v>56982301.36986301</v>
      </c>
      <c r="J30" s="226"/>
    </row>
    <row r="31" spans="1:10" s="229" customFormat="1" ht="30.75" customHeight="1">
      <c r="A31" s="641"/>
      <c r="B31" s="642"/>
      <c r="C31" s="198" t="s">
        <v>590</v>
      </c>
      <c r="D31" s="211">
        <v>4220000</v>
      </c>
      <c r="E31" s="358">
        <v>34152</v>
      </c>
      <c r="F31" s="363">
        <v>34152</v>
      </c>
      <c r="G31" s="492">
        <v>23.01095890410959</v>
      </c>
      <c r="H31" s="493">
        <v>8399</v>
      </c>
      <c r="I31" s="211">
        <v>97106246.57534246</v>
      </c>
      <c r="J31" s="228"/>
    </row>
    <row r="32" spans="1:10" ht="30.75" customHeight="1">
      <c r="A32" s="641"/>
      <c r="B32" s="640" t="s">
        <v>23</v>
      </c>
      <c r="C32" s="198" t="s">
        <v>257</v>
      </c>
      <c r="D32" s="224">
        <v>12000000</v>
      </c>
      <c r="E32" s="353">
        <v>33644</v>
      </c>
      <c r="F32" s="363">
        <v>33644</v>
      </c>
      <c r="G32" s="495">
        <v>24.4027397260274</v>
      </c>
      <c r="H32" s="493">
        <v>8907</v>
      </c>
      <c r="I32" s="211">
        <v>292832876.7123288</v>
      </c>
      <c r="J32" s="226"/>
    </row>
    <row r="33" spans="1:10" ht="30.75" customHeight="1">
      <c r="A33" s="641"/>
      <c r="B33" s="641"/>
      <c r="C33" s="198" t="s">
        <v>258</v>
      </c>
      <c r="D33" s="224">
        <v>2160000</v>
      </c>
      <c r="E33" s="353">
        <v>37468</v>
      </c>
      <c r="F33" s="363">
        <v>37468</v>
      </c>
      <c r="G33" s="492">
        <v>13.926027397260274</v>
      </c>
      <c r="H33" s="493">
        <v>5083</v>
      </c>
      <c r="I33" s="211">
        <v>30080219.17808219</v>
      </c>
      <c r="J33" s="226"/>
    </row>
    <row r="34" spans="1:10" ht="30.75" customHeight="1">
      <c r="A34" s="641"/>
      <c r="B34" s="641"/>
      <c r="C34" s="198" t="s">
        <v>57</v>
      </c>
      <c r="D34" s="224">
        <v>4275000</v>
      </c>
      <c r="E34" s="353">
        <v>38765</v>
      </c>
      <c r="F34" s="363">
        <v>38765</v>
      </c>
      <c r="G34" s="492">
        <v>10.372602739726027</v>
      </c>
      <c r="H34" s="493">
        <v>3786</v>
      </c>
      <c r="I34" s="211">
        <v>44342876.71232876</v>
      </c>
      <c r="J34" s="226"/>
    </row>
    <row r="35" spans="1:10" ht="30.75" customHeight="1">
      <c r="A35" s="641"/>
      <c r="B35" s="641"/>
      <c r="C35" s="198" t="s">
        <v>58</v>
      </c>
      <c r="D35" s="163">
        <v>2740000</v>
      </c>
      <c r="E35" s="357">
        <v>39113</v>
      </c>
      <c r="F35" s="365">
        <v>39113</v>
      </c>
      <c r="G35" s="496">
        <v>9.419178082191781</v>
      </c>
      <c r="H35" s="497">
        <v>3438</v>
      </c>
      <c r="I35" s="211">
        <v>25808547.94520548</v>
      </c>
      <c r="J35" s="226"/>
    </row>
    <row r="36" spans="1:10" ht="30.75" customHeight="1">
      <c r="A36" s="642"/>
      <c r="B36" s="642"/>
      <c r="C36" s="198" t="s">
        <v>59</v>
      </c>
      <c r="D36" s="224">
        <v>3400000</v>
      </c>
      <c r="E36" s="353">
        <v>39362</v>
      </c>
      <c r="F36" s="363">
        <v>39362</v>
      </c>
      <c r="G36" s="496">
        <v>8.736986301369862</v>
      </c>
      <c r="H36" s="497">
        <v>3189</v>
      </c>
      <c r="I36" s="211">
        <v>29705753.42465753</v>
      </c>
      <c r="J36" s="226"/>
    </row>
    <row r="37" spans="1:10" ht="30.75" customHeight="1">
      <c r="A37" s="644" t="s">
        <v>60</v>
      </c>
      <c r="B37" s="640" t="s">
        <v>22</v>
      </c>
      <c r="C37" s="198" t="s">
        <v>259</v>
      </c>
      <c r="D37" s="163">
        <v>5880000</v>
      </c>
      <c r="E37" s="356">
        <v>35514</v>
      </c>
      <c r="F37" s="365">
        <v>35514</v>
      </c>
      <c r="G37" s="495">
        <v>19.279452054794522</v>
      </c>
      <c r="H37" s="497">
        <v>7037</v>
      </c>
      <c r="I37" s="211">
        <v>113363178.0821918</v>
      </c>
      <c r="J37" s="230"/>
    </row>
    <row r="38" spans="1:10" ht="30.75" customHeight="1">
      <c r="A38" s="645"/>
      <c r="B38" s="641"/>
      <c r="C38" s="198" t="s">
        <v>260</v>
      </c>
      <c r="D38" s="163">
        <v>2350000</v>
      </c>
      <c r="E38" s="356">
        <v>33247</v>
      </c>
      <c r="F38" s="365">
        <v>33247</v>
      </c>
      <c r="G38" s="495">
        <v>25.49041095890411</v>
      </c>
      <c r="H38" s="497">
        <v>9304</v>
      </c>
      <c r="I38" s="211">
        <v>59902465.75342466</v>
      </c>
      <c r="J38" s="225"/>
    </row>
    <row r="39" spans="1:10" ht="30.75" customHeight="1">
      <c r="A39" s="646"/>
      <c r="B39" s="642"/>
      <c r="C39" s="198" t="s">
        <v>261</v>
      </c>
      <c r="D39" s="163">
        <v>2927000</v>
      </c>
      <c r="E39" s="359" t="s">
        <v>262</v>
      </c>
      <c r="F39" s="365">
        <v>32812</v>
      </c>
      <c r="G39" s="495">
        <v>26.682191780821917</v>
      </c>
      <c r="H39" s="497">
        <v>9739</v>
      </c>
      <c r="I39" s="211">
        <v>78098775.34246574</v>
      </c>
      <c r="J39" s="225"/>
    </row>
    <row r="40" spans="1:10" ht="30.75" customHeight="1">
      <c r="A40" s="640" t="s">
        <v>60</v>
      </c>
      <c r="B40" s="640" t="s">
        <v>22</v>
      </c>
      <c r="C40" s="198" t="s">
        <v>263</v>
      </c>
      <c r="D40" s="163">
        <v>1490000</v>
      </c>
      <c r="E40" s="356">
        <v>33469</v>
      </c>
      <c r="F40" s="365">
        <v>33469</v>
      </c>
      <c r="G40" s="495">
        <v>24.882191780821916</v>
      </c>
      <c r="H40" s="497">
        <v>9082</v>
      </c>
      <c r="I40" s="211">
        <v>37074465.75342465</v>
      </c>
      <c r="J40" s="225"/>
    </row>
    <row r="41" spans="1:10" ht="30.75" customHeight="1">
      <c r="A41" s="641"/>
      <c r="B41" s="641"/>
      <c r="C41" s="198" t="s">
        <v>264</v>
      </c>
      <c r="D41" s="163">
        <v>8100000</v>
      </c>
      <c r="E41" s="356">
        <v>34374</v>
      </c>
      <c r="F41" s="365">
        <v>34374</v>
      </c>
      <c r="G41" s="495">
        <v>22.4027397260274</v>
      </c>
      <c r="H41" s="497">
        <v>8177</v>
      </c>
      <c r="I41" s="211">
        <v>181462191.78082192</v>
      </c>
      <c r="J41" s="225"/>
    </row>
    <row r="42" spans="1:10" ht="30.75" customHeight="1">
      <c r="A42" s="641"/>
      <c r="B42" s="641"/>
      <c r="C42" s="198" t="s">
        <v>265</v>
      </c>
      <c r="D42" s="163">
        <v>3250000</v>
      </c>
      <c r="E42" s="356">
        <v>33893</v>
      </c>
      <c r="F42" s="365">
        <v>33893</v>
      </c>
      <c r="G42" s="495">
        <v>23.720547945205478</v>
      </c>
      <c r="H42" s="497">
        <v>8658</v>
      </c>
      <c r="I42" s="211">
        <v>77091780.8219178</v>
      </c>
      <c r="J42" s="225"/>
    </row>
    <row r="43" spans="1:10" ht="30.75" customHeight="1">
      <c r="A43" s="641"/>
      <c r="B43" s="641"/>
      <c r="C43" s="198" t="s">
        <v>66</v>
      </c>
      <c r="D43" s="163">
        <v>3188000</v>
      </c>
      <c r="E43" s="355">
        <v>34683</v>
      </c>
      <c r="F43" s="365">
        <v>34683</v>
      </c>
      <c r="G43" s="495">
        <v>21.556164383561644</v>
      </c>
      <c r="H43" s="497">
        <v>7868</v>
      </c>
      <c r="I43" s="211">
        <v>68721052.05479452</v>
      </c>
      <c r="J43" s="225"/>
    </row>
    <row r="44" spans="1:10" ht="30.75" customHeight="1">
      <c r="A44" s="641"/>
      <c r="B44" s="641"/>
      <c r="C44" s="198" t="s">
        <v>231</v>
      </c>
      <c r="D44" s="163">
        <v>5831000</v>
      </c>
      <c r="E44" s="356">
        <v>39113</v>
      </c>
      <c r="F44" s="365">
        <v>39113</v>
      </c>
      <c r="G44" s="496">
        <v>9.419178082191781</v>
      </c>
      <c r="H44" s="498">
        <v>3438</v>
      </c>
      <c r="I44" s="211">
        <v>54923227.39726028</v>
      </c>
      <c r="J44" s="225"/>
    </row>
    <row r="45" spans="1:10" ht="30.75" customHeight="1">
      <c r="A45" s="641"/>
      <c r="B45" s="641"/>
      <c r="C45" s="198" t="s">
        <v>568</v>
      </c>
      <c r="D45" s="163">
        <v>6510000</v>
      </c>
      <c r="E45" s="356">
        <v>35503</v>
      </c>
      <c r="F45" s="365">
        <v>35503</v>
      </c>
      <c r="G45" s="496">
        <v>19.30958904109589</v>
      </c>
      <c r="H45" s="498">
        <v>7048</v>
      </c>
      <c r="I45" s="211">
        <v>125705424.65753424</v>
      </c>
      <c r="J45" s="225"/>
    </row>
    <row r="46" spans="1:10" s="229" customFormat="1" ht="30.75" customHeight="1">
      <c r="A46" s="641"/>
      <c r="B46" s="641"/>
      <c r="C46" s="198" t="s">
        <v>69</v>
      </c>
      <c r="D46" s="163">
        <v>31300000</v>
      </c>
      <c r="E46" s="356">
        <v>38768</v>
      </c>
      <c r="F46" s="365">
        <v>38768</v>
      </c>
      <c r="G46" s="496">
        <v>10.364383561643836</v>
      </c>
      <c r="H46" s="498">
        <v>3783</v>
      </c>
      <c r="I46" s="211">
        <v>324405205.4794521</v>
      </c>
      <c r="J46" s="231"/>
    </row>
    <row r="47" spans="1:10" s="229" customFormat="1" ht="30.75" customHeight="1">
      <c r="A47" s="641"/>
      <c r="B47" s="641"/>
      <c r="C47" s="198" t="s">
        <v>70</v>
      </c>
      <c r="D47" s="163">
        <v>7000000</v>
      </c>
      <c r="E47" s="356">
        <v>29733</v>
      </c>
      <c r="F47" s="365">
        <v>29733</v>
      </c>
      <c r="G47" s="496">
        <v>35.11780821917808</v>
      </c>
      <c r="H47" s="498">
        <v>12818</v>
      </c>
      <c r="I47" s="211">
        <v>245824657.53424656</v>
      </c>
      <c r="J47" s="231"/>
    </row>
    <row r="48" spans="1:10" s="229" customFormat="1" ht="30.75" customHeight="1">
      <c r="A48" s="641"/>
      <c r="B48" s="642"/>
      <c r="C48" s="198" t="s">
        <v>71</v>
      </c>
      <c r="D48" s="163">
        <v>6090000</v>
      </c>
      <c r="E48" s="356">
        <v>39856</v>
      </c>
      <c r="F48" s="365">
        <v>39856</v>
      </c>
      <c r="G48" s="495">
        <v>7.383561643835616</v>
      </c>
      <c r="H48" s="497">
        <v>2695</v>
      </c>
      <c r="I48" s="211">
        <v>44965890.4109589</v>
      </c>
      <c r="J48" s="231"/>
    </row>
    <row r="49" spans="1:10" ht="30.75" customHeight="1">
      <c r="A49" s="641"/>
      <c r="B49" s="643" t="s">
        <v>23</v>
      </c>
      <c r="C49" s="198" t="s">
        <v>267</v>
      </c>
      <c r="D49" s="163">
        <v>10200000</v>
      </c>
      <c r="E49" s="356">
        <v>34739</v>
      </c>
      <c r="F49" s="365">
        <v>34739</v>
      </c>
      <c r="G49" s="495">
        <v>21.4027397260274</v>
      </c>
      <c r="H49" s="497">
        <v>7812</v>
      </c>
      <c r="I49" s="211">
        <v>218307945.20547947</v>
      </c>
      <c r="J49" s="225"/>
    </row>
    <row r="50" spans="1:10" ht="30.75" customHeight="1">
      <c r="A50" s="641"/>
      <c r="B50" s="643"/>
      <c r="C50" s="198" t="s">
        <v>73</v>
      </c>
      <c r="D50" s="163">
        <v>2100000</v>
      </c>
      <c r="E50" s="356">
        <v>38743</v>
      </c>
      <c r="F50" s="365">
        <v>38743</v>
      </c>
      <c r="G50" s="495">
        <v>10.432876712328767</v>
      </c>
      <c r="H50" s="497">
        <v>3808</v>
      </c>
      <c r="I50" s="211">
        <v>21909041.09589041</v>
      </c>
      <c r="J50" s="225"/>
    </row>
    <row r="51" spans="1:10" ht="30.75" customHeight="1">
      <c r="A51" s="641"/>
      <c r="B51" s="643"/>
      <c r="C51" s="198" t="s">
        <v>268</v>
      </c>
      <c r="D51" s="163">
        <v>7260000</v>
      </c>
      <c r="E51" s="356">
        <v>30377</v>
      </c>
      <c r="F51" s="365">
        <v>30377</v>
      </c>
      <c r="G51" s="495">
        <v>33.35342465753425</v>
      </c>
      <c r="H51" s="497">
        <v>12174</v>
      </c>
      <c r="I51" s="211">
        <v>242145863.01369864</v>
      </c>
      <c r="J51" s="225"/>
    </row>
    <row r="52" spans="1:10" ht="30.75" customHeight="1">
      <c r="A52" s="641"/>
      <c r="B52" s="643"/>
      <c r="C52" s="198" t="s">
        <v>75</v>
      </c>
      <c r="D52" s="163">
        <v>4335000</v>
      </c>
      <c r="E52" s="356">
        <v>38637</v>
      </c>
      <c r="F52" s="365">
        <v>38637</v>
      </c>
      <c r="G52" s="496">
        <v>10.723287671232876</v>
      </c>
      <c r="H52" s="498">
        <v>3914</v>
      </c>
      <c r="I52" s="211">
        <v>46485452.05479452</v>
      </c>
      <c r="J52" s="225"/>
    </row>
    <row r="53" spans="1:10" ht="30.75" customHeight="1">
      <c r="A53" s="642"/>
      <c r="B53" s="643"/>
      <c r="C53" s="198" t="s">
        <v>76</v>
      </c>
      <c r="D53" s="163">
        <v>15080000</v>
      </c>
      <c r="E53" s="356">
        <v>37861</v>
      </c>
      <c r="F53" s="365">
        <v>37861</v>
      </c>
      <c r="G53" s="495">
        <v>12.849315068493151</v>
      </c>
      <c r="H53" s="497">
        <v>4690</v>
      </c>
      <c r="I53" s="211">
        <v>193767671.23287672</v>
      </c>
      <c r="J53" s="225"/>
    </row>
    <row r="54" spans="1:10" ht="30.75" customHeight="1">
      <c r="A54" s="640" t="s">
        <v>78</v>
      </c>
      <c r="B54" s="640" t="s">
        <v>22</v>
      </c>
      <c r="C54" s="198" t="s">
        <v>269</v>
      </c>
      <c r="D54" s="224">
        <v>2140000</v>
      </c>
      <c r="E54" s="353">
        <v>35153</v>
      </c>
      <c r="F54" s="363">
        <v>35153</v>
      </c>
      <c r="G54" s="492">
        <v>20.268493150684932</v>
      </c>
      <c r="H54" s="493">
        <v>7398</v>
      </c>
      <c r="I54" s="211">
        <v>43374575.34246576</v>
      </c>
      <c r="J54" s="225"/>
    </row>
    <row r="55" spans="1:10" ht="30.75" customHeight="1">
      <c r="A55" s="641"/>
      <c r="B55" s="641"/>
      <c r="C55" s="198" t="s">
        <v>270</v>
      </c>
      <c r="D55" s="224">
        <v>4150000</v>
      </c>
      <c r="E55" s="353">
        <v>25615</v>
      </c>
      <c r="F55" s="363">
        <v>25615</v>
      </c>
      <c r="G55" s="492">
        <v>46.4</v>
      </c>
      <c r="H55" s="493">
        <v>16936</v>
      </c>
      <c r="I55" s="211">
        <v>192560000</v>
      </c>
      <c r="J55" s="225"/>
    </row>
    <row r="56" spans="1:10" ht="60" customHeight="1">
      <c r="A56" s="641"/>
      <c r="B56" s="641"/>
      <c r="C56" s="198" t="s">
        <v>271</v>
      </c>
      <c r="D56" s="224">
        <v>2900000</v>
      </c>
      <c r="E56" s="353" t="s">
        <v>272</v>
      </c>
      <c r="F56" s="363">
        <v>31224</v>
      </c>
      <c r="G56" s="492">
        <v>31.03287671232877</v>
      </c>
      <c r="H56" s="493">
        <v>11327</v>
      </c>
      <c r="I56" s="211">
        <v>89995342.46575342</v>
      </c>
      <c r="J56" s="225"/>
    </row>
    <row r="57" spans="1:10" ht="30.75" customHeight="1">
      <c r="A57" s="641"/>
      <c r="B57" s="641"/>
      <c r="C57" s="198" t="s">
        <v>273</v>
      </c>
      <c r="D57" s="224">
        <v>1560000</v>
      </c>
      <c r="E57" s="353">
        <v>33532</v>
      </c>
      <c r="F57" s="363">
        <v>33532</v>
      </c>
      <c r="G57" s="492">
        <v>24.70958904109589</v>
      </c>
      <c r="H57" s="493">
        <v>9019</v>
      </c>
      <c r="I57" s="211">
        <v>38546958.90410959</v>
      </c>
      <c r="J57" s="225"/>
    </row>
    <row r="58" spans="1:10" ht="30.75" customHeight="1">
      <c r="A58" s="641"/>
      <c r="B58" s="641"/>
      <c r="C58" s="198" t="s">
        <v>274</v>
      </c>
      <c r="D58" s="224">
        <v>3150000</v>
      </c>
      <c r="E58" s="353">
        <v>35781</v>
      </c>
      <c r="F58" s="363">
        <v>35781</v>
      </c>
      <c r="G58" s="492">
        <v>18.54794520547945</v>
      </c>
      <c r="H58" s="493">
        <v>6770</v>
      </c>
      <c r="I58" s="211">
        <v>58426027.39726027</v>
      </c>
      <c r="J58" s="225"/>
    </row>
    <row r="59" spans="1:10" ht="30.75" customHeight="1">
      <c r="A59" s="641"/>
      <c r="B59" s="641"/>
      <c r="C59" s="198" t="s">
        <v>275</v>
      </c>
      <c r="D59" s="163">
        <v>1670000</v>
      </c>
      <c r="E59" s="353">
        <v>35277</v>
      </c>
      <c r="F59" s="363">
        <v>35277</v>
      </c>
      <c r="G59" s="492">
        <v>19.92876712328767</v>
      </c>
      <c r="H59" s="493">
        <v>7274</v>
      </c>
      <c r="I59" s="211">
        <v>33281041.09589041</v>
      </c>
      <c r="J59" s="225"/>
    </row>
    <row r="60" spans="1:10" ht="30.75" customHeight="1">
      <c r="A60" s="641"/>
      <c r="B60" s="641"/>
      <c r="C60" s="210" t="s">
        <v>471</v>
      </c>
      <c r="D60" s="163">
        <v>2810000</v>
      </c>
      <c r="E60" s="357">
        <v>36726</v>
      </c>
      <c r="F60" s="363">
        <v>36726</v>
      </c>
      <c r="G60" s="499">
        <v>15.95890410958904</v>
      </c>
      <c r="H60" s="498">
        <v>5825</v>
      </c>
      <c r="I60" s="211">
        <v>44844520.5479452</v>
      </c>
      <c r="J60" s="225"/>
    </row>
    <row r="61" spans="1:10" ht="30.75" customHeight="1">
      <c r="A61" s="641"/>
      <c r="B61" s="641"/>
      <c r="C61" s="198" t="s">
        <v>317</v>
      </c>
      <c r="D61" s="224">
        <v>2140000</v>
      </c>
      <c r="E61" s="353">
        <v>34271</v>
      </c>
      <c r="F61" s="363">
        <v>34271</v>
      </c>
      <c r="G61" s="492">
        <v>22.684931506849313</v>
      </c>
      <c r="H61" s="493">
        <v>8280</v>
      </c>
      <c r="I61" s="211">
        <v>48545753.42465753</v>
      </c>
      <c r="J61" s="225"/>
    </row>
    <row r="62" spans="1:10" ht="30.75" customHeight="1">
      <c r="A62" s="641"/>
      <c r="B62" s="641"/>
      <c r="C62" s="210" t="s">
        <v>318</v>
      </c>
      <c r="D62" s="232">
        <v>1920000</v>
      </c>
      <c r="E62" s="360">
        <v>34016</v>
      </c>
      <c r="F62" s="367">
        <v>34016</v>
      </c>
      <c r="G62" s="500">
        <v>23.383561643835616</v>
      </c>
      <c r="H62" s="501">
        <v>8535</v>
      </c>
      <c r="I62" s="502">
        <v>44896438.35616438</v>
      </c>
      <c r="J62" s="225"/>
    </row>
    <row r="63" spans="1:10" ht="30.75" customHeight="1">
      <c r="A63" s="641"/>
      <c r="B63" s="641"/>
      <c r="C63" s="198" t="s">
        <v>707</v>
      </c>
      <c r="D63" s="163">
        <v>4137000</v>
      </c>
      <c r="E63" s="357">
        <v>33304</v>
      </c>
      <c r="F63" s="366">
        <v>33304</v>
      </c>
      <c r="G63" s="496">
        <v>25.334246575342465</v>
      </c>
      <c r="H63" s="498">
        <v>9247</v>
      </c>
      <c r="I63" s="502">
        <v>104807778.08219178</v>
      </c>
      <c r="J63" s="225"/>
    </row>
    <row r="64" spans="1:10" ht="30.75" customHeight="1">
      <c r="A64" s="641"/>
      <c r="B64" s="642"/>
      <c r="C64" s="198" t="s">
        <v>87</v>
      </c>
      <c r="D64" s="163">
        <v>10996000</v>
      </c>
      <c r="E64" s="357">
        <v>39826</v>
      </c>
      <c r="F64" s="366">
        <v>39826</v>
      </c>
      <c r="G64" s="496">
        <v>7.465753424657534</v>
      </c>
      <c r="H64" s="498">
        <v>2725</v>
      </c>
      <c r="I64" s="502">
        <v>82093424.65753424</v>
      </c>
      <c r="J64" s="225"/>
    </row>
    <row r="65" spans="1:10" ht="30.75" customHeight="1">
      <c r="A65" s="641"/>
      <c r="B65" s="640" t="s">
        <v>23</v>
      </c>
      <c r="C65" s="212" t="s">
        <v>88</v>
      </c>
      <c r="D65" s="163">
        <v>13000000</v>
      </c>
      <c r="E65" s="357">
        <v>32980</v>
      </c>
      <c r="F65" s="366">
        <v>32980</v>
      </c>
      <c r="G65" s="496">
        <v>26.221917808219178</v>
      </c>
      <c r="H65" s="498">
        <v>9571</v>
      </c>
      <c r="I65" s="211">
        <v>340884931.5068493</v>
      </c>
      <c r="J65" s="233"/>
    </row>
    <row r="66" spans="1:10" ht="30.75" customHeight="1">
      <c r="A66" s="641"/>
      <c r="B66" s="641"/>
      <c r="C66" s="212" t="s">
        <v>214</v>
      </c>
      <c r="D66" s="163">
        <v>5430000</v>
      </c>
      <c r="E66" s="357">
        <v>37664</v>
      </c>
      <c r="F66" s="366">
        <v>37664</v>
      </c>
      <c r="G66" s="496">
        <v>13.389041095890411</v>
      </c>
      <c r="H66" s="498">
        <v>4887</v>
      </c>
      <c r="I66" s="502">
        <v>72702493.15068494</v>
      </c>
      <c r="J66" s="233"/>
    </row>
    <row r="67" spans="1:10" ht="30.75" customHeight="1">
      <c r="A67" s="641"/>
      <c r="B67" s="641"/>
      <c r="C67" s="212" t="s">
        <v>90</v>
      </c>
      <c r="D67" s="163">
        <v>7220000</v>
      </c>
      <c r="E67" s="357">
        <v>34515</v>
      </c>
      <c r="F67" s="366">
        <v>34515</v>
      </c>
      <c r="G67" s="496">
        <v>22.016438356164382</v>
      </c>
      <c r="H67" s="498">
        <v>8036</v>
      </c>
      <c r="I67" s="502">
        <v>158958684.93150684</v>
      </c>
      <c r="J67" s="233"/>
    </row>
    <row r="68" spans="1:10" ht="30.75" customHeight="1">
      <c r="A68" s="642"/>
      <c r="B68" s="642"/>
      <c r="C68" s="212" t="s">
        <v>91</v>
      </c>
      <c r="D68" s="163">
        <v>6000000</v>
      </c>
      <c r="E68" s="357">
        <v>34500</v>
      </c>
      <c r="F68" s="366">
        <v>34500</v>
      </c>
      <c r="G68" s="496">
        <v>22.057534246575344</v>
      </c>
      <c r="H68" s="498">
        <v>8051</v>
      </c>
      <c r="I68" s="502">
        <v>132345205.47945206</v>
      </c>
      <c r="J68" s="233"/>
    </row>
    <row r="69" spans="1:10" ht="30" customHeight="1">
      <c r="A69" s="650" t="s">
        <v>277</v>
      </c>
      <c r="B69" s="651"/>
      <c r="C69" s="651"/>
      <c r="D69" s="463">
        <v>374306000</v>
      </c>
      <c r="E69" s="235"/>
      <c r="F69" s="235"/>
      <c r="G69" s="503">
        <v>21.307945912541417</v>
      </c>
      <c r="H69" s="236"/>
      <c r="I69" s="504">
        <v>7975692002.739727</v>
      </c>
      <c r="J69" s="225"/>
    </row>
    <row r="70" spans="1:10" ht="15" customHeight="1">
      <c r="A70" s="652"/>
      <c r="B70" s="652"/>
      <c r="C70" s="652"/>
      <c r="D70" s="652"/>
      <c r="E70" s="652"/>
      <c r="F70" s="652"/>
      <c r="G70" s="652"/>
      <c r="H70" s="652"/>
      <c r="I70" s="652"/>
      <c r="J70" s="225"/>
    </row>
    <row r="71" spans="1:10" ht="30" customHeight="1">
      <c r="A71" s="647" t="s">
        <v>218</v>
      </c>
      <c r="B71" s="647"/>
      <c r="C71" s="653" t="s">
        <v>278</v>
      </c>
      <c r="D71" s="649"/>
      <c r="E71" s="649"/>
      <c r="F71" s="649"/>
      <c r="G71" s="649"/>
      <c r="H71" s="649"/>
      <c r="I71" s="649"/>
      <c r="J71" s="649"/>
    </row>
    <row r="72" spans="1:10" ht="30" customHeight="1">
      <c r="A72" s="647" t="s">
        <v>220</v>
      </c>
      <c r="B72" s="647"/>
      <c r="C72" s="648" t="s">
        <v>279</v>
      </c>
      <c r="D72" s="648"/>
      <c r="E72" s="648"/>
      <c r="F72" s="648"/>
      <c r="G72" s="648"/>
      <c r="H72" s="648"/>
      <c r="I72" s="648"/>
      <c r="J72" s="649"/>
    </row>
  </sheetData>
  <sheetProtection/>
  <mergeCells count="26">
    <mergeCell ref="A72:B72"/>
    <mergeCell ref="C72:J72"/>
    <mergeCell ref="A54:A68"/>
    <mergeCell ref="B54:B64"/>
    <mergeCell ref="B65:B68"/>
    <mergeCell ref="A69:C69"/>
    <mergeCell ref="A70:I70"/>
    <mergeCell ref="A71:B71"/>
    <mergeCell ref="C71:J71"/>
    <mergeCell ref="A7:A36"/>
    <mergeCell ref="B7:B31"/>
    <mergeCell ref="B32:B36"/>
    <mergeCell ref="B49:B53"/>
    <mergeCell ref="B37:B39"/>
    <mergeCell ref="A37:A39"/>
    <mergeCell ref="B40:B48"/>
    <mergeCell ref="A40:A53"/>
    <mergeCell ref="A2:A6"/>
    <mergeCell ref="B2:B6"/>
    <mergeCell ref="C2:C6"/>
    <mergeCell ref="G2:H3"/>
    <mergeCell ref="H4:H5"/>
    <mergeCell ref="I2:I4"/>
    <mergeCell ref="D2:D4"/>
    <mergeCell ref="G4:G5"/>
    <mergeCell ref="E2:E4"/>
  </mergeCells>
  <printOptions/>
  <pageMargins left="0.7874015748031497" right="0.7874015748031497" top="0.7874015748031497" bottom="0.1968503937007874" header="0.5118110236220472" footer="0"/>
  <pageSetup fitToHeight="2" horizontalDpi="600" verticalDpi="600" orientation="landscape" paperSize="9" scale="50" r:id="rId1"/>
  <headerFooter alignWithMargins="0">
    <oddHeader>&amp;L&amp;"Meiryo UI,標準"&amp;20組入不動産の平均築年数　（平成28年6月30日現在）</oddHeader>
    <oddFooter>&amp;R&amp;"Meiryo UI,標準"&amp;22&amp;P</oddFooter>
  </headerFooter>
</worksheet>
</file>

<file path=xl/worksheets/sheet7.xml><?xml version="1.0" encoding="utf-8"?>
<worksheet xmlns="http://schemas.openxmlformats.org/spreadsheetml/2006/main" xmlns:r="http://schemas.openxmlformats.org/officeDocument/2006/relationships">
  <dimension ref="A2:P79"/>
  <sheetViews>
    <sheetView zoomScale="98" zoomScaleNormal="98" zoomScaleSheetLayoutView="75" zoomScalePageLayoutView="0" workbookViewId="0" topLeftCell="A2">
      <pane xSplit="3" ySplit="5" topLeftCell="D2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2" width="6.625" style="186" customWidth="1"/>
    <col min="3" max="3" width="50.625" style="187" customWidth="1"/>
    <col min="4" max="4" width="22.625" style="186" customWidth="1"/>
    <col min="5" max="5" width="18.625" style="186" customWidth="1"/>
    <col min="6" max="6" width="10.625" style="186" customWidth="1"/>
    <col min="7" max="7" width="22.625" style="186" customWidth="1"/>
    <col min="8" max="8" width="10.625" style="186" customWidth="1"/>
    <col min="9" max="9" width="15.625" style="186" customWidth="1"/>
    <col min="10" max="11" width="10.625" style="186" customWidth="1"/>
    <col min="12" max="12" width="50.625" style="186" customWidth="1"/>
    <col min="13" max="13" width="20.625" style="188" customWidth="1"/>
    <col min="14" max="15" width="10.625" style="188" customWidth="1"/>
    <col min="16" max="16" width="10.625" style="186" customWidth="1"/>
    <col min="17" max="16384" width="9.00390625" style="186" customWidth="1"/>
  </cols>
  <sheetData>
    <row r="1" ht="6" customHeight="1"/>
    <row r="2" spans="1:16" s="189" customFormat="1" ht="30" customHeight="1">
      <c r="A2" s="628" t="s">
        <v>18</v>
      </c>
      <c r="B2" s="628" t="s">
        <v>19</v>
      </c>
      <c r="C2" s="638" t="s">
        <v>17</v>
      </c>
      <c r="D2" s="631" t="s">
        <v>280</v>
      </c>
      <c r="E2" s="655"/>
      <c r="F2" s="656"/>
      <c r="G2" s="657" t="s">
        <v>281</v>
      </c>
      <c r="H2" s="658"/>
      <c r="I2" s="658"/>
      <c r="J2" s="658"/>
      <c r="K2" s="658"/>
      <c r="L2" s="658"/>
      <c r="M2" s="658"/>
      <c r="N2" s="638" t="s">
        <v>282</v>
      </c>
      <c r="O2" s="631" t="s">
        <v>283</v>
      </c>
      <c r="P2" s="638" t="s">
        <v>284</v>
      </c>
    </row>
    <row r="3" spans="1:16" s="189" customFormat="1" ht="22.5" customHeight="1">
      <c r="A3" s="629"/>
      <c r="B3" s="629"/>
      <c r="C3" s="639"/>
      <c r="D3" s="190"/>
      <c r="E3" s="638" t="s">
        <v>285</v>
      </c>
      <c r="F3" s="638" t="s">
        <v>286</v>
      </c>
      <c r="G3" s="190"/>
      <c r="H3" s="667" t="s">
        <v>287</v>
      </c>
      <c r="I3" s="661" t="s">
        <v>288</v>
      </c>
      <c r="J3" s="662"/>
      <c r="K3" s="663"/>
      <c r="L3" s="573" t="s">
        <v>289</v>
      </c>
      <c r="M3" s="665" t="s">
        <v>290</v>
      </c>
      <c r="N3" s="639"/>
      <c r="O3" s="632"/>
      <c r="P3" s="639"/>
    </row>
    <row r="4" spans="1:16" s="189" customFormat="1" ht="22.5" customHeight="1">
      <c r="A4" s="629"/>
      <c r="B4" s="629"/>
      <c r="C4" s="639"/>
      <c r="D4" s="190"/>
      <c r="E4" s="639"/>
      <c r="F4" s="639"/>
      <c r="G4" s="190"/>
      <c r="H4" s="667"/>
      <c r="I4" s="193"/>
      <c r="J4" s="665" t="s">
        <v>291</v>
      </c>
      <c r="K4" s="665"/>
      <c r="L4" s="574"/>
      <c r="M4" s="665"/>
      <c r="N4" s="639"/>
      <c r="O4" s="632"/>
      <c r="P4" s="639"/>
    </row>
    <row r="5" spans="1:16" s="189" customFormat="1" ht="22.5" customHeight="1">
      <c r="A5" s="629"/>
      <c r="B5" s="629"/>
      <c r="C5" s="639"/>
      <c r="D5" s="190"/>
      <c r="E5" s="659"/>
      <c r="F5" s="659"/>
      <c r="G5" s="190"/>
      <c r="H5" s="573"/>
      <c r="I5" s="194"/>
      <c r="J5" s="665" t="s">
        <v>292</v>
      </c>
      <c r="K5" s="665" t="s">
        <v>98</v>
      </c>
      <c r="L5" s="574"/>
      <c r="M5" s="665"/>
      <c r="N5" s="639"/>
      <c r="O5" s="632"/>
      <c r="P5" s="639"/>
    </row>
    <row r="6" spans="1:16" s="189" customFormat="1" ht="22.5" customHeight="1">
      <c r="A6" s="630"/>
      <c r="B6" s="630"/>
      <c r="C6" s="654"/>
      <c r="D6" s="195"/>
      <c r="E6" s="195"/>
      <c r="F6" s="195"/>
      <c r="G6" s="196"/>
      <c r="H6" s="196"/>
      <c r="I6" s="196"/>
      <c r="J6" s="665"/>
      <c r="K6" s="665"/>
      <c r="L6" s="575"/>
      <c r="M6" s="665"/>
      <c r="N6" s="654"/>
      <c r="O6" s="633"/>
      <c r="P6" s="654"/>
    </row>
    <row r="7" spans="1:16" s="189" customFormat="1" ht="30" customHeight="1">
      <c r="A7" s="640" t="s">
        <v>31</v>
      </c>
      <c r="B7" s="640" t="s">
        <v>22</v>
      </c>
      <c r="C7" s="212" t="s">
        <v>240</v>
      </c>
      <c r="D7" s="163">
        <v>16276000</v>
      </c>
      <c r="E7" s="199">
        <v>5065000</v>
      </c>
      <c r="F7" s="168">
        <v>0.31119439665765547</v>
      </c>
      <c r="G7" s="109">
        <v>427929</v>
      </c>
      <c r="H7" s="200">
        <v>0.013929041763783115</v>
      </c>
      <c r="I7" s="201">
        <v>28528.6</v>
      </c>
      <c r="J7" s="200">
        <v>0.0017528016711722781</v>
      </c>
      <c r="K7" s="200">
        <v>0.005632497532082921</v>
      </c>
      <c r="L7" s="660" t="s">
        <v>293</v>
      </c>
      <c r="M7" s="666" t="s">
        <v>294</v>
      </c>
      <c r="N7" s="506" t="s">
        <v>712</v>
      </c>
      <c r="O7" s="204">
        <v>0.039</v>
      </c>
      <c r="P7" s="505" t="s">
        <v>146</v>
      </c>
    </row>
    <row r="8" spans="1:16" s="189" customFormat="1" ht="30" customHeight="1">
      <c r="A8" s="641"/>
      <c r="B8" s="641"/>
      <c r="C8" s="212" t="s">
        <v>241</v>
      </c>
      <c r="D8" s="163">
        <v>2874000</v>
      </c>
      <c r="E8" s="199">
        <v>1318000</v>
      </c>
      <c r="F8" s="168">
        <v>0.45859429366736254</v>
      </c>
      <c r="G8" s="109">
        <v>173734</v>
      </c>
      <c r="H8" s="200">
        <v>0.005655022542966463</v>
      </c>
      <c r="I8" s="201">
        <v>11582.266666666666</v>
      </c>
      <c r="J8" s="200">
        <v>0.004030016237531895</v>
      </c>
      <c r="K8" s="200">
        <v>0.00878775923115832</v>
      </c>
      <c r="L8" s="660"/>
      <c r="M8" s="666"/>
      <c r="N8" s="506" t="s">
        <v>712</v>
      </c>
      <c r="O8" s="204">
        <v>0.058</v>
      </c>
      <c r="P8" s="505" t="s">
        <v>713</v>
      </c>
    </row>
    <row r="9" spans="1:16" s="189" customFormat="1" ht="30" customHeight="1">
      <c r="A9" s="641"/>
      <c r="B9" s="641"/>
      <c r="C9" s="212" t="s">
        <v>242</v>
      </c>
      <c r="D9" s="163">
        <v>2100000</v>
      </c>
      <c r="E9" s="199">
        <v>810000</v>
      </c>
      <c r="F9" s="168">
        <v>0.38571428571428573</v>
      </c>
      <c r="G9" s="109">
        <v>239965</v>
      </c>
      <c r="H9" s="200">
        <v>0.007810834289908407</v>
      </c>
      <c r="I9" s="201">
        <v>15997.666666666666</v>
      </c>
      <c r="J9" s="200">
        <v>0.007617936507936508</v>
      </c>
      <c r="K9" s="200">
        <v>0.01975020576131687</v>
      </c>
      <c r="L9" s="202" t="s">
        <v>295</v>
      </c>
      <c r="M9" s="203" t="s">
        <v>296</v>
      </c>
      <c r="N9" s="506" t="s">
        <v>712</v>
      </c>
      <c r="O9" s="204">
        <v>0.037</v>
      </c>
      <c r="P9" s="505" t="s">
        <v>713</v>
      </c>
    </row>
    <row r="10" spans="1:16" s="189" customFormat="1" ht="30" customHeight="1">
      <c r="A10" s="641"/>
      <c r="B10" s="641"/>
      <c r="C10" s="212" t="s">
        <v>244</v>
      </c>
      <c r="D10" s="163">
        <v>2420000</v>
      </c>
      <c r="E10" s="163">
        <v>510000</v>
      </c>
      <c r="F10" s="168">
        <v>0.21074380165289255</v>
      </c>
      <c r="G10" s="163">
        <v>166950</v>
      </c>
      <c r="H10" s="200">
        <v>0.005434204091014142</v>
      </c>
      <c r="I10" s="201">
        <v>11130</v>
      </c>
      <c r="J10" s="200">
        <v>0.004599173553719008</v>
      </c>
      <c r="K10" s="200">
        <v>0.021823529411764707</v>
      </c>
      <c r="L10" s="202" t="s">
        <v>297</v>
      </c>
      <c r="M10" s="203" t="s">
        <v>298</v>
      </c>
      <c r="N10" s="506" t="s">
        <v>712</v>
      </c>
      <c r="O10" s="204">
        <v>0.044</v>
      </c>
      <c r="P10" s="505" t="s">
        <v>713</v>
      </c>
    </row>
    <row r="11" spans="1:16" s="189" customFormat="1" ht="30" customHeight="1">
      <c r="A11" s="641"/>
      <c r="B11" s="641"/>
      <c r="C11" s="212" t="s">
        <v>245</v>
      </c>
      <c r="D11" s="163">
        <v>4000000</v>
      </c>
      <c r="E11" s="199">
        <v>1736000</v>
      </c>
      <c r="F11" s="168">
        <v>0.434</v>
      </c>
      <c r="G11" s="109">
        <v>273350</v>
      </c>
      <c r="H11" s="200">
        <v>0.008897512358662568</v>
      </c>
      <c r="I11" s="201">
        <v>18223.333333333332</v>
      </c>
      <c r="J11" s="200">
        <v>0.004555833333333333</v>
      </c>
      <c r="K11" s="200">
        <v>0.010497311827956988</v>
      </c>
      <c r="L11" s="660" t="s">
        <v>293</v>
      </c>
      <c r="M11" s="203" t="s">
        <v>294</v>
      </c>
      <c r="N11" s="506" t="s">
        <v>712</v>
      </c>
      <c r="O11" s="204">
        <v>0.078</v>
      </c>
      <c r="P11" s="505" t="s">
        <v>713</v>
      </c>
    </row>
    <row r="12" spans="1:16" s="189" customFormat="1" ht="30" customHeight="1">
      <c r="A12" s="641"/>
      <c r="B12" s="641"/>
      <c r="C12" s="212" t="s">
        <v>246</v>
      </c>
      <c r="D12" s="163">
        <v>11200000</v>
      </c>
      <c r="E12" s="199">
        <v>3500000</v>
      </c>
      <c r="F12" s="168">
        <v>0.3125</v>
      </c>
      <c r="G12" s="109">
        <v>1479090</v>
      </c>
      <c r="H12" s="200">
        <v>0.048144216405978484</v>
      </c>
      <c r="I12" s="109">
        <v>98606</v>
      </c>
      <c r="J12" s="200">
        <v>0.008804107142857143</v>
      </c>
      <c r="K12" s="200">
        <v>0.02817314285714286</v>
      </c>
      <c r="L12" s="660"/>
      <c r="M12" s="203" t="s">
        <v>299</v>
      </c>
      <c r="N12" s="506" t="s">
        <v>712</v>
      </c>
      <c r="O12" s="204">
        <v>0.068</v>
      </c>
      <c r="P12" s="505" t="s">
        <v>713</v>
      </c>
    </row>
    <row r="13" spans="1:16" s="189" customFormat="1" ht="30" customHeight="1">
      <c r="A13" s="641"/>
      <c r="B13" s="641"/>
      <c r="C13" s="212" t="s">
        <v>247</v>
      </c>
      <c r="D13" s="163">
        <v>2920000</v>
      </c>
      <c r="E13" s="199">
        <v>1070000</v>
      </c>
      <c r="F13" s="168">
        <v>0.3664383561643836</v>
      </c>
      <c r="G13" s="109">
        <v>721197</v>
      </c>
      <c r="H13" s="200">
        <v>0.02347488282615829</v>
      </c>
      <c r="I13" s="109">
        <v>48079.8</v>
      </c>
      <c r="J13" s="200">
        <v>0.01646568493150685</v>
      </c>
      <c r="K13" s="200">
        <v>0.04493439252336449</v>
      </c>
      <c r="L13" s="202" t="s">
        <v>300</v>
      </c>
      <c r="M13" s="203" t="s">
        <v>301</v>
      </c>
      <c r="N13" s="506" t="s">
        <v>712</v>
      </c>
      <c r="O13" s="204">
        <v>0.073</v>
      </c>
      <c r="P13" s="505" t="s">
        <v>713</v>
      </c>
    </row>
    <row r="14" spans="1:16" s="189" customFormat="1" ht="30" customHeight="1">
      <c r="A14" s="641"/>
      <c r="B14" s="641"/>
      <c r="C14" s="212" t="s">
        <v>249</v>
      </c>
      <c r="D14" s="163">
        <v>2920000</v>
      </c>
      <c r="E14" s="199">
        <v>375000</v>
      </c>
      <c r="F14" s="168">
        <v>0.1284246575342466</v>
      </c>
      <c r="G14" s="109">
        <v>228710</v>
      </c>
      <c r="H14" s="200">
        <v>0.007444485280957439</v>
      </c>
      <c r="I14" s="109">
        <v>15247.333333333334</v>
      </c>
      <c r="J14" s="200">
        <v>0.005221689497716895</v>
      </c>
      <c r="K14" s="200">
        <v>0.04065955555555556</v>
      </c>
      <c r="L14" s="202" t="s">
        <v>316</v>
      </c>
      <c r="M14" s="203" t="s">
        <v>542</v>
      </c>
      <c r="N14" s="506" t="s">
        <v>712</v>
      </c>
      <c r="O14" s="204">
        <v>0.052</v>
      </c>
      <c r="P14" s="505" t="s">
        <v>713</v>
      </c>
    </row>
    <row r="15" spans="1:16" s="189" customFormat="1" ht="30" customHeight="1">
      <c r="A15" s="641"/>
      <c r="B15" s="641"/>
      <c r="C15" s="212" t="s">
        <v>250</v>
      </c>
      <c r="D15" s="163">
        <v>5100000</v>
      </c>
      <c r="E15" s="199">
        <v>910000</v>
      </c>
      <c r="F15" s="168">
        <v>0.1784313725490196</v>
      </c>
      <c r="G15" s="109">
        <v>427140</v>
      </c>
      <c r="H15" s="200">
        <v>0.013903359900783353</v>
      </c>
      <c r="I15" s="109">
        <v>28476</v>
      </c>
      <c r="J15" s="200">
        <v>0.005583529411764706</v>
      </c>
      <c r="K15" s="200">
        <v>0.031292307692307696</v>
      </c>
      <c r="L15" s="202" t="s">
        <v>539</v>
      </c>
      <c r="M15" s="203" t="s">
        <v>542</v>
      </c>
      <c r="N15" s="506" t="s">
        <v>712</v>
      </c>
      <c r="O15" s="204">
        <v>0.049</v>
      </c>
      <c r="P15" s="505" t="s">
        <v>713</v>
      </c>
    </row>
    <row r="16" spans="1:16" s="189" customFormat="1" ht="30" customHeight="1">
      <c r="A16" s="641"/>
      <c r="B16" s="641"/>
      <c r="C16" s="212" t="s">
        <v>251</v>
      </c>
      <c r="D16" s="163">
        <v>3500000</v>
      </c>
      <c r="E16" s="199">
        <v>1940000</v>
      </c>
      <c r="F16" s="168">
        <v>0.5542857142857143</v>
      </c>
      <c r="G16" s="109">
        <v>458661</v>
      </c>
      <c r="H16" s="200">
        <v>0.014929364975074199</v>
      </c>
      <c r="I16" s="109">
        <v>30577.4</v>
      </c>
      <c r="J16" s="200">
        <v>0.0087364</v>
      </c>
      <c r="K16" s="200">
        <v>0.01576154639175258</v>
      </c>
      <c r="L16" s="664" t="s">
        <v>300</v>
      </c>
      <c r="M16" s="203" t="s">
        <v>542</v>
      </c>
      <c r="N16" s="506" t="s">
        <v>712</v>
      </c>
      <c r="O16" s="204">
        <v>0.035</v>
      </c>
      <c r="P16" s="505" t="s">
        <v>713</v>
      </c>
    </row>
    <row r="17" spans="1:16" s="189" customFormat="1" ht="30" customHeight="1">
      <c r="A17" s="641"/>
      <c r="B17" s="641"/>
      <c r="C17" s="212" t="s">
        <v>252</v>
      </c>
      <c r="D17" s="163">
        <v>14966000</v>
      </c>
      <c r="E17" s="199">
        <v>6320466</v>
      </c>
      <c r="F17" s="168">
        <v>0.4223216624348523</v>
      </c>
      <c r="G17" s="109">
        <v>3146132</v>
      </c>
      <c r="H17" s="200">
        <v>0.10240624968715487</v>
      </c>
      <c r="I17" s="109">
        <v>209742.13333333333</v>
      </c>
      <c r="J17" s="200">
        <v>0.014014575259477037</v>
      </c>
      <c r="K17" s="200">
        <v>0.03318459957435628</v>
      </c>
      <c r="L17" s="664"/>
      <c r="M17" s="203" t="s">
        <v>708</v>
      </c>
      <c r="N17" s="506" t="s">
        <v>712</v>
      </c>
      <c r="O17" s="204">
        <v>0.013</v>
      </c>
      <c r="P17" s="505" t="s">
        <v>713</v>
      </c>
    </row>
    <row r="18" spans="1:16" s="189" customFormat="1" ht="30" customHeight="1">
      <c r="A18" s="641"/>
      <c r="B18" s="641"/>
      <c r="C18" s="212" t="s">
        <v>253</v>
      </c>
      <c r="D18" s="163">
        <v>15121000</v>
      </c>
      <c r="E18" s="199">
        <v>2417400</v>
      </c>
      <c r="F18" s="168">
        <v>0.1598703789431916</v>
      </c>
      <c r="G18" s="109">
        <v>1489313</v>
      </c>
      <c r="H18" s="200">
        <v>0.04847697392872444</v>
      </c>
      <c r="I18" s="109">
        <v>99287.53333333334</v>
      </c>
      <c r="J18" s="200">
        <v>0.006566201529881181</v>
      </c>
      <c r="K18" s="200">
        <v>0.04107203331402885</v>
      </c>
      <c r="L18" s="202" t="s">
        <v>303</v>
      </c>
      <c r="M18" s="203" t="s">
        <v>708</v>
      </c>
      <c r="N18" s="506" t="s">
        <v>712</v>
      </c>
      <c r="O18" s="204">
        <v>0.031</v>
      </c>
      <c r="P18" s="505" t="s">
        <v>713</v>
      </c>
    </row>
    <row r="19" spans="1:16" s="189" customFormat="1" ht="30" customHeight="1">
      <c r="A19" s="641"/>
      <c r="B19" s="641"/>
      <c r="C19" s="212" t="s">
        <v>254</v>
      </c>
      <c r="D19" s="163">
        <v>710000</v>
      </c>
      <c r="E19" s="199">
        <v>490000</v>
      </c>
      <c r="F19" s="168">
        <v>0.6901408450704225</v>
      </c>
      <c r="G19" s="109">
        <v>130260</v>
      </c>
      <c r="H19" s="200">
        <v>0.004239948636690639</v>
      </c>
      <c r="I19" s="109">
        <v>8684</v>
      </c>
      <c r="J19" s="200">
        <v>0.012230985915492957</v>
      </c>
      <c r="K19" s="200">
        <v>0.017722448979591836</v>
      </c>
      <c r="L19" s="202" t="s">
        <v>539</v>
      </c>
      <c r="M19" s="203" t="s">
        <v>544</v>
      </c>
      <c r="N19" s="506" t="s">
        <v>712</v>
      </c>
      <c r="O19" s="204">
        <v>0.047</v>
      </c>
      <c r="P19" s="505" t="s">
        <v>713</v>
      </c>
    </row>
    <row r="20" spans="1:16" s="189" customFormat="1" ht="30" customHeight="1">
      <c r="A20" s="641"/>
      <c r="B20" s="641"/>
      <c r="C20" s="212" t="s">
        <v>45</v>
      </c>
      <c r="D20" s="163">
        <v>21000000</v>
      </c>
      <c r="E20" s="199">
        <v>1302000</v>
      </c>
      <c r="F20" s="168">
        <v>0.062</v>
      </c>
      <c r="G20" s="109">
        <v>1083012</v>
      </c>
      <c r="H20" s="200">
        <v>0.03525192118009828</v>
      </c>
      <c r="I20" s="109">
        <v>72200.8</v>
      </c>
      <c r="J20" s="200">
        <v>0.0034381333333333335</v>
      </c>
      <c r="K20" s="200">
        <v>0.05545376344086022</v>
      </c>
      <c r="L20" s="660" t="s">
        <v>316</v>
      </c>
      <c r="M20" s="203" t="s">
        <v>302</v>
      </c>
      <c r="N20" s="506" t="s">
        <v>223</v>
      </c>
      <c r="O20" s="204">
        <v>0.013</v>
      </c>
      <c r="P20" s="505" t="s">
        <v>713</v>
      </c>
    </row>
    <row r="21" spans="1:16" s="189" customFormat="1" ht="30" customHeight="1">
      <c r="A21" s="641"/>
      <c r="B21" s="641"/>
      <c r="C21" s="212" t="s">
        <v>46</v>
      </c>
      <c r="D21" s="163">
        <v>3760000</v>
      </c>
      <c r="E21" s="199">
        <v>910000</v>
      </c>
      <c r="F21" s="168">
        <v>0.24202127659574468</v>
      </c>
      <c r="G21" s="109">
        <v>299550</v>
      </c>
      <c r="H21" s="200">
        <v>0.00975031946968126</v>
      </c>
      <c r="I21" s="109">
        <v>19970</v>
      </c>
      <c r="J21" s="200">
        <v>0.005311170212765957</v>
      </c>
      <c r="K21" s="200">
        <v>0.021945054945054946</v>
      </c>
      <c r="L21" s="660"/>
      <c r="M21" s="203" t="s">
        <v>299</v>
      </c>
      <c r="N21" s="506" t="s">
        <v>712</v>
      </c>
      <c r="O21" s="204">
        <v>0.06</v>
      </c>
      <c r="P21" s="505" t="s">
        <v>713</v>
      </c>
    </row>
    <row r="22" spans="1:16" s="189" customFormat="1" ht="30" customHeight="1">
      <c r="A22" s="641"/>
      <c r="B22" s="641"/>
      <c r="C22" s="212" t="s">
        <v>48</v>
      </c>
      <c r="D22" s="163">
        <v>1870000</v>
      </c>
      <c r="E22" s="199">
        <v>666000</v>
      </c>
      <c r="F22" s="168">
        <v>0.35614973262032085</v>
      </c>
      <c r="G22" s="109">
        <v>76481</v>
      </c>
      <c r="H22" s="200">
        <v>0.0024894481167107075</v>
      </c>
      <c r="I22" s="109">
        <v>5098.733333333334</v>
      </c>
      <c r="J22" s="200">
        <v>0.002726595365418895</v>
      </c>
      <c r="K22" s="200">
        <v>0.007655755755755756</v>
      </c>
      <c r="L22" s="202" t="s">
        <v>303</v>
      </c>
      <c r="M22" s="203" t="s">
        <v>304</v>
      </c>
      <c r="N22" s="506" t="s">
        <v>712</v>
      </c>
      <c r="O22" s="204">
        <v>0.053</v>
      </c>
      <c r="P22" s="505" t="s">
        <v>713</v>
      </c>
    </row>
    <row r="23" spans="1:16" s="189" customFormat="1" ht="30" customHeight="1">
      <c r="A23" s="641"/>
      <c r="B23" s="641"/>
      <c r="C23" s="212" t="s">
        <v>49</v>
      </c>
      <c r="D23" s="163">
        <v>2800000</v>
      </c>
      <c r="E23" s="199">
        <v>590000</v>
      </c>
      <c r="F23" s="168">
        <v>0.21071428571428572</v>
      </c>
      <c r="G23" s="109">
        <v>420384</v>
      </c>
      <c r="H23" s="200">
        <v>0.013683452845743571</v>
      </c>
      <c r="I23" s="109">
        <v>28025.6</v>
      </c>
      <c r="J23" s="200">
        <v>0.010009142857142857</v>
      </c>
      <c r="K23" s="200">
        <v>0.04750101694915254</v>
      </c>
      <c r="L23" s="660" t="s">
        <v>295</v>
      </c>
      <c r="M23" s="203" t="s">
        <v>545</v>
      </c>
      <c r="N23" s="506" t="s">
        <v>47</v>
      </c>
      <c r="O23" s="204">
        <v>0.077</v>
      </c>
      <c r="P23" s="505" t="s">
        <v>713</v>
      </c>
    </row>
    <row r="24" spans="1:16" s="189" customFormat="1" ht="30" customHeight="1">
      <c r="A24" s="641"/>
      <c r="B24" s="641"/>
      <c r="C24" s="212" t="s">
        <v>50</v>
      </c>
      <c r="D24" s="163">
        <v>8400000</v>
      </c>
      <c r="E24" s="199">
        <v>640000</v>
      </c>
      <c r="F24" s="168">
        <v>0.0761904761904762</v>
      </c>
      <c r="G24" s="109">
        <v>466150</v>
      </c>
      <c r="H24" s="200">
        <v>0.015173131099288664</v>
      </c>
      <c r="I24" s="109">
        <v>31076.666666666668</v>
      </c>
      <c r="J24" s="200">
        <v>0.003699603174603175</v>
      </c>
      <c r="K24" s="200">
        <v>0.04855729166666667</v>
      </c>
      <c r="L24" s="660"/>
      <c r="M24" s="203" t="s">
        <v>545</v>
      </c>
      <c r="N24" s="506" t="s">
        <v>47</v>
      </c>
      <c r="O24" s="204">
        <v>0.068</v>
      </c>
      <c r="P24" s="505" t="s">
        <v>713</v>
      </c>
    </row>
    <row r="25" spans="1:16" s="189" customFormat="1" ht="30" customHeight="1">
      <c r="A25" s="641"/>
      <c r="B25" s="641"/>
      <c r="C25" s="212" t="s">
        <v>51</v>
      </c>
      <c r="D25" s="163">
        <v>5250000</v>
      </c>
      <c r="E25" s="199">
        <v>570000</v>
      </c>
      <c r="F25" s="168">
        <v>0.10857142857142857</v>
      </c>
      <c r="G25" s="109">
        <v>316690</v>
      </c>
      <c r="H25" s="200">
        <v>0.010308224579714097</v>
      </c>
      <c r="I25" s="109">
        <v>21112.666666666668</v>
      </c>
      <c r="J25" s="200">
        <v>0.004021460317460318</v>
      </c>
      <c r="K25" s="200">
        <v>0.037039766081871345</v>
      </c>
      <c r="L25" s="660"/>
      <c r="M25" s="203" t="s">
        <v>709</v>
      </c>
      <c r="N25" s="506" t="s">
        <v>225</v>
      </c>
      <c r="O25" s="204">
        <v>0.067</v>
      </c>
      <c r="P25" s="505" t="s">
        <v>713</v>
      </c>
    </row>
    <row r="26" spans="1:16" s="189" customFormat="1" ht="30" customHeight="1">
      <c r="A26" s="641"/>
      <c r="B26" s="641"/>
      <c r="C26" s="212" t="s">
        <v>305</v>
      </c>
      <c r="D26" s="163">
        <v>5100000</v>
      </c>
      <c r="E26" s="199">
        <v>1785000</v>
      </c>
      <c r="F26" s="168">
        <v>0.35</v>
      </c>
      <c r="G26" s="109">
        <v>271520</v>
      </c>
      <c r="H26" s="200">
        <v>0.008837946060450194</v>
      </c>
      <c r="I26" s="109">
        <v>18101.333333333332</v>
      </c>
      <c r="J26" s="200">
        <v>0.003549281045751634</v>
      </c>
      <c r="K26" s="200">
        <v>0.01014080298786181</v>
      </c>
      <c r="L26" s="660"/>
      <c r="M26" s="203" t="s">
        <v>558</v>
      </c>
      <c r="N26" s="506" t="s">
        <v>712</v>
      </c>
      <c r="O26" s="204">
        <v>0.05</v>
      </c>
      <c r="P26" s="505" t="s">
        <v>713</v>
      </c>
    </row>
    <row r="27" spans="1:16" s="189" customFormat="1" ht="30" customHeight="1">
      <c r="A27" s="641"/>
      <c r="B27" s="641"/>
      <c r="C27" s="212" t="s">
        <v>53</v>
      </c>
      <c r="D27" s="163">
        <v>15050000</v>
      </c>
      <c r="E27" s="199">
        <v>2200000</v>
      </c>
      <c r="F27" s="168">
        <v>0.1461794019933555</v>
      </c>
      <c r="G27" s="109">
        <v>378423</v>
      </c>
      <c r="H27" s="200">
        <v>0.01231762692263459</v>
      </c>
      <c r="I27" s="109">
        <v>25228.2</v>
      </c>
      <c r="J27" s="200">
        <v>0.0016762923588039868</v>
      </c>
      <c r="K27" s="200">
        <v>0.011467363636363637</v>
      </c>
      <c r="L27" s="206" t="s">
        <v>303</v>
      </c>
      <c r="M27" s="203" t="s">
        <v>709</v>
      </c>
      <c r="N27" s="506" t="s">
        <v>712</v>
      </c>
      <c r="O27" s="204">
        <v>0.026</v>
      </c>
      <c r="P27" s="505" t="s">
        <v>713</v>
      </c>
    </row>
    <row r="28" spans="1:16" s="189" customFormat="1" ht="30" customHeight="1">
      <c r="A28" s="641"/>
      <c r="B28" s="641"/>
      <c r="C28" s="212" t="s">
        <v>54</v>
      </c>
      <c r="D28" s="163">
        <v>3400000</v>
      </c>
      <c r="E28" s="199">
        <v>68000</v>
      </c>
      <c r="F28" s="168">
        <v>0.02</v>
      </c>
      <c r="G28" s="109">
        <v>207193</v>
      </c>
      <c r="H28" s="200">
        <v>0.0067441093035609054</v>
      </c>
      <c r="I28" s="109">
        <v>13812.866666666667</v>
      </c>
      <c r="J28" s="200">
        <v>0.004062607843137255</v>
      </c>
      <c r="K28" s="200">
        <v>0.20313039215686274</v>
      </c>
      <c r="L28" s="206" t="s">
        <v>540</v>
      </c>
      <c r="M28" s="203" t="s">
        <v>306</v>
      </c>
      <c r="N28" s="506" t="s">
        <v>227</v>
      </c>
      <c r="O28" s="204">
        <v>0.045</v>
      </c>
      <c r="P28" s="505" t="s">
        <v>713</v>
      </c>
    </row>
    <row r="29" spans="1:16" s="189" customFormat="1" ht="30" customHeight="1">
      <c r="A29" s="641"/>
      <c r="B29" s="641"/>
      <c r="C29" s="212" t="s">
        <v>591</v>
      </c>
      <c r="D29" s="163">
        <v>36000000</v>
      </c>
      <c r="E29" s="199" t="s">
        <v>146</v>
      </c>
      <c r="F29" s="168" t="s">
        <v>146</v>
      </c>
      <c r="G29" s="153" t="s">
        <v>146</v>
      </c>
      <c r="H29" s="207" t="s">
        <v>146</v>
      </c>
      <c r="I29" s="153" t="s">
        <v>146</v>
      </c>
      <c r="J29" s="207" t="s">
        <v>146</v>
      </c>
      <c r="K29" s="207" t="s">
        <v>146</v>
      </c>
      <c r="L29" s="208" t="s">
        <v>146</v>
      </c>
      <c r="M29" s="203" t="s">
        <v>146</v>
      </c>
      <c r="N29" s="506" t="s">
        <v>146</v>
      </c>
      <c r="O29" s="204" t="s">
        <v>146</v>
      </c>
      <c r="P29" s="505" t="s">
        <v>146</v>
      </c>
    </row>
    <row r="30" spans="1:16" s="189" customFormat="1" ht="30" customHeight="1">
      <c r="A30" s="641"/>
      <c r="B30" s="641"/>
      <c r="C30" s="212" t="s">
        <v>589</v>
      </c>
      <c r="D30" s="163">
        <v>2660000</v>
      </c>
      <c r="E30" s="199">
        <v>615000</v>
      </c>
      <c r="F30" s="168">
        <v>0.231203007518797</v>
      </c>
      <c r="G30" s="109">
        <v>241950</v>
      </c>
      <c r="H30" s="200">
        <v>0.00787544582102948</v>
      </c>
      <c r="I30" s="109">
        <v>16130</v>
      </c>
      <c r="J30" s="200">
        <v>0.00606390977443609</v>
      </c>
      <c r="K30" s="200">
        <v>0.026227642276422766</v>
      </c>
      <c r="L30" s="660" t="s">
        <v>293</v>
      </c>
      <c r="M30" s="203" t="s">
        <v>512</v>
      </c>
      <c r="N30" s="506" t="s">
        <v>47</v>
      </c>
      <c r="O30" s="204">
        <v>0.031</v>
      </c>
      <c r="P30" s="505" t="s">
        <v>146</v>
      </c>
    </row>
    <row r="31" spans="1:16" s="189" customFormat="1" ht="30" customHeight="1">
      <c r="A31" s="641"/>
      <c r="B31" s="642"/>
      <c r="C31" s="212" t="s">
        <v>590</v>
      </c>
      <c r="D31" s="199">
        <v>4220000</v>
      </c>
      <c r="E31" s="199">
        <v>1261600</v>
      </c>
      <c r="F31" s="168">
        <v>0.298957345971564</v>
      </c>
      <c r="G31" s="153">
        <v>318700</v>
      </c>
      <c r="H31" s="200">
        <v>0.01037364985807851</v>
      </c>
      <c r="I31" s="109">
        <v>21246.666666666668</v>
      </c>
      <c r="J31" s="200">
        <v>0.005034755134281201</v>
      </c>
      <c r="K31" s="200">
        <v>0.016841048404142887</v>
      </c>
      <c r="L31" s="660"/>
      <c r="M31" s="203" t="s">
        <v>546</v>
      </c>
      <c r="N31" s="506" t="s">
        <v>47</v>
      </c>
      <c r="O31" s="204">
        <v>0.056</v>
      </c>
      <c r="P31" s="505" t="s">
        <v>146</v>
      </c>
    </row>
    <row r="32" spans="1:16" s="189" customFormat="1" ht="30" customHeight="1">
      <c r="A32" s="641"/>
      <c r="B32" s="640" t="s">
        <v>23</v>
      </c>
      <c r="C32" s="212" t="s">
        <v>257</v>
      </c>
      <c r="D32" s="163">
        <v>12000000</v>
      </c>
      <c r="E32" s="199">
        <v>2000000</v>
      </c>
      <c r="F32" s="168">
        <v>0.16666666666666666</v>
      </c>
      <c r="G32" s="109">
        <v>696900</v>
      </c>
      <c r="H32" s="200">
        <v>0.02268401815530252</v>
      </c>
      <c r="I32" s="109">
        <v>46460</v>
      </c>
      <c r="J32" s="200">
        <v>0.0038716666666666665</v>
      </c>
      <c r="K32" s="200">
        <v>0.02323</v>
      </c>
      <c r="L32" s="660"/>
      <c r="M32" s="203" t="s">
        <v>307</v>
      </c>
      <c r="N32" s="506" t="s">
        <v>712</v>
      </c>
      <c r="O32" s="204">
        <v>0.058</v>
      </c>
      <c r="P32" s="505" t="s">
        <v>713</v>
      </c>
    </row>
    <row r="33" spans="1:16" s="189" customFormat="1" ht="30" customHeight="1">
      <c r="A33" s="641"/>
      <c r="B33" s="641"/>
      <c r="C33" s="212" t="s">
        <v>258</v>
      </c>
      <c r="D33" s="163">
        <v>2160000</v>
      </c>
      <c r="E33" s="199">
        <v>220000</v>
      </c>
      <c r="F33" s="168">
        <v>0.10185185185185185</v>
      </c>
      <c r="G33" s="109">
        <v>38000</v>
      </c>
      <c r="H33" s="200">
        <v>0.001236895809874438</v>
      </c>
      <c r="I33" s="109">
        <v>2533.3333333333335</v>
      </c>
      <c r="J33" s="200">
        <v>0.0011728395061728395</v>
      </c>
      <c r="K33" s="200">
        <v>0.011515151515151516</v>
      </c>
      <c r="L33" s="660"/>
      <c r="M33" s="203" t="s">
        <v>544</v>
      </c>
      <c r="N33" s="506" t="s">
        <v>712</v>
      </c>
      <c r="O33" s="204">
        <v>0.125</v>
      </c>
      <c r="P33" s="505" t="s">
        <v>713</v>
      </c>
    </row>
    <row r="34" spans="1:16" s="189" customFormat="1" ht="30" customHeight="1">
      <c r="A34" s="641"/>
      <c r="B34" s="641"/>
      <c r="C34" s="212" t="s">
        <v>57</v>
      </c>
      <c r="D34" s="163">
        <v>4275000</v>
      </c>
      <c r="E34" s="199">
        <v>531000</v>
      </c>
      <c r="F34" s="168">
        <v>0.12421052631578948</v>
      </c>
      <c r="G34" s="109">
        <v>28500</v>
      </c>
      <c r="H34" s="200">
        <v>0.0009276718574058284</v>
      </c>
      <c r="I34" s="109">
        <v>1900</v>
      </c>
      <c r="J34" s="200">
        <v>0.00044444444444444447</v>
      </c>
      <c r="K34" s="200">
        <v>0.0035781544256120526</v>
      </c>
      <c r="L34" s="202" t="s">
        <v>541</v>
      </c>
      <c r="M34" s="203" t="s">
        <v>308</v>
      </c>
      <c r="N34" s="506" t="s">
        <v>712</v>
      </c>
      <c r="O34" s="204">
        <v>0.054</v>
      </c>
      <c r="P34" s="505" t="s">
        <v>713</v>
      </c>
    </row>
    <row r="35" spans="1:16" s="189" customFormat="1" ht="30" customHeight="1">
      <c r="A35" s="641"/>
      <c r="B35" s="641"/>
      <c r="C35" s="212" t="s">
        <v>58</v>
      </c>
      <c r="D35" s="163">
        <v>2740000</v>
      </c>
      <c r="E35" s="199">
        <v>777100</v>
      </c>
      <c r="F35" s="168">
        <v>0.28361313868613136</v>
      </c>
      <c r="G35" s="109">
        <v>50433</v>
      </c>
      <c r="H35" s="200">
        <v>0.0016415885889315138</v>
      </c>
      <c r="I35" s="109">
        <v>3362.2</v>
      </c>
      <c r="J35" s="200">
        <v>0.0012270802919708028</v>
      </c>
      <c r="K35" s="200">
        <v>0.004326598893321322</v>
      </c>
      <c r="L35" s="660" t="s">
        <v>316</v>
      </c>
      <c r="M35" s="203" t="s">
        <v>309</v>
      </c>
      <c r="N35" s="506" t="s">
        <v>712</v>
      </c>
      <c r="O35" s="204">
        <v>0.016</v>
      </c>
      <c r="P35" s="505" t="s">
        <v>713</v>
      </c>
    </row>
    <row r="36" spans="1:16" s="189" customFormat="1" ht="30" customHeight="1">
      <c r="A36" s="642"/>
      <c r="B36" s="642"/>
      <c r="C36" s="212" t="s">
        <v>59</v>
      </c>
      <c r="D36" s="163">
        <v>3400000</v>
      </c>
      <c r="E36" s="199">
        <v>433158</v>
      </c>
      <c r="F36" s="168">
        <v>0.12739941176470587</v>
      </c>
      <c r="G36" s="109">
        <v>24376</v>
      </c>
      <c r="H36" s="200">
        <v>0.0007934361121447183</v>
      </c>
      <c r="I36" s="109">
        <v>1625.0666666666666</v>
      </c>
      <c r="J36" s="200">
        <v>0.0004779607843137255</v>
      </c>
      <c r="K36" s="200">
        <v>0.003751671830294411</v>
      </c>
      <c r="L36" s="660"/>
      <c r="M36" s="203" t="s">
        <v>299</v>
      </c>
      <c r="N36" s="506" t="s">
        <v>712</v>
      </c>
      <c r="O36" s="204">
        <v>0.03</v>
      </c>
      <c r="P36" s="505" t="s">
        <v>713</v>
      </c>
    </row>
    <row r="37" spans="1:16" s="189" customFormat="1" ht="30" customHeight="1">
      <c r="A37" s="643" t="s">
        <v>60</v>
      </c>
      <c r="B37" s="643" t="s">
        <v>22</v>
      </c>
      <c r="C37" s="212" t="s">
        <v>259</v>
      </c>
      <c r="D37" s="163">
        <v>5880000</v>
      </c>
      <c r="E37" s="199">
        <v>3570000</v>
      </c>
      <c r="F37" s="168">
        <v>0.6071428571428571</v>
      </c>
      <c r="G37" s="109">
        <v>430174</v>
      </c>
      <c r="H37" s="200">
        <v>0.014002116266234906</v>
      </c>
      <c r="I37" s="109">
        <v>28678.266666666666</v>
      </c>
      <c r="J37" s="200">
        <v>0.004877256235827665</v>
      </c>
      <c r="K37" s="200">
        <v>0.0080331279178338</v>
      </c>
      <c r="L37" s="660"/>
      <c r="M37" s="203" t="s">
        <v>309</v>
      </c>
      <c r="N37" s="506" t="s">
        <v>712</v>
      </c>
      <c r="O37" s="204">
        <v>0.032</v>
      </c>
      <c r="P37" s="505" t="s">
        <v>713</v>
      </c>
    </row>
    <row r="38" spans="1:16" s="189" customFormat="1" ht="30" customHeight="1">
      <c r="A38" s="643"/>
      <c r="B38" s="643"/>
      <c r="C38" s="212" t="s">
        <v>260</v>
      </c>
      <c r="D38" s="163">
        <v>2350000</v>
      </c>
      <c r="E38" s="199">
        <v>1182000</v>
      </c>
      <c r="F38" s="168">
        <v>0.5029787234042553</v>
      </c>
      <c r="G38" s="109">
        <v>704039</v>
      </c>
      <c r="H38" s="200">
        <v>0.022916391818110247</v>
      </c>
      <c r="I38" s="109">
        <v>46935.933333333334</v>
      </c>
      <c r="J38" s="200">
        <v>0.019972737588652482</v>
      </c>
      <c r="K38" s="200">
        <v>0.03970891144952059</v>
      </c>
      <c r="L38" s="534" t="s">
        <v>540</v>
      </c>
      <c r="M38" s="203" t="s">
        <v>298</v>
      </c>
      <c r="N38" s="506" t="s">
        <v>712</v>
      </c>
      <c r="O38" s="204">
        <v>0.039</v>
      </c>
      <c r="P38" s="505" t="s">
        <v>713</v>
      </c>
    </row>
    <row r="39" spans="1:16" s="189" customFormat="1" ht="30" customHeight="1">
      <c r="A39" s="643"/>
      <c r="B39" s="643"/>
      <c r="C39" s="212" t="s">
        <v>261</v>
      </c>
      <c r="D39" s="163">
        <v>2927000</v>
      </c>
      <c r="E39" s="199">
        <v>1703000</v>
      </c>
      <c r="F39" s="168">
        <v>0.5818243935770413</v>
      </c>
      <c r="G39" s="109">
        <v>681100</v>
      </c>
      <c r="H39" s="200">
        <v>0.022169729897512622</v>
      </c>
      <c r="I39" s="109">
        <v>45406.666666666664</v>
      </c>
      <c r="J39" s="200">
        <v>0.015513039517139277</v>
      </c>
      <c r="K39" s="200">
        <v>0.026662752006263456</v>
      </c>
      <c r="L39" s="202" t="s">
        <v>316</v>
      </c>
      <c r="M39" s="203" t="s">
        <v>309</v>
      </c>
      <c r="N39" s="506" t="s">
        <v>712</v>
      </c>
      <c r="O39" s="204">
        <v>0.067</v>
      </c>
      <c r="P39" s="505" t="s">
        <v>713</v>
      </c>
    </row>
    <row r="40" spans="1:16" s="189" customFormat="1" ht="30" customHeight="1">
      <c r="A40" s="643"/>
      <c r="B40" s="643"/>
      <c r="C40" s="212" t="s">
        <v>263</v>
      </c>
      <c r="D40" s="163">
        <v>1490000</v>
      </c>
      <c r="E40" s="199">
        <v>916000</v>
      </c>
      <c r="F40" s="168">
        <v>0.614765100671141</v>
      </c>
      <c r="G40" s="109">
        <v>393044</v>
      </c>
      <c r="H40" s="200">
        <v>0.012793538860428647</v>
      </c>
      <c r="I40" s="109">
        <v>26202.933333333334</v>
      </c>
      <c r="J40" s="200">
        <v>0.01758586129753915</v>
      </c>
      <c r="K40" s="200">
        <v>0.028605822416302766</v>
      </c>
      <c r="L40" s="202" t="s">
        <v>310</v>
      </c>
      <c r="M40" s="203" t="s">
        <v>311</v>
      </c>
      <c r="N40" s="506" t="s">
        <v>712</v>
      </c>
      <c r="O40" s="204">
        <v>0.105</v>
      </c>
      <c r="P40" s="505" t="s">
        <v>713</v>
      </c>
    </row>
    <row r="41" spans="1:16" s="189" customFormat="1" ht="30" customHeight="1">
      <c r="A41" s="643"/>
      <c r="B41" s="643"/>
      <c r="C41" s="212" t="s">
        <v>264</v>
      </c>
      <c r="D41" s="163">
        <v>8100000</v>
      </c>
      <c r="E41" s="199">
        <v>4590000</v>
      </c>
      <c r="F41" s="168">
        <v>0.5666666666666667</v>
      </c>
      <c r="G41" s="109">
        <v>847428</v>
      </c>
      <c r="H41" s="200">
        <v>0.027583687957112503</v>
      </c>
      <c r="I41" s="109">
        <v>56495.2</v>
      </c>
      <c r="J41" s="200">
        <v>0.0069747160493827155</v>
      </c>
      <c r="K41" s="200">
        <v>0.012308322440087146</v>
      </c>
      <c r="L41" s="660" t="s">
        <v>312</v>
      </c>
      <c r="M41" s="203" t="s">
        <v>714</v>
      </c>
      <c r="N41" s="506" t="s">
        <v>712</v>
      </c>
      <c r="O41" s="204">
        <v>0.068</v>
      </c>
      <c r="P41" s="505" t="s">
        <v>713</v>
      </c>
    </row>
    <row r="42" spans="1:16" s="189" customFormat="1" ht="30" customHeight="1">
      <c r="A42" s="643"/>
      <c r="B42" s="643"/>
      <c r="C42" s="212" t="s">
        <v>265</v>
      </c>
      <c r="D42" s="163">
        <v>3250000</v>
      </c>
      <c r="E42" s="199">
        <v>1740000</v>
      </c>
      <c r="F42" s="168">
        <v>0.5353846153846153</v>
      </c>
      <c r="G42" s="109">
        <v>673050</v>
      </c>
      <c r="H42" s="200">
        <v>0.02190770328515764</v>
      </c>
      <c r="I42" s="109">
        <v>44870</v>
      </c>
      <c r="J42" s="200">
        <v>0.013806153846153846</v>
      </c>
      <c r="K42" s="200">
        <v>0.02578735632183908</v>
      </c>
      <c r="L42" s="660"/>
      <c r="M42" s="203" t="s">
        <v>714</v>
      </c>
      <c r="N42" s="506" t="s">
        <v>712</v>
      </c>
      <c r="O42" s="204">
        <v>0.039</v>
      </c>
      <c r="P42" s="505" t="s">
        <v>713</v>
      </c>
    </row>
    <row r="43" spans="1:16" s="189" customFormat="1" ht="30" customHeight="1">
      <c r="A43" s="643" t="s">
        <v>60</v>
      </c>
      <c r="B43" s="643" t="s">
        <v>22</v>
      </c>
      <c r="C43" s="212" t="s">
        <v>66</v>
      </c>
      <c r="D43" s="163">
        <v>3188000</v>
      </c>
      <c r="E43" s="199">
        <v>1242000</v>
      </c>
      <c r="F43" s="168">
        <v>0.38958594730238394</v>
      </c>
      <c r="G43" s="109">
        <v>151073</v>
      </c>
      <c r="H43" s="200">
        <v>0.004917409491714762</v>
      </c>
      <c r="I43" s="109">
        <v>10071.533333333333</v>
      </c>
      <c r="J43" s="200">
        <v>0.0031592011710581346</v>
      </c>
      <c r="K43" s="200">
        <v>0.00810912506709608</v>
      </c>
      <c r="L43" s="202" t="s">
        <v>313</v>
      </c>
      <c r="M43" s="203" t="s">
        <v>710</v>
      </c>
      <c r="N43" s="506" t="s">
        <v>712</v>
      </c>
      <c r="O43" s="204">
        <v>0.041</v>
      </c>
      <c r="P43" s="505" t="s">
        <v>713</v>
      </c>
    </row>
    <row r="44" spans="1:16" s="189" customFormat="1" ht="30" customHeight="1">
      <c r="A44" s="643"/>
      <c r="B44" s="643"/>
      <c r="C44" s="212" t="s">
        <v>231</v>
      </c>
      <c r="D44" s="163">
        <v>5831000</v>
      </c>
      <c r="E44" s="199">
        <v>1844000</v>
      </c>
      <c r="F44" s="168">
        <v>0.31624078202709655</v>
      </c>
      <c r="G44" s="109">
        <v>126111</v>
      </c>
      <c r="H44" s="200">
        <v>0.00410489914418619</v>
      </c>
      <c r="I44" s="109">
        <v>8407.4</v>
      </c>
      <c r="J44" s="200">
        <v>0.0014418453095523924</v>
      </c>
      <c r="K44" s="200">
        <v>0.004559327548806941</v>
      </c>
      <c r="L44" s="660" t="s">
        <v>316</v>
      </c>
      <c r="M44" s="203" t="s">
        <v>309</v>
      </c>
      <c r="N44" s="506" t="s">
        <v>712</v>
      </c>
      <c r="O44" s="204">
        <v>0.013</v>
      </c>
      <c r="P44" s="505" t="s">
        <v>713</v>
      </c>
    </row>
    <row r="45" spans="1:16" s="189" customFormat="1" ht="30" customHeight="1">
      <c r="A45" s="643"/>
      <c r="B45" s="643"/>
      <c r="C45" s="212" t="s">
        <v>568</v>
      </c>
      <c r="D45" s="163">
        <v>6510000</v>
      </c>
      <c r="E45" s="199">
        <v>4478880</v>
      </c>
      <c r="F45" s="168">
        <v>0.688</v>
      </c>
      <c r="G45" s="109">
        <v>363900</v>
      </c>
      <c r="H45" s="200">
        <v>0.01184490487403442</v>
      </c>
      <c r="I45" s="109">
        <v>24260</v>
      </c>
      <c r="J45" s="200">
        <v>0.0037265745007680493</v>
      </c>
      <c r="K45" s="200">
        <v>0.005416532704604723</v>
      </c>
      <c r="L45" s="660"/>
      <c r="M45" s="203" t="s">
        <v>302</v>
      </c>
      <c r="N45" s="506" t="s">
        <v>712</v>
      </c>
      <c r="O45" s="204">
        <v>0.034</v>
      </c>
      <c r="P45" s="505" t="s">
        <v>713</v>
      </c>
    </row>
    <row r="46" spans="1:16" s="209" customFormat="1" ht="30" customHeight="1">
      <c r="A46" s="643"/>
      <c r="B46" s="643"/>
      <c r="C46" s="212" t="s">
        <v>69</v>
      </c>
      <c r="D46" s="163">
        <v>31300000</v>
      </c>
      <c r="E46" s="199">
        <v>14773600</v>
      </c>
      <c r="F46" s="168">
        <v>0.472</v>
      </c>
      <c r="G46" s="109">
        <v>1094681</v>
      </c>
      <c r="H46" s="200">
        <v>0.03563174584339893</v>
      </c>
      <c r="I46" s="109">
        <v>72978.73333333334</v>
      </c>
      <c r="J46" s="200">
        <v>0.0023315889243876466</v>
      </c>
      <c r="K46" s="200">
        <v>0.004939807043194166</v>
      </c>
      <c r="L46" s="660" t="s">
        <v>310</v>
      </c>
      <c r="M46" s="203" t="s">
        <v>543</v>
      </c>
      <c r="N46" s="506" t="s">
        <v>47</v>
      </c>
      <c r="O46" s="204">
        <v>0.024</v>
      </c>
      <c r="P46" s="505" t="s">
        <v>713</v>
      </c>
    </row>
    <row r="47" spans="1:16" s="209" customFormat="1" ht="30" customHeight="1">
      <c r="A47" s="643"/>
      <c r="B47" s="643"/>
      <c r="C47" s="212" t="s">
        <v>314</v>
      </c>
      <c r="D47" s="163">
        <v>7000000</v>
      </c>
      <c r="E47" s="199">
        <v>1288000</v>
      </c>
      <c r="F47" s="168">
        <v>0.184</v>
      </c>
      <c r="G47" s="109">
        <v>744652</v>
      </c>
      <c r="H47" s="200">
        <v>0.02423834048985842</v>
      </c>
      <c r="I47" s="109">
        <v>49643.46666666667</v>
      </c>
      <c r="J47" s="200">
        <v>0.00709192380952381</v>
      </c>
      <c r="K47" s="200">
        <v>0.038543064182194615</v>
      </c>
      <c r="L47" s="660"/>
      <c r="M47" s="203" t="s">
        <v>715</v>
      </c>
      <c r="N47" s="506" t="s">
        <v>716</v>
      </c>
      <c r="O47" s="204">
        <v>0.052</v>
      </c>
      <c r="P47" s="505" t="s">
        <v>713</v>
      </c>
    </row>
    <row r="48" spans="1:16" s="209" customFormat="1" ht="30" customHeight="1">
      <c r="A48" s="643"/>
      <c r="B48" s="643"/>
      <c r="C48" s="212" t="s">
        <v>71</v>
      </c>
      <c r="D48" s="163">
        <v>6090000</v>
      </c>
      <c r="E48" s="199">
        <v>3065706</v>
      </c>
      <c r="F48" s="168">
        <v>0.5034</v>
      </c>
      <c r="G48" s="109">
        <v>219400</v>
      </c>
      <c r="H48" s="200">
        <v>0.007141445807538202</v>
      </c>
      <c r="I48" s="109">
        <v>14626.666666666666</v>
      </c>
      <c r="J48" s="200">
        <v>0.002401751505199781</v>
      </c>
      <c r="K48" s="200">
        <v>0.00477105980373417</v>
      </c>
      <c r="L48" s="660" t="s">
        <v>316</v>
      </c>
      <c r="M48" s="203" t="s">
        <v>315</v>
      </c>
      <c r="N48" s="506" t="s">
        <v>712</v>
      </c>
      <c r="O48" s="204">
        <v>0.024</v>
      </c>
      <c r="P48" s="505" t="s">
        <v>713</v>
      </c>
    </row>
    <row r="49" spans="1:16" s="189" customFormat="1" ht="30" customHeight="1">
      <c r="A49" s="643"/>
      <c r="B49" s="643" t="s">
        <v>23</v>
      </c>
      <c r="C49" s="212" t="s">
        <v>267</v>
      </c>
      <c r="D49" s="163">
        <v>10200000</v>
      </c>
      <c r="E49" s="199">
        <v>6588000</v>
      </c>
      <c r="F49" s="168">
        <v>0.6458823529411765</v>
      </c>
      <c r="G49" s="109">
        <v>1085374</v>
      </c>
      <c r="H49" s="200">
        <v>0.0353288040196489</v>
      </c>
      <c r="I49" s="109">
        <v>72358.26666666666</v>
      </c>
      <c r="J49" s="200">
        <v>0.0070939477124183</v>
      </c>
      <c r="K49" s="200">
        <v>0.010983343452742359</v>
      </c>
      <c r="L49" s="660"/>
      <c r="M49" s="203" t="s">
        <v>309</v>
      </c>
      <c r="N49" s="506" t="s">
        <v>712</v>
      </c>
      <c r="O49" s="204">
        <v>0.035</v>
      </c>
      <c r="P49" s="505" t="s">
        <v>713</v>
      </c>
    </row>
    <row r="50" spans="1:16" s="189" customFormat="1" ht="30" customHeight="1">
      <c r="A50" s="643"/>
      <c r="B50" s="643"/>
      <c r="C50" s="212" t="s">
        <v>73</v>
      </c>
      <c r="D50" s="163">
        <v>2100000</v>
      </c>
      <c r="E50" s="199">
        <v>1390000</v>
      </c>
      <c r="F50" s="168">
        <v>0.6619047619047619</v>
      </c>
      <c r="G50" s="109">
        <v>102280</v>
      </c>
      <c r="H50" s="200">
        <v>0.00332920272194625</v>
      </c>
      <c r="I50" s="109">
        <v>6818.666666666667</v>
      </c>
      <c r="J50" s="200">
        <v>0.0032469841269841273</v>
      </c>
      <c r="K50" s="200">
        <v>0.004905515587529976</v>
      </c>
      <c r="L50" s="660"/>
      <c r="M50" s="203" t="s">
        <v>711</v>
      </c>
      <c r="N50" s="506" t="s">
        <v>712</v>
      </c>
      <c r="O50" s="204">
        <v>0.081</v>
      </c>
      <c r="P50" s="505" t="s">
        <v>713</v>
      </c>
    </row>
    <row r="51" spans="1:16" s="209" customFormat="1" ht="30" customHeight="1">
      <c r="A51" s="643"/>
      <c r="B51" s="643"/>
      <c r="C51" s="212" t="s">
        <v>74</v>
      </c>
      <c r="D51" s="163">
        <v>7260000</v>
      </c>
      <c r="E51" s="199">
        <v>1904000</v>
      </c>
      <c r="F51" s="168">
        <v>0.2622589531680441</v>
      </c>
      <c r="G51" s="109">
        <v>739750</v>
      </c>
      <c r="H51" s="200">
        <v>0.024078780930384618</v>
      </c>
      <c r="I51" s="109">
        <v>49316.666666666664</v>
      </c>
      <c r="J51" s="200">
        <v>0.0067929292929292924</v>
      </c>
      <c r="K51" s="200">
        <v>0.0259016106442577</v>
      </c>
      <c r="L51" s="660"/>
      <c r="M51" s="203" t="s">
        <v>717</v>
      </c>
      <c r="N51" s="506" t="s">
        <v>712</v>
      </c>
      <c r="O51" s="204">
        <v>0.045</v>
      </c>
      <c r="P51" s="505" t="s">
        <v>713</v>
      </c>
    </row>
    <row r="52" spans="1:16" s="189" customFormat="1" ht="30" customHeight="1">
      <c r="A52" s="643"/>
      <c r="B52" s="643"/>
      <c r="C52" s="212" t="s">
        <v>75</v>
      </c>
      <c r="D52" s="163">
        <v>4335000</v>
      </c>
      <c r="E52" s="199">
        <v>2137000</v>
      </c>
      <c r="F52" s="168">
        <v>0.49296424452133797</v>
      </c>
      <c r="G52" s="109">
        <v>64429</v>
      </c>
      <c r="H52" s="200">
        <v>0.0020971568456421095</v>
      </c>
      <c r="I52" s="109">
        <v>4295.266666666666</v>
      </c>
      <c r="J52" s="200">
        <v>0.0009908342945021144</v>
      </c>
      <c r="K52" s="200">
        <v>0.0020099516456091094</v>
      </c>
      <c r="L52" s="202" t="s">
        <v>310</v>
      </c>
      <c r="M52" s="203" t="s">
        <v>296</v>
      </c>
      <c r="N52" s="506" t="s">
        <v>712</v>
      </c>
      <c r="O52" s="204">
        <v>0.071</v>
      </c>
      <c r="P52" s="505" t="s">
        <v>713</v>
      </c>
    </row>
    <row r="53" spans="1:16" s="189" customFormat="1" ht="30" customHeight="1">
      <c r="A53" s="643"/>
      <c r="B53" s="643"/>
      <c r="C53" s="212" t="s">
        <v>76</v>
      </c>
      <c r="D53" s="163">
        <v>15080000</v>
      </c>
      <c r="E53" s="199">
        <v>6130000</v>
      </c>
      <c r="F53" s="168">
        <v>0.40649867374005305</v>
      </c>
      <c r="G53" s="109">
        <v>304909.28</v>
      </c>
      <c r="H53" s="200">
        <v>0.009924763442732415</v>
      </c>
      <c r="I53" s="109">
        <v>20327.285333333337</v>
      </c>
      <c r="J53" s="200">
        <v>0.0013479632183908048</v>
      </c>
      <c r="K53" s="200">
        <v>0.003316033496465471</v>
      </c>
      <c r="L53" s="660" t="s">
        <v>316</v>
      </c>
      <c r="M53" s="203" t="s">
        <v>302</v>
      </c>
      <c r="N53" s="506" t="s">
        <v>712</v>
      </c>
      <c r="O53" s="204">
        <v>0.059</v>
      </c>
      <c r="P53" s="505" t="s">
        <v>713</v>
      </c>
    </row>
    <row r="54" spans="1:16" s="189" customFormat="1" ht="30" customHeight="1">
      <c r="A54" s="640" t="s">
        <v>78</v>
      </c>
      <c r="B54" s="640" t="s">
        <v>22</v>
      </c>
      <c r="C54" s="212" t="s">
        <v>269</v>
      </c>
      <c r="D54" s="163">
        <v>2140000</v>
      </c>
      <c r="E54" s="199">
        <v>1553000</v>
      </c>
      <c r="F54" s="168">
        <v>0.7257009345794393</v>
      </c>
      <c r="G54" s="109">
        <v>239491</v>
      </c>
      <c r="H54" s="200">
        <v>0.007795405642174711</v>
      </c>
      <c r="I54" s="109">
        <v>15966.066666666668</v>
      </c>
      <c r="J54" s="200">
        <v>0.0074607788161993776</v>
      </c>
      <c r="K54" s="200">
        <v>0.010280789869070616</v>
      </c>
      <c r="L54" s="660"/>
      <c r="M54" s="203" t="s">
        <v>309</v>
      </c>
      <c r="N54" s="506" t="s">
        <v>712</v>
      </c>
      <c r="O54" s="204">
        <v>0.017</v>
      </c>
      <c r="P54" s="505" t="s">
        <v>713</v>
      </c>
    </row>
    <row r="55" spans="1:16" s="189" customFormat="1" ht="30" customHeight="1">
      <c r="A55" s="641"/>
      <c r="B55" s="641"/>
      <c r="C55" s="212" t="s">
        <v>270</v>
      </c>
      <c r="D55" s="163">
        <v>4150000</v>
      </c>
      <c r="E55" s="199">
        <v>835000</v>
      </c>
      <c r="F55" s="168">
        <v>0.20120481927710843</v>
      </c>
      <c r="G55" s="109">
        <v>464180</v>
      </c>
      <c r="H55" s="200">
        <v>0.015109007816513594</v>
      </c>
      <c r="I55" s="109">
        <v>30945.333333333332</v>
      </c>
      <c r="J55" s="200">
        <v>0.007456706827309236</v>
      </c>
      <c r="K55" s="200">
        <v>0.03706027944111776</v>
      </c>
      <c r="L55" s="660"/>
      <c r="M55" s="203" t="s">
        <v>308</v>
      </c>
      <c r="N55" s="506" t="str">
        <f>N25</f>
        <v>（注５）</v>
      </c>
      <c r="O55" s="204">
        <v>0.043</v>
      </c>
      <c r="P55" s="505" t="s">
        <v>713</v>
      </c>
    </row>
    <row r="56" spans="1:16" s="189" customFormat="1" ht="30" customHeight="1">
      <c r="A56" s="641"/>
      <c r="B56" s="641"/>
      <c r="C56" s="212" t="s">
        <v>271</v>
      </c>
      <c r="D56" s="163">
        <v>2900000</v>
      </c>
      <c r="E56" s="199">
        <v>1159000</v>
      </c>
      <c r="F56" s="168">
        <v>0.3996551724137931</v>
      </c>
      <c r="G56" s="109">
        <v>815600</v>
      </c>
      <c r="H56" s="200">
        <v>0.02654769006667346</v>
      </c>
      <c r="I56" s="109">
        <v>54373.333333333336</v>
      </c>
      <c r="J56" s="200">
        <v>0.018749425287356323</v>
      </c>
      <c r="K56" s="200">
        <v>0.046914006327293645</v>
      </c>
      <c r="L56" s="660"/>
      <c r="M56" s="666" t="s">
        <v>309</v>
      </c>
      <c r="N56" s="506" t="s">
        <v>47</v>
      </c>
      <c r="O56" s="204">
        <v>0.005</v>
      </c>
      <c r="P56" s="505" t="s">
        <v>713</v>
      </c>
    </row>
    <row r="57" spans="1:16" s="189" customFormat="1" ht="30" customHeight="1">
      <c r="A57" s="641"/>
      <c r="B57" s="641"/>
      <c r="C57" s="212" t="s">
        <v>273</v>
      </c>
      <c r="D57" s="163">
        <v>1560000</v>
      </c>
      <c r="E57" s="199">
        <v>973000</v>
      </c>
      <c r="F57" s="168">
        <v>0.6237179487179487</v>
      </c>
      <c r="G57" s="211">
        <v>578650</v>
      </c>
      <c r="H57" s="487">
        <v>0.018834993694311672</v>
      </c>
      <c r="I57" s="109">
        <v>38576.666666666664</v>
      </c>
      <c r="J57" s="200">
        <v>0.024728632478632478</v>
      </c>
      <c r="K57" s="200">
        <v>0.03964713943131209</v>
      </c>
      <c r="L57" s="660"/>
      <c r="M57" s="666"/>
      <c r="N57" s="506" t="s">
        <v>47</v>
      </c>
      <c r="O57" s="204">
        <v>0.057</v>
      </c>
      <c r="P57" s="505" t="s">
        <v>713</v>
      </c>
    </row>
    <row r="58" spans="1:16" s="189" customFormat="1" ht="30" customHeight="1">
      <c r="A58" s="641"/>
      <c r="B58" s="641"/>
      <c r="C58" s="212" t="s">
        <v>274</v>
      </c>
      <c r="D58" s="163">
        <v>3150000</v>
      </c>
      <c r="E58" s="199">
        <v>2406000</v>
      </c>
      <c r="F58" s="168">
        <v>0.7638095238095238</v>
      </c>
      <c r="G58" s="109">
        <v>457500</v>
      </c>
      <c r="H58" s="200">
        <v>0.014891574553093562</v>
      </c>
      <c r="I58" s="109">
        <v>30500</v>
      </c>
      <c r="J58" s="200">
        <v>0.009682539682539683</v>
      </c>
      <c r="K58" s="200">
        <v>0.012676641729010805</v>
      </c>
      <c r="L58" s="660"/>
      <c r="M58" s="666" t="s">
        <v>294</v>
      </c>
      <c r="N58" s="506" t="s">
        <v>47</v>
      </c>
      <c r="O58" s="204">
        <v>0.02</v>
      </c>
      <c r="P58" s="505" t="s">
        <v>713</v>
      </c>
    </row>
    <row r="59" spans="1:16" s="189" customFormat="1" ht="30" customHeight="1">
      <c r="A59" s="641"/>
      <c r="B59" s="641"/>
      <c r="C59" s="212" t="s">
        <v>275</v>
      </c>
      <c r="D59" s="163">
        <v>1670000</v>
      </c>
      <c r="E59" s="199">
        <v>1269000</v>
      </c>
      <c r="F59" s="168">
        <v>0.7598802395209581</v>
      </c>
      <c r="G59" s="109">
        <v>408750</v>
      </c>
      <c r="H59" s="200">
        <v>0.01330476742858359</v>
      </c>
      <c r="I59" s="109">
        <v>27250</v>
      </c>
      <c r="J59" s="200">
        <v>0.01631736526946108</v>
      </c>
      <c r="K59" s="200">
        <v>0.021473601260835303</v>
      </c>
      <c r="L59" s="660"/>
      <c r="M59" s="666"/>
      <c r="N59" s="506" t="s">
        <v>47</v>
      </c>
      <c r="O59" s="204">
        <v>0.106</v>
      </c>
      <c r="P59" s="505" t="s">
        <v>713</v>
      </c>
    </row>
    <row r="60" spans="1:16" s="189" customFormat="1" ht="30" customHeight="1">
      <c r="A60" s="641"/>
      <c r="B60" s="641"/>
      <c r="C60" s="212" t="s">
        <v>471</v>
      </c>
      <c r="D60" s="163">
        <v>2810000</v>
      </c>
      <c r="E60" s="199">
        <v>1553000</v>
      </c>
      <c r="F60" s="168">
        <v>0.5526690391459075</v>
      </c>
      <c r="G60" s="109">
        <v>183883</v>
      </c>
      <c r="H60" s="200">
        <v>0.005985371373872139</v>
      </c>
      <c r="I60" s="109">
        <v>12258.866666666667</v>
      </c>
      <c r="J60" s="200">
        <v>0.00436258600237248</v>
      </c>
      <c r="K60" s="200">
        <v>0.007893668169135008</v>
      </c>
      <c r="L60" s="202" t="s">
        <v>295</v>
      </c>
      <c r="M60" s="203" t="s">
        <v>311</v>
      </c>
      <c r="N60" s="506" t="s">
        <v>47</v>
      </c>
      <c r="O60" s="204">
        <v>0.016</v>
      </c>
      <c r="P60" s="505" t="s">
        <v>713</v>
      </c>
    </row>
    <row r="61" spans="1:16" s="189" customFormat="1" ht="30" customHeight="1">
      <c r="A61" s="641"/>
      <c r="B61" s="641"/>
      <c r="C61" s="212" t="s">
        <v>317</v>
      </c>
      <c r="D61" s="163">
        <v>2140000</v>
      </c>
      <c r="E61" s="199">
        <v>910000</v>
      </c>
      <c r="F61" s="168">
        <v>0.4252336448598131</v>
      </c>
      <c r="G61" s="109">
        <v>252020</v>
      </c>
      <c r="H61" s="200">
        <v>0.008203223210646206</v>
      </c>
      <c r="I61" s="109">
        <v>16801.333333333332</v>
      </c>
      <c r="J61" s="200">
        <v>0.007851090342679128</v>
      </c>
      <c r="K61" s="200">
        <v>0.01846300366300366</v>
      </c>
      <c r="L61" s="202" t="s">
        <v>539</v>
      </c>
      <c r="M61" s="203" t="s">
        <v>542</v>
      </c>
      <c r="N61" s="506" t="s">
        <v>712</v>
      </c>
      <c r="O61" s="204">
        <v>0.05</v>
      </c>
      <c r="P61" s="505" t="s">
        <v>713</v>
      </c>
    </row>
    <row r="62" spans="1:16" s="189" customFormat="1" ht="30" customHeight="1">
      <c r="A62" s="641"/>
      <c r="B62" s="641"/>
      <c r="C62" s="212" t="s">
        <v>318</v>
      </c>
      <c r="D62" s="163">
        <v>1920000</v>
      </c>
      <c r="E62" s="199">
        <v>920000</v>
      </c>
      <c r="F62" s="168">
        <v>0.4791666666666667</v>
      </c>
      <c r="G62" s="109">
        <v>434450</v>
      </c>
      <c r="H62" s="200">
        <v>0.014141299594735514</v>
      </c>
      <c r="I62" s="109">
        <v>28963.333333333332</v>
      </c>
      <c r="J62" s="200">
        <v>0.015085069444444444</v>
      </c>
      <c r="K62" s="200">
        <v>0.03148188405797101</v>
      </c>
      <c r="L62" s="660" t="s">
        <v>316</v>
      </c>
      <c r="M62" s="203" t="s">
        <v>542</v>
      </c>
      <c r="N62" s="506" t="s">
        <v>47</v>
      </c>
      <c r="O62" s="204">
        <v>0.008</v>
      </c>
      <c r="P62" s="505" t="s">
        <v>713</v>
      </c>
    </row>
    <row r="63" spans="1:16" s="189" customFormat="1" ht="30" customHeight="1">
      <c r="A63" s="641"/>
      <c r="B63" s="641"/>
      <c r="C63" s="212" t="s">
        <v>707</v>
      </c>
      <c r="D63" s="163">
        <v>4137000</v>
      </c>
      <c r="E63" s="199">
        <v>2363000</v>
      </c>
      <c r="F63" s="168">
        <v>0.5711868503746677</v>
      </c>
      <c r="G63" s="109">
        <v>819550</v>
      </c>
      <c r="H63" s="200">
        <v>0.026676262131120936</v>
      </c>
      <c r="I63" s="109">
        <v>54636.666666666664</v>
      </c>
      <c r="J63" s="200">
        <v>0.013206832648457014</v>
      </c>
      <c r="K63" s="200">
        <v>0.023121737903794612</v>
      </c>
      <c r="L63" s="660"/>
      <c r="M63" s="203" t="s">
        <v>559</v>
      </c>
      <c r="N63" s="506" t="s">
        <v>712</v>
      </c>
      <c r="O63" s="204">
        <v>0.063</v>
      </c>
      <c r="P63" s="505" t="s">
        <v>713</v>
      </c>
    </row>
    <row r="64" spans="1:16" s="189" customFormat="1" ht="30" customHeight="1">
      <c r="A64" s="641"/>
      <c r="B64" s="642"/>
      <c r="C64" s="212" t="s">
        <v>87</v>
      </c>
      <c r="D64" s="163">
        <v>10996000</v>
      </c>
      <c r="E64" s="199">
        <v>5904852</v>
      </c>
      <c r="F64" s="168">
        <v>0.537</v>
      </c>
      <c r="G64" s="109">
        <v>275430</v>
      </c>
      <c r="H64" s="200">
        <v>0.008965216129308328</v>
      </c>
      <c r="I64" s="109">
        <v>18362</v>
      </c>
      <c r="J64" s="200">
        <v>0.001669879956347763</v>
      </c>
      <c r="K64" s="200">
        <v>0.0031096461012062623</v>
      </c>
      <c r="L64" s="534" t="s">
        <v>319</v>
      </c>
      <c r="M64" s="203" t="s">
        <v>309</v>
      </c>
      <c r="N64" s="506" t="s">
        <v>712</v>
      </c>
      <c r="O64" s="204">
        <v>0.016</v>
      </c>
      <c r="P64" s="505" t="s">
        <v>713</v>
      </c>
    </row>
    <row r="65" spans="1:16" s="189" customFormat="1" ht="30" customHeight="1">
      <c r="A65" s="641"/>
      <c r="B65" s="640" t="s">
        <v>23</v>
      </c>
      <c r="C65" s="212" t="s">
        <v>320</v>
      </c>
      <c r="D65" s="163">
        <v>13000000</v>
      </c>
      <c r="E65" s="199">
        <v>2777977</v>
      </c>
      <c r="F65" s="168">
        <v>0.21369053846153846</v>
      </c>
      <c r="G65" s="109">
        <v>691338</v>
      </c>
      <c r="H65" s="200">
        <v>0.022502975668604583</v>
      </c>
      <c r="I65" s="109">
        <v>46089.2</v>
      </c>
      <c r="J65" s="200">
        <v>0.003545323076923077</v>
      </c>
      <c r="K65" s="200">
        <v>0.016590922099067054</v>
      </c>
      <c r="L65" s="660" t="s">
        <v>295</v>
      </c>
      <c r="M65" s="203" t="s">
        <v>542</v>
      </c>
      <c r="N65" s="506" t="s">
        <v>47</v>
      </c>
      <c r="O65" s="204">
        <v>0.043</v>
      </c>
      <c r="P65" s="505" t="s">
        <v>713</v>
      </c>
    </row>
    <row r="66" spans="1:16" s="189" customFormat="1" ht="30" customHeight="1">
      <c r="A66" s="641"/>
      <c r="B66" s="641"/>
      <c r="C66" s="212" t="s">
        <v>89</v>
      </c>
      <c r="D66" s="163">
        <v>5430000</v>
      </c>
      <c r="E66" s="199">
        <v>1880000</v>
      </c>
      <c r="F66" s="168">
        <v>0.3462246777163904</v>
      </c>
      <c r="G66" s="109">
        <v>164516</v>
      </c>
      <c r="H66" s="200">
        <v>0.005354977659402711</v>
      </c>
      <c r="I66" s="109">
        <v>10967.733333333334</v>
      </c>
      <c r="J66" s="200">
        <v>0.002019840392879067</v>
      </c>
      <c r="K66" s="200">
        <v>0.0058339007092198586</v>
      </c>
      <c r="L66" s="660"/>
      <c r="M66" s="203" t="s">
        <v>555</v>
      </c>
      <c r="N66" s="506" t="s">
        <v>712</v>
      </c>
      <c r="O66" s="204">
        <v>0.115</v>
      </c>
      <c r="P66" s="505" t="s">
        <v>713</v>
      </c>
    </row>
    <row r="67" spans="1:16" s="189" customFormat="1" ht="30" customHeight="1">
      <c r="A67" s="641"/>
      <c r="B67" s="641"/>
      <c r="C67" s="212" t="s">
        <v>90</v>
      </c>
      <c r="D67" s="163">
        <v>7220000</v>
      </c>
      <c r="E67" s="199">
        <v>4980000</v>
      </c>
      <c r="F67" s="168">
        <v>0.6897506925207756</v>
      </c>
      <c r="G67" s="109">
        <v>1694072</v>
      </c>
      <c r="H67" s="200">
        <v>0.05514185680067391</v>
      </c>
      <c r="I67" s="109">
        <v>112938.13333333333</v>
      </c>
      <c r="J67" s="200">
        <v>0.015642400738688826</v>
      </c>
      <c r="K67" s="200">
        <v>0.022678340026773762</v>
      </c>
      <c r="L67" s="660"/>
      <c r="M67" s="203" t="s">
        <v>711</v>
      </c>
      <c r="N67" s="506" t="s">
        <v>47</v>
      </c>
      <c r="O67" s="204">
        <v>0.072</v>
      </c>
      <c r="P67" s="505" t="s">
        <v>713</v>
      </c>
    </row>
    <row r="68" spans="1:16" s="209" customFormat="1" ht="30" customHeight="1">
      <c r="A68" s="642"/>
      <c r="B68" s="642"/>
      <c r="C68" s="212" t="s">
        <v>91</v>
      </c>
      <c r="D68" s="163">
        <v>6000000</v>
      </c>
      <c r="E68" s="199">
        <v>1002000</v>
      </c>
      <c r="F68" s="168">
        <v>0.167</v>
      </c>
      <c r="G68" s="109">
        <v>236553</v>
      </c>
      <c r="H68" s="200">
        <v>0.007699774066137577</v>
      </c>
      <c r="I68" s="109">
        <v>15770.2</v>
      </c>
      <c r="J68" s="200">
        <v>0.002628366666666667</v>
      </c>
      <c r="K68" s="200">
        <v>0.01573872255489022</v>
      </c>
      <c r="L68" s="660"/>
      <c r="M68" s="203" t="s">
        <v>718</v>
      </c>
      <c r="N68" s="506" t="s">
        <v>47</v>
      </c>
      <c r="O68" s="204">
        <v>0.084</v>
      </c>
      <c r="P68" s="505" t="s">
        <v>713</v>
      </c>
    </row>
    <row r="69" spans="1:16" s="189" customFormat="1" ht="30" customHeight="1">
      <c r="A69" s="668" t="s">
        <v>277</v>
      </c>
      <c r="B69" s="669"/>
      <c r="C69" s="669"/>
      <c r="D69" s="488">
        <f>SUM(D7:D68)</f>
        <v>410306000</v>
      </c>
      <c r="E69" s="489">
        <v>130058739</v>
      </c>
      <c r="F69" s="370">
        <v>0.3169798613717567</v>
      </c>
      <c r="G69" s="490">
        <v>30722070.28</v>
      </c>
      <c r="H69" s="371">
        <v>1</v>
      </c>
      <c r="I69" s="491">
        <v>2048138.0186666667</v>
      </c>
      <c r="J69" s="372">
        <v>0.004991733044768213</v>
      </c>
      <c r="K69" s="372">
        <v>0.015747792377616907</v>
      </c>
      <c r="L69" s="213" t="s">
        <v>146</v>
      </c>
      <c r="M69" s="214" t="s">
        <v>146</v>
      </c>
      <c r="N69" s="215" t="s">
        <v>146</v>
      </c>
      <c r="O69" s="216">
        <v>0.02</v>
      </c>
      <c r="P69" s="215" t="s">
        <v>146</v>
      </c>
    </row>
    <row r="70" spans="1:16" ht="15" customHeight="1">
      <c r="A70" s="217"/>
      <c r="B70" s="672"/>
      <c r="C70" s="672"/>
      <c r="D70" s="672"/>
      <c r="E70" s="672"/>
      <c r="F70" s="672"/>
      <c r="G70" s="672"/>
      <c r="H70" s="672"/>
      <c r="I70" s="672"/>
      <c r="J70" s="672"/>
      <c r="K70" s="672"/>
      <c r="L70" s="672"/>
      <c r="M70" s="672"/>
      <c r="N70" s="672"/>
      <c r="O70" s="672"/>
      <c r="P70" s="672"/>
    </row>
    <row r="71" spans="1:16" ht="64.5" customHeight="1">
      <c r="A71" s="647" t="s">
        <v>218</v>
      </c>
      <c r="B71" s="647"/>
      <c r="C71" s="648" t="s">
        <v>719</v>
      </c>
      <c r="D71" s="648"/>
      <c r="E71" s="648"/>
      <c r="F71" s="648"/>
      <c r="G71" s="648"/>
      <c r="H71" s="648"/>
      <c r="I71" s="648"/>
      <c r="J71" s="648"/>
      <c r="K71" s="648"/>
      <c r="L71" s="648"/>
      <c r="M71" s="648"/>
      <c r="N71" s="648"/>
      <c r="O71" s="648"/>
      <c r="P71" s="648"/>
    </row>
    <row r="72" spans="1:16" ht="30" customHeight="1">
      <c r="A72" s="647" t="s">
        <v>220</v>
      </c>
      <c r="B72" s="647"/>
      <c r="C72" s="648" t="s">
        <v>720</v>
      </c>
      <c r="D72" s="648"/>
      <c r="E72" s="648"/>
      <c r="F72" s="648"/>
      <c r="G72" s="648"/>
      <c r="H72" s="648"/>
      <c r="I72" s="648"/>
      <c r="J72" s="648"/>
      <c r="K72" s="648"/>
      <c r="L72" s="648"/>
      <c r="M72" s="648"/>
      <c r="N72" s="648"/>
      <c r="O72" s="648"/>
      <c r="P72" s="648"/>
    </row>
    <row r="73" spans="1:16" ht="79.5" customHeight="1">
      <c r="A73" s="647" t="s">
        <v>222</v>
      </c>
      <c r="B73" s="647"/>
      <c r="C73" s="648" t="s">
        <v>724</v>
      </c>
      <c r="D73" s="648"/>
      <c r="E73" s="648"/>
      <c r="F73" s="648"/>
      <c r="G73" s="648"/>
      <c r="H73" s="648"/>
      <c r="I73" s="648"/>
      <c r="J73" s="648"/>
      <c r="K73" s="648"/>
      <c r="L73" s="648"/>
      <c r="M73" s="648"/>
      <c r="N73" s="648"/>
      <c r="O73" s="648"/>
      <c r="P73" s="648"/>
    </row>
    <row r="74" spans="1:16" ht="30" customHeight="1">
      <c r="A74" s="647" t="s">
        <v>223</v>
      </c>
      <c r="B74" s="647"/>
      <c r="C74" s="648" t="s">
        <v>721</v>
      </c>
      <c r="D74" s="648"/>
      <c r="E74" s="648"/>
      <c r="F74" s="648"/>
      <c r="G74" s="648"/>
      <c r="H74" s="648"/>
      <c r="I74" s="648"/>
      <c r="J74" s="648"/>
      <c r="K74" s="648"/>
      <c r="L74" s="648"/>
      <c r="M74" s="648"/>
      <c r="N74" s="648"/>
      <c r="O74" s="648"/>
      <c r="P74" s="648"/>
    </row>
    <row r="75" spans="1:16" ht="30" customHeight="1">
      <c r="A75" s="647" t="s">
        <v>225</v>
      </c>
      <c r="B75" s="647"/>
      <c r="C75" s="648" t="s">
        <v>722</v>
      </c>
      <c r="D75" s="648"/>
      <c r="E75" s="648"/>
      <c r="F75" s="648"/>
      <c r="G75" s="648"/>
      <c r="H75" s="648"/>
      <c r="I75" s="648"/>
      <c r="J75" s="648"/>
      <c r="K75" s="648"/>
      <c r="L75" s="648"/>
      <c r="M75" s="648"/>
      <c r="N75" s="648"/>
      <c r="O75" s="648"/>
      <c r="P75" s="648"/>
    </row>
    <row r="76" spans="1:16" ht="30" customHeight="1">
      <c r="A76" s="647" t="s">
        <v>227</v>
      </c>
      <c r="B76" s="647"/>
      <c r="C76" s="648" t="s">
        <v>723</v>
      </c>
      <c r="D76" s="648"/>
      <c r="E76" s="648"/>
      <c r="F76" s="648"/>
      <c r="G76" s="648"/>
      <c r="H76" s="648"/>
      <c r="I76" s="648"/>
      <c r="J76" s="648"/>
      <c r="K76" s="648"/>
      <c r="L76" s="648"/>
      <c r="M76" s="648"/>
      <c r="N76" s="648"/>
      <c r="O76" s="648"/>
      <c r="P76" s="648"/>
    </row>
    <row r="77" spans="2:13" ht="12">
      <c r="B77" s="218"/>
      <c r="C77" s="218"/>
      <c r="D77" s="218"/>
      <c r="E77" s="218"/>
      <c r="F77" s="218"/>
      <c r="G77" s="218"/>
      <c r="H77" s="218"/>
      <c r="I77" s="218"/>
      <c r="J77" s="218"/>
      <c r="K77" s="218"/>
      <c r="L77" s="219"/>
      <c r="M77" s="220"/>
    </row>
    <row r="79" spans="1:13" ht="16.5" customHeight="1">
      <c r="A79" s="670"/>
      <c r="B79" s="670"/>
      <c r="C79" s="671"/>
      <c r="D79" s="671"/>
      <c r="E79" s="671"/>
      <c r="F79" s="671"/>
      <c r="G79" s="671"/>
      <c r="H79" s="671"/>
      <c r="I79" s="671"/>
      <c r="J79" s="671"/>
      <c r="K79" s="671"/>
      <c r="L79" s="671"/>
      <c r="M79" s="671"/>
    </row>
  </sheetData>
  <sheetProtection/>
  <mergeCells count="61">
    <mergeCell ref="L53:L59"/>
    <mergeCell ref="B54:B64"/>
    <mergeCell ref="A73:B73"/>
    <mergeCell ref="C76:P76"/>
    <mergeCell ref="L44:L45"/>
    <mergeCell ref="A43:A53"/>
    <mergeCell ref="A74:B74"/>
    <mergeCell ref="C72:P72"/>
    <mergeCell ref="M56:M57"/>
    <mergeCell ref="A54:A68"/>
    <mergeCell ref="M58:M59"/>
    <mergeCell ref="B70:P70"/>
    <mergeCell ref="L62:L63"/>
    <mergeCell ref="B49:B53"/>
    <mergeCell ref="A79:B79"/>
    <mergeCell ref="C79:M79"/>
    <mergeCell ref="A75:B75"/>
    <mergeCell ref="C75:P75"/>
    <mergeCell ref="A76:B76"/>
    <mergeCell ref="L65:L68"/>
    <mergeCell ref="C73:P73"/>
    <mergeCell ref="C74:P74"/>
    <mergeCell ref="A69:C69"/>
    <mergeCell ref="L35:L37"/>
    <mergeCell ref="L41:L42"/>
    <mergeCell ref="B37:B42"/>
    <mergeCell ref="C71:P71"/>
    <mergeCell ref="A71:B71"/>
    <mergeCell ref="L46:L47"/>
    <mergeCell ref="L48:L51"/>
    <mergeCell ref="B65:B68"/>
    <mergeCell ref="B43:B48"/>
    <mergeCell ref="A72:B72"/>
    <mergeCell ref="A7:A36"/>
    <mergeCell ref="B7:B31"/>
    <mergeCell ref="L30:L33"/>
    <mergeCell ref="A37:A42"/>
    <mergeCell ref="O2:O6"/>
    <mergeCell ref="K5:K6"/>
    <mergeCell ref="J4:K4"/>
    <mergeCell ref="H3:H5"/>
    <mergeCell ref="J5:J6"/>
    <mergeCell ref="P2:P6"/>
    <mergeCell ref="L3:L6"/>
    <mergeCell ref="L23:L26"/>
    <mergeCell ref="L16:L17"/>
    <mergeCell ref="L20:L21"/>
    <mergeCell ref="N2:N6"/>
    <mergeCell ref="L11:L12"/>
    <mergeCell ref="M3:M6"/>
    <mergeCell ref="M7:M8"/>
    <mergeCell ref="A2:A6"/>
    <mergeCell ref="B2:B6"/>
    <mergeCell ref="C2:C6"/>
    <mergeCell ref="D2:F2"/>
    <mergeCell ref="G2:M2"/>
    <mergeCell ref="B32:B36"/>
    <mergeCell ref="E3:E5"/>
    <mergeCell ref="F3:F5"/>
    <mergeCell ref="L7:L8"/>
    <mergeCell ref="I3:K3"/>
  </mergeCells>
  <printOptions/>
  <pageMargins left="0.5905511811023623" right="0.5905511811023623" top="0.7874015748031497" bottom="0.1968503937007874" header="0.5118110236220472" footer="0"/>
  <pageSetup fitToHeight="2" horizontalDpi="600" verticalDpi="600" orientation="landscape" paperSize="9" scale="46" r:id="rId1"/>
  <headerFooter>
    <oddHeader>&amp;L&amp;"Meiryo UI,標準"&amp;20組入不動産の長期修繕費用見積合計（15年）と地震リスク　（平成28年6月30日現在）</oddHeader>
    <oddFooter>&amp;R&amp;"Meiryo UI,標準"&amp;22&amp;P</oddFooter>
  </headerFooter>
  <rowBreaks count="1" manualBreakCount="1">
    <brk id="42" min="1" max="15" man="1"/>
  </rowBreaks>
</worksheet>
</file>

<file path=xl/worksheets/sheet8.xml><?xml version="1.0" encoding="utf-8"?>
<worksheet xmlns="http://schemas.openxmlformats.org/spreadsheetml/2006/main" xmlns:r="http://schemas.openxmlformats.org/officeDocument/2006/relationships">
  <dimension ref="A1:P80"/>
  <sheetViews>
    <sheetView zoomScale="98" zoomScaleNormal="98" zoomScaleSheetLayoutView="75" zoomScalePageLayoutView="0" workbookViewId="0" topLeftCell="E48">
      <selection activeCell="A1" sqref="A1"/>
    </sheetView>
  </sheetViews>
  <sheetFormatPr defaultColWidth="9.00390625" defaultRowHeight="13.5"/>
  <cols>
    <col min="1" max="2" width="5.625" style="172" customWidth="1"/>
    <col min="3" max="3" width="14.125" style="170" customWidth="1"/>
    <col min="4" max="4" width="30.625" style="171" customWidth="1"/>
    <col min="5" max="5" width="26.875" style="172" customWidth="1"/>
    <col min="6" max="6" width="13.125" style="173" customWidth="1"/>
    <col min="7" max="7" width="25.625" style="172" customWidth="1"/>
    <col min="8" max="8" width="13.125" style="173" customWidth="1"/>
    <col min="9" max="9" width="25.625" style="172" customWidth="1"/>
    <col min="10" max="12" width="13.125" style="172" customWidth="1"/>
    <col min="13" max="14" width="25.625" style="172" customWidth="1"/>
    <col min="15" max="15" width="15.50390625" style="172" bestFit="1" customWidth="1"/>
    <col min="16" max="16" width="12.00390625" style="172" bestFit="1" customWidth="1"/>
    <col min="17" max="16384" width="9.00390625" style="172" customWidth="1"/>
  </cols>
  <sheetData>
    <row r="1" spans="1:14" ht="30" customHeight="1">
      <c r="A1" s="689" t="s">
        <v>18</v>
      </c>
      <c r="B1" s="689" t="s">
        <v>19</v>
      </c>
      <c r="C1" s="692" t="s">
        <v>17</v>
      </c>
      <c r="D1" s="693"/>
      <c r="E1" s="677" t="s">
        <v>232</v>
      </c>
      <c r="F1" s="685"/>
      <c r="G1" s="675" t="s">
        <v>321</v>
      </c>
      <c r="H1" s="676"/>
      <c r="I1" s="677" t="s">
        <v>322</v>
      </c>
      <c r="J1" s="678"/>
      <c r="K1" s="678"/>
      <c r="L1" s="678"/>
      <c r="M1" s="678"/>
      <c r="N1" s="679"/>
    </row>
    <row r="2" spans="1:14" ht="24.75" customHeight="1">
      <c r="A2" s="690"/>
      <c r="B2" s="690"/>
      <c r="C2" s="694"/>
      <c r="D2" s="695"/>
      <c r="E2" s="129" t="s">
        <v>323</v>
      </c>
      <c r="F2" s="680" t="s">
        <v>324</v>
      </c>
      <c r="G2" s="129"/>
      <c r="H2" s="680" t="s">
        <v>324</v>
      </c>
      <c r="I2" s="129"/>
      <c r="J2" s="680" t="s">
        <v>324</v>
      </c>
      <c r="K2" s="683" t="s">
        <v>325</v>
      </c>
      <c r="L2" s="684"/>
      <c r="M2" s="683" t="s">
        <v>326</v>
      </c>
      <c r="N2" s="684"/>
    </row>
    <row r="3" spans="1:14" ht="24.75" customHeight="1">
      <c r="A3" s="690"/>
      <c r="B3" s="690"/>
      <c r="C3" s="694"/>
      <c r="D3" s="695"/>
      <c r="E3" s="129"/>
      <c r="F3" s="681"/>
      <c r="G3" s="129"/>
      <c r="H3" s="681"/>
      <c r="I3" s="129"/>
      <c r="J3" s="681"/>
      <c r="K3" s="681" t="s">
        <v>327</v>
      </c>
      <c r="L3" s="681" t="s">
        <v>328</v>
      </c>
      <c r="M3" s="129" t="s">
        <v>329</v>
      </c>
      <c r="N3" s="129" t="s">
        <v>330</v>
      </c>
    </row>
    <row r="4" spans="1:14" ht="24.75" customHeight="1">
      <c r="A4" s="690"/>
      <c r="B4" s="690"/>
      <c r="C4" s="694"/>
      <c r="D4" s="695"/>
      <c r="E4" s="129"/>
      <c r="F4" s="681"/>
      <c r="G4" s="129"/>
      <c r="H4" s="681"/>
      <c r="I4" s="129"/>
      <c r="J4" s="681"/>
      <c r="K4" s="681"/>
      <c r="L4" s="681"/>
      <c r="M4" s="129" t="s">
        <v>331</v>
      </c>
      <c r="N4" s="129" t="s">
        <v>332</v>
      </c>
    </row>
    <row r="5" spans="1:14" ht="24.75" customHeight="1">
      <c r="A5" s="691"/>
      <c r="B5" s="691"/>
      <c r="C5" s="696"/>
      <c r="D5" s="697"/>
      <c r="E5" s="167" t="s">
        <v>333</v>
      </c>
      <c r="F5" s="682"/>
      <c r="G5" s="167" t="s">
        <v>333</v>
      </c>
      <c r="H5" s="682"/>
      <c r="I5" s="167" t="s">
        <v>333</v>
      </c>
      <c r="J5" s="682"/>
      <c r="K5" s="167" t="s">
        <v>334</v>
      </c>
      <c r="L5" s="167" t="s">
        <v>335</v>
      </c>
      <c r="M5" s="167" t="s">
        <v>333</v>
      </c>
      <c r="N5" s="167" t="s">
        <v>333</v>
      </c>
    </row>
    <row r="6" spans="1:14" s="174" customFormat="1" ht="27" customHeight="1">
      <c r="A6" s="686" t="s">
        <v>31</v>
      </c>
      <c r="B6" s="686" t="s">
        <v>22</v>
      </c>
      <c r="C6" s="673" t="s">
        <v>240</v>
      </c>
      <c r="D6" s="674"/>
      <c r="E6" s="373">
        <v>16276000000</v>
      </c>
      <c r="F6" s="479">
        <v>0.039667955135922944</v>
      </c>
      <c r="G6" s="153">
        <v>14746757289</v>
      </c>
      <c r="H6" s="479">
        <v>0.03769242647533141</v>
      </c>
      <c r="I6" s="373">
        <v>12800000000</v>
      </c>
      <c r="J6" s="479">
        <v>0.03048482784407963</v>
      </c>
      <c r="K6" s="479">
        <v>0.786434013271074</v>
      </c>
      <c r="L6" s="479">
        <v>0.8679874327048064</v>
      </c>
      <c r="M6" s="480">
        <v>-3476000000</v>
      </c>
      <c r="N6" s="480">
        <v>-1946757289</v>
      </c>
    </row>
    <row r="7" spans="1:14" s="174" customFormat="1" ht="27" customHeight="1">
      <c r="A7" s="687"/>
      <c r="B7" s="687"/>
      <c r="C7" s="673" t="s">
        <v>241</v>
      </c>
      <c r="D7" s="674"/>
      <c r="E7" s="373">
        <v>2874000000</v>
      </c>
      <c r="F7" s="479">
        <v>0.007004528327638397</v>
      </c>
      <c r="G7" s="153">
        <v>2476728518</v>
      </c>
      <c r="H7" s="479">
        <v>0.006330470199960956</v>
      </c>
      <c r="I7" s="373">
        <v>2540000000</v>
      </c>
      <c r="J7" s="479">
        <v>0.006049333025309552</v>
      </c>
      <c r="K7" s="479">
        <v>0.883785664578984</v>
      </c>
      <c r="L7" s="479">
        <v>1.0255463937771803</v>
      </c>
      <c r="M7" s="480">
        <v>-334000000</v>
      </c>
      <c r="N7" s="480">
        <v>63271482</v>
      </c>
    </row>
    <row r="8" spans="1:14" s="174" customFormat="1" ht="27" customHeight="1">
      <c r="A8" s="687"/>
      <c r="B8" s="687"/>
      <c r="C8" s="673" t="s">
        <v>242</v>
      </c>
      <c r="D8" s="674"/>
      <c r="E8" s="373">
        <v>2100000000</v>
      </c>
      <c r="F8" s="479">
        <v>0.005118131345873567</v>
      </c>
      <c r="G8" s="153">
        <v>1996505882</v>
      </c>
      <c r="H8" s="479">
        <v>0.005103030428322369</v>
      </c>
      <c r="I8" s="373">
        <v>2550000000</v>
      </c>
      <c r="J8" s="479">
        <v>0.006073149297062739</v>
      </c>
      <c r="K8" s="479">
        <v>1.2142857142857142</v>
      </c>
      <c r="L8" s="479">
        <v>1.2772313986100243</v>
      </c>
      <c r="M8" s="480">
        <v>450000000</v>
      </c>
      <c r="N8" s="480">
        <v>553494118</v>
      </c>
    </row>
    <row r="9" spans="1:16" s="174" customFormat="1" ht="27" customHeight="1">
      <c r="A9" s="687"/>
      <c r="B9" s="687"/>
      <c r="C9" s="673" t="s">
        <v>244</v>
      </c>
      <c r="D9" s="674"/>
      <c r="E9" s="373">
        <v>2420000000</v>
      </c>
      <c r="F9" s="479">
        <v>0.005898037074768587</v>
      </c>
      <c r="G9" s="153">
        <v>2481135284</v>
      </c>
      <c r="H9" s="479">
        <v>0.006341733808644127</v>
      </c>
      <c r="I9" s="373">
        <v>3100000000</v>
      </c>
      <c r="J9" s="479">
        <v>0.007383044243488036</v>
      </c>
      <c r="K9" s="479">
        <v>1.28099173553719</v>
      </c>
      <c r="L9" s="479">
        <v>1.249428042070438</v>
      </c>
      <c r="M9" s="480">
        <v>680000000</v>
      </c>
      <c r="N9" s="480">
        <v>618864716</v>
      </c>
      <c r="O9" s="175"/>
      <c r="P9" s="175"/>
    </row>
    <row r="10" spans="1:14" s="174" customFormat="1" ht="27" customHeight="1">
      <c r="A10" s="687"/>
      <c r="B10" s="687"/>
      <c r="C10" s="673" t="s">
        <v>245</v>
      </c>
      <c r="D10" s="674"/>
      <c r="E10" s="373">
        <v>4000000000</v>
      </c>
      <c r="F10" s="479">
        <v>0.009748821611187748</v>
      </c>
      <c r="G10" s="153">
        <v>3299801132</v>
      </c>
      <c r="H10" s="479">
        <v>0.008434227885740131</v>
      </c>
      <c r="I10" s="373">
        <v>3150000000</v>
      </c>
      <c r="J10" s="479">
        <v>0.007502125602253972</v>
      </c>
      <c r="K10" s="479">
        <v>0.7875</v>
      </c>
      <c r="L10" s="479">
        <v>0.9546029818138749</v>
      </c>
      <c r="M10" s="480">
        <v>-850000000</v>
      </c>
      <c r="N10" s="480">
        <v>-149801132</v>
      </c>
    </row>
    <row r="11" spans="1:14" s="174" customFormat="1" ht="27" customHeight="1">
      <c r="A11" s="687"/>
      <c r="B11" s="687"/>
      <c r="C11" s="673" t="s">
        <v>246</v>
      </c>
      <c r="D11" s="674"/>
      <c r="E11" s="373">
        <v>11200000000</v>
      </c>
      <c r="F11" s="479">
        <v>0.027296700511325694</v>
      </c>
      <c r="G11" s="153">
        <v>11106404822</v>
      </c>
      <c r="H11" s="479">
        <v>0.028387755962510246</v>
      </c>
      <c r="I11" s="373">
        <v>11400000000</v>
      </c>
      <c r="J11" s="479">
        <v>0.027150549798633423</v>
      </c>
      <c r="K11" s="479">
        <v>1.0178571428571428</v>
      </c>
      <c r="L11" s="479">
        <v>1.0264347628873058</v>
      </c>
      <c r="M11" s="480">
        <v>200000000</v>
      </c>
      <c r="N11" s="480">
        <v>293595178</v>
      </c>
    </row>
    <row r="12" spans="1:14" s="174" customFormat="1" ht="27" customHeight="1">
      <c r="A12" s="687"/>
      <c r="B12" s="687"/>
      <c r="C12" s="673" t="s">
        <v>247</v>
      </c>
      <c r="D12" s="674"/>
      <c r="E12" s="373">
        <v>2920000000</v>
      </c>
      <c r="F12" s="479">
        <v>0.007116639776167056</v>
      </c>
      <c r="G12" s="153">
        <v>3012496392</v>
      </c>
      <c r="H12" s="479">
        <v>0.00769988252585942</v>
      </c>
      <c r="I12" s="373">
        <v>2470000000</v>
      </c>
      <c r="J12" s="479">
        <v>0.005882619123037241</v>
      </c>
      <c r="K12" s="479">
        <v>0.8458904109589042</v>
      </c>
      <c r="L12" s="479">
        <v>0.8199179944445225</v>
      </c>
      <c r="M12" s="480">
        <v>-450000000</v>
      </c>
      <c r="N12" s="480">
        <v>-542496392</v>
      </c>
    </row>
    <row r="13" spans="1:14" s="174" customFormat="1" ht="27" customHeight="1">
      <c r="A13" s="687"/>
      <c r="B13" s="687"/>
      <c r="C13" s="673" t="s">
        <v>249</v>
      </c>
      <c r="D13" s="674"/>
      <c r="E13" s="373">
        <v>2920000000</v>
      </c>
      <c r="F13" s="479">
        <v>0.007116639776167056</v>
      </c>
      <c r="G13" s="153">
        <v>2994822514</v>
      </c>
      <c r="H13" s="479">
        <v>0.007654708435447972</v>
      </c>
      <c r="I13" s="373">
        <v>3020000000</v>
      </c>
      <c r="J13" s="479">
        <v>0.007192514069462538</v>
      </c>
      <c r="K13" s="479">
        <v>1.0342465753424657</v>
      </c>
      <c r="L13" s="479">
        <v>1.0084070043824975</v>
      </c>
      <c r="M13" s="480">
        <v>100000000</v>
      </c>
      <c r="N13" s="480">
        <v>25177486</v>
      </c>
    </row>
    <row r="14" spans="1:14" s="174" customFormat="1" ht="27" customHeight="1">
      <c r="A14" s="687"/>
      <c r="B14" s="687"/>
      <c r="C14" s="673" t="s">
        <v>250</v>
      </c>
      <c r="D14" s="674"/>
      <c r="E14" s="373">
        <v>5100000000</v>
      </c>
      <c r="F14" s="479">
        <v>0.012429747554264379</v>
      </c>
      <c r="G14" s="153">
        <v>5239200419</v>
      </c>
      <c r="H14" s="479">
        <v>0.013391294961502298</v>
      </c>
      <c r="I14" s="373">
        <v>5000000000</v>
      </c>
      <c r="J14" s="479">
        <v>0.011908135876593607</v>
      </c>
      <c r="K14" s="479">
        <v>0.9803921568627451</v>
      </c>
      <c r="L14" s="479">
        <v>0.9543440983604029</v>
      </c>
      <c r="M14" s="480">
        <v>-100000000</v>
      </c>
      <c r="N14" s="480">
        <v>-239200419</v>
      </c>
    </row>
    <row r="15" spans="1:14" s="174" customFormat="1" ht="27" customHeight="1">
      <c r="A15" s="687"/>
      <c r="B15" s="687"/>
      <c r="C15" s="673" t="s">
        <v>251</v>
      </c>
      <c r="D15" s="674"/>
      <c r="E15" s="373">
        <v>3500000000</v>
      </c>
      <c r="F15" s="479">
        <v>0.00853021890978928</v>
      </c>
      <c r="G15" s="153">
        <v>2906016893</v>
      </c>
      <c r="H15" s="479">
        <v>0.007427722985390047</v>
      </c>
      <c r="I15" s="373">
        <v>4510000000</v>
      </c>
      <c r="J15" s="479">
        <v>0.010741138560687433</v>
      </c>
      <c r="K15" s="479">
        <v>1.2885714285714285</v>
      </c>
      <c r="L15" s="479">
        <v>1.5519524373253533</v>
      </c>
      <c r="M15" s="480">
        <v>1010000000</v>
      </c>
      <c r="N15" s="480">
        <v>1603983107</v>
      </c>
    </row>
    <row r="16" spans="1:14" s="174" customFormat="1" ht="27" customHeight="1">
      <c r="A16" s="687"/>
      <c r="B16" s="687"/>
      <c r="C16" s="673" t="s">
        <v>252</v>
      </c>
      <c r="D16" s="674"/>
      <c r="E16" s="373">
        <v>14966000000</v>
      </c>
      <c r="F16" s="479">
        <v>0.03647521605825896</v>
      </c>
      <c r="G16" s="153">
        <v>13568173132</v>
      </c>
      <c r="H16" s="479">
        <v>0.034679988160106014</v>
      </c>
      <c r="I16" s="373">
        <v>13700000000</v>
      </c>
      <c r="J16" s="479">
        <v>0.03262829230186648</v>
      </c>
      <c r="K16" s="479">
        <v>0.9154082587197648</v>
      </c>
      <c r="L16" s="479">
        <v>1.0097158892886686</v>
      </c>
      <c r="M16" s="480">
        <v>-1266000000</v>
      </c>
      <c r="N16" s="480">
        <v>131826868</v>
      </c>
    </row>
    <row r="17" spans="1:14" s="174" customFormat="1" ht="27" customHeight="1">
      <c r="A17" s="687"/>
      <c r="B17" s="687"/>
      <c r="C17" s="673" t="s">
        <v>253</v>
      </c>
      <c r="D17" s="674"/>
      <c r="E17" s="373">
        <v>15121000000</v>
      </c>
      <c r="F17" s="479">
        <v>0.036852982895692485</v>
      </c>
      <c r="G17" s="153">
        <v>15474438701</v>
      </c>
      <c r="H17" s="479">
        <v>0.03955236609336083</v>
      </c>
      <c r="I17" s="373">
        <v>15500000000</v>
      </c>
      <c r="J17" s="479">
        <v>0.03691522121744018</v>
      </c>
      <c r="K17" s="479">
        <v>1.0250644798624429</v>
      </c>
      <c r="L17" s="479">
        <v>1.001651840140628</v>
      </c>
      <c r="M17" s="480">
        <v>379000000</v>
      </c>
      <c r="N17" s="480">
        <v>25561299</v>
      </c>
    </row>
    <row r="18" spans="1:14" s="174" customFormat="1" ht="27" customHeight="1">
      <c r="A18" s="687"/>
      <c r="B18" s="687"/>
      <c r="C18" s="673" t="s">
        <v>254</v>
      </c>
      <c r="D18" s="674"/>
      <c r="E18" s="373">
        <v>710000000</v>
      </c>
      <c r="F18" s="479">
        <v>0.0017304158359858252</v>
      </c>
      <c r="G18" s="153">
        <v>599181346</v>
      </c>
      <c r="H18" s="479">
        <v>0.001531495934115737</v>
      </c>
      <c r="I18" s="373">
        <v>861000000</v>
      </c>
      <c r="J18" s="479">
        <v>0.002050580997949419</v>
      </c>
      <c r="K18" s="479">
        <v>1.212676056338028</v>
      </c>
      <c r="L18" s="479">
        <v>1.4369606226025602</v>
      </c>
      <c r="M18" s="480">
        <v>151000000</v>
      </c>
      <c r="N18" s="480">
        <v>261818654</v>
      </c>
    </row>
    <row r="19" spans="1:14" s="174" customFormat="1" ht="27" customHeight="1">
      <c r="A19" s="687"/>
      <c r="B19" s="687"/>
      <c r="C19" s="673" t="s">
        <v>725</v>
      </c>
      <c r="D19" s="674"/>
      <c r="E19" s="373">
        <v>21000000000</v>
      </c>
      <c r="F19" s="479">
        <v>0.051181313458735674</v>
      </c>
      <c r="G19" s="153">
        <v>22214763972</v>
      </c>
      <c r="H19" s="479">
        <v>0.05678050714959801</v>
      </c>
      <c r="I19" s="373">
        <v>13900000000</v>
      </c>
      <c r="J19" s="479">
        <v>0.03310461773693023</v>
      </c>
      <c r="K19" s="479">
        <v>0.6619047619047619</v>
      </c>
      <c r="L19" s="479">
        <v>0.6257100015791246</v>
      </c>
      <c r="M19" s="480">
        <v>-7100000000</v>
      </c>
      <c r="N19" s="480">
        <v>-8314763972</v>
      </c>
    </row>
    <row r="20" spans="1:14" s="174" customFormat="1" ht="27" customHeight="1">
      <c r="A20" s="687"/>
      <c r="B20" s="687"/>
      <c r="C20" s="673" t="s">
        <v>726</v>
      </c>
      <c r="D20" s="674"/>
      <c r="E20" s="373">
        <v>3760000000</v>
      </c>
      <c r="F20" s="479">
        <v>0.009163892314516482</v>
      </c>
      <c r="G20" s="153">
        <v>3873236896</v>
      </c>
      <c r="H20" s="479">
        <v>0.009899918610101486</v>
      </c>
      <c r="I20" s="373">
        <v>2640000000</v>
      </c>
      <c r="J20" s="479">
        <v>0.006287495742841424</v>
      </c>
      <c r="K20" s="479">
        <v>0.7021276595744681</v>
      </c>
      <c r="L20" s="479">
        <v>0.6816004470902365</v>
      </c>
      <c r="M20" s="480">
        <v>-1120000000</v>
      </c>
      <c r="N20" s="480">
        <v>-1233236896</v>
      </c>
    </row>
    <row r="21" spans="1:14" s="174" customFormat="1" ht="27" customHeight="1">
      <c r="A21" s="687"/>
      <c r="B21" s="687"/>
      <c r="C21" s="673" t="s">
        <v>727</v>
      </c>
      <c r="D21" s="674"/>
      <c r="E21" s="373">
        <v>1870000000</v>
      </c>
      <c r="F21" s="479">
        <v>0.004557574103230272</v>
      </c>
      <c r="G21" s="153">
        <v>1753988208</v>
      </c>
      <c r="H21" s="479">
        <v>0.004483159943098341</v>
      </c>
      <c r="I21" s="373">
        <v>1820000000</v>
      </c>
      <c r="J21" s="479">
        <v>0.004334561459080072</v>
      </c>
      <c r="K21" s="479">
        <v>0.9732620320855615</v>
      </c>
      <c r="L21" s="479">
        <v>1.0376352541590177</v>
      </c>
      <c r="M21" s="480">
        <v>-50000000</v>
      </c>
      <c r="N21" s="480">
        <v>66011792</v>
      </c>
    </row>
    <row r="22" spans="1:14" s="176" customFormat="1" ht="27" customHeight="1">
      <c r="A22" s="687"/>
      <c r="B22" s="687"/>
      <c r="C22" s="673" t="s">
        <v>728</v>
      </c>
      <c r="D22" s="674"/>
      <c r="E22" s="373">
        <v>2800000000</v>
      </c>
      <c r="F22" s="479">
        <v>0.006824175127831423</v>
      </c>
      <c r="G22" s="153">
        <v>2847976269</v>
      </c>
      <c r="H22" s="479">
        <v>0.007279372272766993</v>
      </c>
      <c r="I22" s="373">
        <v>3320000000</v>
      </c>
      <c r="J22" s="479">
        <v>0.007907002222058155</v>
      </c>
      <c r="K22" s="479">
        <v>1.1857142857142857</v>
      </c>
      <c r="L22" s="479">
        <v>1.1657400506239963</v>
      </c>
      <c r="M22" s="480">
        <v>520000000</v>
      </c>
      <c r="N22" s="480">
        <v>472023731</v>
      </c>
    </row>
    <row r="23" spans="1:14" s="176" customFormat="1" ht="27" customHeight="1">
      <c r="A23" s="687"/>
      <c r="B23" s="687"/>
      <c r="C23" s="673" t="s">
        <v>729</v>
      </c>
      <c r="D23" s="674"/>
      <c r="E23" s="373">
        <v>8400000000</v>
      </c>
      <c r="F23" s="479">
        <v>0.02047252538349427</v>
      </c>
      <c r="G23" s="153">
        <v>8721396773</v>
      </c>
      <c r="H23" s="479">
        <v>0.02229172150773133</v>
      </c>
      <c r="I23" s="373">
        <v>8260000000</v>
      </c>
      <c r="J23" s="479">
        <v>0.019672240468132637</v>
      </c>
      <c r="K23" s="479">
        <v>0.9833333333333333</v>
      </c>
      <c r="L23" s="479">
        <v>0.9470960002154233</v>
      </c>
      <c r="M23" s="480">
        <v>-140000000</v>
      </c>
      <c r="N23" s="480">
        <v>-461396773</v>
      </c>
    </row>
    <row r="24" spans="1:14" s="176" customFormat="1" ht="27" customHeight="1">
      <c r="A24" s="687"/>
      <c r="B24" s="687"/>
      <c r="C24" s="673" t="s">
        <v>730</v>
      </c>
      <c r="D24" s="674"/>
      <c r="E24" s="373">
        <v>5250000000</v>
      </c>
      <c r="F24" s="479">
        <v>0.012795328364683918</v>
      </c>
      <c r="G24" s="153">
        <v>5336691854</v>
      </c>
      <c r="H24" s="479">
        <v>0.013640481184188223</v>
      </c>
      <c r="I24" s="373">
        <v>5900000000</v>
      </c>
      <c r="J24" s="479">
        <v>0.014051600334380455</v>
      </c>
      <c r="K24" s="479">
        <v>1.1238095238095238</v>
      </c>
      <c r="L24" s="479">
        <v>1.1055538077541023</v>
      </c>
      <c r="M24" s="480">
        <v>650000000</v>
      </c>
      <c r="N24" s="480">
        <v>563308146</v>
      </c>
    </row>
    <row r="25" spans="1:14" s="176" customFormat="1" ht="27" customHeight="1">
      <c r="A25" s="687"/>
      <c r="B25" s="687"/>
      <c r="C25" s="673" t="s">
        <v>563</v>
      </c>
      <c r="D25" s="674"/>
      <c r="E25" s="373">
        <v>5100000000</v>
      </c>
      <c r="F25" s="479">
        <v>0.012429747554264379</v>
      </c>
      <c r="G25" s="153">
        <v>4860264646</v>
      </c>
      <c r="H25" s="479">
        <v>0.012422742453126138</v>
      </c>
      <c r="I25" s="373">
        <v>6390000000</v>
      </c>
      <c r="J25" s="479">
        <v>0.015218597650286629</v>
      </c>
      <c r="K25" s="479">
        <v>1.2529411764705882</v>
      </c>
      <c r="L25" s="479">
        <v>1.3147432219064394</v>
      </c>
      <c r="M25" s="480">
        <v>1290000000</v>
      </c>
      <c r="N25" s="480">
        <v>1529735354</v>
      </c>
    </row>
    <row r="26" spans="1:14" s="176" customFormat="1" ht="27" customHeight="1">
      <c r="A26" s="687"/>
      <c r="B26" s="687"/>
      <c r="C26" s="673" t="s">
        <v>731</v>
      </c>
      <c r="D26" s="674"/>
      <c r="E26" s="373">
        <v>15050000000</v>
      </c>
      <c r="F26" s="479">
        <v>0.0366799413120939</v>
      </c>
      <c r="G26" s="153">
        <v>14996835884</v>
      </c>
      <c r="H26" s="479">
        <v>0.038331622528427284</v>
      </c>
      <c r="I26" s="373">
        <v>11300000000</v>
      </c>
      <c r="J26" s="479">
        <v>0.02691238708110155</v>
      </c>
      <c r="K26" s="479">
        <v>0.7508305647840532</v>
      </c>
      <c r="L26" s="479">
        <v>0.7534922757977152</v>
      </c>
      <c r="M26" s="480">
        <v>-3750000000</v>
      </c>
      <c r="N26" s="480">
        <v>-3696835884</v>
      </c>
    </row>
    <row r="27" spans="1:14" s="176" customFormat="1" ht="27" customHeight="1">
      <c r="A27" s="687"/>
      <c r="B27" s="687"/>
      <c r="C27" s="673" t="s">
        <v>732</v>
      </c>
      <c r="D27" s="674"/>
      <c r="E27" s="373">
        <v>3400000000</v>
      </c>
      <c r="F27" s="479">
        <v>0.008286498369509586</v>
      </c>
      <c r="G27" s="153">
        <v>3677619742</v>
      </c>
      <c r="H27" s="479">
        <v>0.009399924947090669</v>
      </c>
      <c r="I27" s="373">
        <v>3610000000</v>
      </c>
      <c r="J27" s="479">
        <v>0.008597674102900583</v>
      </c>
      <c r="K27" s="479">
        <v>1.061764705882353</v>
      </c>
      <c r="L27" s="479">
        <v>0.9816131773419221</v>
      </c>
      <c r="M27" s="480">
        <v>210000000</v>
      </c>
      <c r="N27" s="480">
        <v>-67619742</v>
      </c>
    </row>
    <row r="28" spans="1:14" s="174" customFormat="1" ht="27" customHeight="1">
      <c r="A28" s="687"/>
      <c r="B28" s="687"/>
      <c r="C28" s="673" t="s">
        <v>733</v>
      </c>
      <c r="D28" s="674"/>
      <c r="E28" s="373">
        <v>36000000000</v>
      </c>
      <c r="F28" s="479">
        <v>0.08773939450068972</v>
      </c>
      <c r="G28" s="153">
        <v>38388259415</v>
      </c>
      <c r="H28" s="479">
        <v>0.09811964875797828</v>
      </c>
      <c r="I28" s="373">
        <v>45100000000</v>
      </c>
      <c r="J28" s="479">
        <v>0.10741138560687433</v>
      </c>
      <c r="K28" s="479">
        <v>1.2527777777777778</v>
      </c>
      <c r="L28" s="479">
        <v>1.1748383669194813</v>
      </c>
      <c r="M28" s="480">
        <v>9100000000</v>
      </c>
      <c r="N28" s="480">
        <v>6711740585</v>
      </c>
    </row>
    <row r="29" spans="1:14" s="174" customFormat="1" ht="27" customHeight="1">
      <c r="A29" s="687"/>
      <c r="B29" s="687"/>
      <c r="C29" s="673" t="s">
        <v>734</v>
      </c>
      <c r="D29" s="674"/>
      <c r="E29" s="373">
        <v>2660000000</v>
      </c>
      <c r="F29" s="479">
        <v>0.0064829663714398526</v>
      </c>
      <c r="G29" s="153">
        <v>2698443044</v>
      </c>
      <c r="H29" s="479">
        <v>0.006897168241163657</v>
      </c>
      <c r="I29" s="373">
        <v>3040000000</v>
      </c>
      <c r="J29" s="479">
        <v>0.007240146612968913</v>
      </c>
      <c r="K29" s="479">
        <v>1.1428571428571428</v>
      </c>
      <c r="L29" s="479">
        <v>1.1265755661433927</v>
      </c>
      <c r="M29" s="480">
        <v>380000000</v>
      </c>
      <c r="N29" s="480">
        <v>341556956</v>
      </c>
    </row>
    <row r="30" spans="1:14" s="174" customFormat="1" ht="27" customHeight="1">
      <c r="A30" s="687"/>
      <c r="B30" s="688"/>
      <c r="C30" s="673" t="s">
        <v>735</v>
      </c>
      <c r="D30" s="674"/>
      <c r="E30" s="373">
        <v>4220000000</v>
      </c>
      <c r="F30" s="479">
        <v>0.010285006799803074</v>
      </c>
      <c r="G30" s="153">
        <v>4230998823</v>
      </c>
      <c r="H30" s="479">
        <v>0.010814351177536439</v>
      </c>
      <c r="I30" s="373">
        <v>5320000000</v>
      </c>
      <c r="J30" s="479">
        <v>0.012670256572695597</v>
      </c>
      <c r="K30" s="479">
        <v>1.2606635071090047</v>
      </c>
      <c r="L30" s="479">
        <v>1.2573863105515688</v>
      </c>
      <c r="M30" s="480">
        <v>1100000000</v>
      </c>
      <c r="N30" s="480">
        <v>1089001177</v>
      </c>
    </row>
    <row r="31" spans="1:14" s="174" customFormat="1" ht="27" customHeight="1">
      <c r="A31" s="687"/>
      <c r="B31" s="686" t="s">
        <v>23</v>
      </c>
      <c r="C31" s="673" t="s">
        <v>257</v>
      </c>
      <c r="D31" s="674"/>
      <c r="E31" s="373">
        <v>12000000000</v>
      </c>
      <c r="F31" s="479">
        <v>0.029246464833563243</v>
      </c>
      <c r="G31" s="153">
        <v>11531952417</v>
      </c>
      <c r="H31" s="479">
        <v>0.029475447386594116</v>
      </c>
      <c r="I31" s="373">
        <v>13900000000</v>
      </c>
      <c r="J31" s="479">
        <v>0.03310461773693023</v>
      </c>
      <c r="K31" s="479">
        <v>1.1583333333333334</v>
      </c>
      <c r="L31" s="479">
        <v>1.2053466314610444</v>
      </c>
      <c r="M31" s="480">
        <v>1900000000</v>
      </c>
      <c r="N31" s="480">
        <v>2368047583</v>
      </c>
    </row>
    <row r="32" spans="1:14" s="174" customFormat="1" ht="27" customHeight="1">
      <c r="A32" s="687"/>
      <c r="B32" s="687"/>
      <c r="C32" s="673" t="s">
        <v>258</v>
      </c>
      <c r="D32" s="674"/>
      <c r="E32" s="373">
        <v>2160000000</v>
      </c>
      <c r="F32" s="479">
        <v>0.005264363670041384</v>
      </c>
      <c r="G32" s="153">
        <v>2180556872</v>
      </c>
      <c r="H32" s="479">
        <v>0.005573461199801987</v>
      </c>
      <c r="I32" s="373">
        <v>1600000000</v>
      </c>
      <c r="J32" s="479">
        <v>0.003810603480509954</v>
      </c>
      <c r="K32" s="479">
        <v>0.7407407407407407</v>
      </c>
      <c r="L32" s="479">
        <v>0.7337575187995372</v>
      </c>
      <c r="M32" s="480">
        <v>-560000000</v>
      </c>
      <c r="N32" s="480">
        <v>-580556872</v>
      </c>
    </row>
    <row r="33" spans="1:14" s="174" customFormat="1" ht="27" customHeight="1">
      <c r="A33" s="687"/>
      <c r="B33" s="687"/>
      <c r="C33" s="673" t="s">
        <v>736</v>
      </c>
      <c r="D33" s="674"/>
      <c r="E33" s="373">
        <v>4275000000</v>
      </c>
      <c r="F33" s="479">
        <v>0.010419053096956905</v>
      </c>
      <c r="G33" s="153">
        <v>4306102787</v>
      </c>
      <c r="H33" s="479">
        <v>0.011006315457248802</v>
      </c>
      <c r="I33" s="373">
        <v>3820000000</v>
      </c>
      <c r="J33" s="479">
        <v>0.009097815809717516</v>
      </c>
      <c r="K33" s="479">
        <v>0.8935672514619883</v>
      </c>
      <c r="L33" s="479">
        <v>0.8871130553437948</v>
      </c>
      <c r="M33" s="480">
        <v>-455000000</v>
      </c>
      <c r="N33" s="480">
        <v>-486102787</v>
      </c>
    </row>
    <row r="34" spans="1:14" s="174" customFormat="1" ht="27" customHeight="1">
      <c r="A34" s="687"/>
      <c r="B34" s="687"/>
      <c r="C34" s="673" t="s">
        <v>737</v>
      </c>
      <c r="D34" s="674"/>
      <c r="E34" s="373">
        <v>2740000000</v>
      </c>
      <c r="F34" s="479">
        <v>0.006677942803663607</v>
      </c>
      <c r="G34" s="153">
        <v>2651148020</v>
      </c>
      <c r="H34" s="479">
        <v>0.006776283074354899</v>
      </c>
      <c r="I34" s="373">
        <v>2780000000</v>
      </c>
      <c r="J34" s="479">
        <v>0.006620923547386045</v>
      </c>
      <c r="K34" s="479">
        <v>1.0145985401459854</v>
      </c>
      <c r="L34" s="479">
        <v>1.0486023334147898</v>
      </c>
      <c r="M34" s="480">
        <v>40000000</v>
      </c>
      <c r="N34" s="480">
        <v>128851980</v>
      </c>
    </row>
    <row r="35" spans="1:14" s="174" customFormat="1" ht="27" customHeight="1">
      <c r="A35" s="688"/>
      <c r="B35" s="688"/>
      <c r="C35" s="673" t="s">
        <v>738</v>
      </c>
      <c r="D35" s="674"/>
      <c r="E35" s="373">
        <v>3400000000</v>
      </c>
      <c r="F35" s="479">
        <v>0.008286498369509586</v>
      </c>
      <c r="G35" s="153">
        <v>3333994903</v>
      </c>
      <c r="H35" s="479">
        <v>0.008521626503217425</v>
      </c>
      <c r="I35" s="373">
        <v>2980000000</v>
      </c>
      <c r="J35" s="479">
        <v>0.0070972489824497895</v>
      </c>
      <c r="K35" s="479">
        <v>0.8764705882352941</v>
      </c>
      <c r="L35" s="479">
        <v>0.8938226022236964</v>
      </c>
      <c r="M35" s="480">
        <v>-420000000</v>
      </c>
      <c r="N35" s="480">
        <v>-353994903</v>
      </c>
    </row>
    <row r="36" spans="1:14" s="174" customFormat="1" ht="27" customHeight="1">
      <c r="A36" s="686" t="s">
        <v>60</v>
      </c>
      <c r="B36" s="686" t="s">
        <v>22</v>
      </c>
      <c r="C36" s="673" t="s">
        <v>259</v>
      </c>
      <c r="D36" s="674"/>
      <c r="E36" s="373">
        <v>5880000000</v>
      </c>
      <c r="F36" s="479">
        <v>0.014330767768445989</v>
      </c>
      <c r="G36" s="153">
        <v>4366055090</v>
      </c>
      <c r="H36" s="479">
        <v>0.011159552384430069</v>
      </c>
      <c r="I36" s="373">
        <v>6320000000</v>
      </c>
      <c r="J36" s="479">
        <v>0.01505188374801432</v>
      </c>
      <c r="K36" s="479">
        <v>1.0748299319727892</v>
      </c>
      <c r="L36" s="479">
        <v>1.447530979275848</v>
      </c>
      <c r="M36" s="480">
        <v>440000000</v>
      </c>
      <c r="N36" s="480">
        <v>1953944910</v>
      </c>
    </row>
    <row r="37" spans="1:14" s="174" customFormat="1" ht="27" customHeight="1">
      <c r="A37" s="687"/>
      <c r="B37" s="687"/>
      <c r="C37" s="673" t="s">
        <v>260</v>
      </c>
      <c r="D37" s="674"/>
      <c r="E37" s="373">
        <v>2350000000</v>
      </c>
      <c r="F37" s="479">
        <v>0.005727432696572801</v>
      </c>
      <c r="G37" s="153">
        <v>2294025803</v>
      </c>
      <c r="H37" s="479">
        <v>0.00586348559330999</v>
      </c>
      <c r="I37" s="373">
        <v>1800000000</v>
      </c>
      <c r="J37" s="479">
        <v>0.004286928915573698</v>
      </c>
      <c r="K37" s="479">
        <v>0.7659574468085106</v>
      </c>
      <c r="L37" s="479">
        <v>0.7846467976280213</v>
      </c>
      <c r="M37" s="480">
        <v>-550000000</v>
      </c>
      <c r="N37" s="480">
        <v>-494025803</v>
      </c>
    </row>
    <row r="38" spans="1:14" s="174" customFormat="1" ht="27" customHeight="1">
      <c r="A38" s="687"/>
      <c r="B38" s="687"/>
      <c r="C38" s="673" t="s">
        <v>261</v>
      </c>
      <c r="D38" s="674"/>
      <c r="E38" s="374">
        <v>2927000000</v>
      </c>
      <c r="F38" s="481">
        <v>0.007133700213986635</v>
      </c>
      <c r="G38" s="153">
        <v>2525164878</v>
      </c>
      <c r="H38" s="481">
        <v>0.006454272599515908</v>
      </c>
      <c r="I38" s="374">
        <v>2470000000</v>
      </c>
      <c r="J38" s="481">
        <v>0.005882619123037241</v>
      </c>
      <c r="K38" s="481">
        <v>0.8438674410659378</v>
      </c>
      <c r="L38" s="481">
        <v>0.9781539500724832</v>
      </c>
      <c r="M38" s="482">
        <v>-457000000</v>
      </c>
      <c r="N38" s="482">
        <v>-55164878</v>
      </c>
    </row>
    <row r="39" spans="1:14" s="174" customFormat="1" ht="27" customHeight="1">
      <c r="A39" s="687"/>
      <c r="B39" s="687"/>
      <c r="C39" s="673" t="s">
        <v>263</v>
      </c>
      <c r="D39" s="674"/>
      <c r="E39" s="374">
        <v>1490000000</v>
      </c>
      <c r="F39" s="481">
        <v>0.003631436050167436</v>
      </c>
      <c r="G39" s="153">
        <v>1432079874</v>
      </c>
      <c r="H39" s="481">
        <v>0.0036603684660770075</v>
      </c>
      <c r="I39" s="374">
        <v>1750000000</v>
      </c>
      <c r="J39" s="481">
        <v>0.004167847556807762</v>
      </c>
      <c r="K39" s="481">
        <v>1.174496644295302</v>
      </c>
      <c r="L39" s="481">
        <v>1.22199887853462</v>
      </c>
      <c r="M39" s="482">
        <v>260000000</v>
      </c>
      <c r="N39" s="482">
        <v>317920126</v>
      </c>
    </row>
    <row r="40" spans="1:14" s="174" customFormat="1" ht="27" customHeight="1">
      <c r="A40" s="688"/>
      <c r="B40" s="688"/>
      <c r="C40" s="673" t="s">
        <v>264</v>
      </c>
      <c r="D40" s="674"/>
      <c r="E40" s="373">
        <v>8100000000</v>
      </c>
      <c r="F40" s="479">
        <v>0.01974136376265519</v>
      </c>
      <c r="G40" s="153">
        <v>6968011915</v>
      </c>
      <c r="H40" s="479">
        <v>0.01781010371556612</v>
      </c>
      <c r="I40" s="373">
        <v>7800000000</v>
      </c>
      <c r="J40" s="479">
        <v>0.018576691967486025</v>
      </c>
      <c r="K40" s="479">
        <v>0.9629629629629629</v>
      </c>
      <c r="L40" s="479">
        <v>1.1194010709437772</v>
      </c>
      <c r="M40" s="480">
        <v>-300000000</v>
      </c>
      <c r="N40" s="480">
        <v>831988085</v>
      </c>
    </row>
    <row r="41" spans="1:14" s="174" customFormat="1" ht="27" customHeight="1">
      <c r="A41" s="686" t="s">
        <v>60</v>
      </c>
      <c r="B41" s="686" t="s">
        <v>22</v>
      </c>
      <c r="C41" s="673" t="s">
        <v>265</v>
      </c>
      <c r="D41" s="674"/>
      <c r="E41" s="373">
        <v>3250000000</v>
      </c>
      <c r="F41" s="479">
        <v>0.007920917559090045</v>
      </c>
      <c r="G41" s="153">
        <v>2989526107</v>
      </c>
      <c r="H41" s="479">
        <v>0.007641170921571626</v>
      </c>
      <c r="I41" s="373">
        <v>4510000000</v>
      </c>
      <c r="J41" s="479">
        <v>0.010741138560687433</v>
      </c>
      <c r="K41" s="479">
        <v>1.3876923076923078</v>
      </c>
      <c r="L41" s="479">
        <v>1.5086003060618196</v>
      </c>
      <c r="M41" s="480">
        <v>1260000000</v>
      </c>
      <c r="N41" s="480">
        <v>1520473893</v>
      </c>
    </row>
    <row r="42" spans="1:14" s="174" customFormat="1" ht="27" customHeight="1">
      <c r="A42" s="687"/>
      <c r="B42" s="687"/>
      <c r="C42" s="673" t="s">
        <v>739</v>
      </c>
      <c r="D42" s="674"/>
      <c r="E42" s="373">
        <v>3188000000</v>
      </c>
      <c r="F42" s="479">
        <v>0.007769810824116635</v>
      </c>
      <c r="G42" s="153">
        <v>2905344441</v>
      </c>
      <c r="H42" s="479">
        <v>0.007426004211081128</v>
      </c>
      <c r="I42" s="373">
        <v>3280000000</v>
      </c>
      <c r="J42" s="479">
        <v>0.0078117371350454054</v>
      </c>
      <c r="K42" s="479">
        <v>1.0288582183186952</v>
      </c>
      <c r="L42" s="479">
        <v>1.1289539215085445</v>
      </c>
      <c r="M42" s="480">
        <v>92000000</v>
      </c>
      <c r="N42" s="480">
        <v>374655559</v>
      </c>
    </row>
    <row r="43" spans="1:14" s="174" customFormat="1" ht="27" customHeight="1">
      <c r="A43" s="687"/>
      <c r="B43" s="687"/>
      <c r="C43" s="673" t="s">
        <v>231</v>
      </c>
      <c r="D43" s="674"/>
      <c r="E43" s="373">
        <v>5831000000</v>
      </c>
      <c r="F43" s="479">
        <v>0.014211344703708939</v>
      </c>
      <c r="G43" s="153">
        <v>5367525874</v>
      </c>
      <c r="H43" s="479">
        <v>0.01371929234307641</v>
      </c>
      <c r="I43" s="373">
        <v>7570000000</v>
      </c>
      <c r="J43" s="479">
        <v>0.01802891771716272</v>
      </c>
      <c r="K43" s="479">
        <v>1.298233579145944</v>
      </c>
      <c r="L43" s="479">
        <v>1.410333210812949</v>
      </c>
      <c r="M43" s="480">
        <v>1739000000</v>
      </c>
      <c r="N43" s="480">
        <v>2202474126</v>
      </c>
    </row>
    <row r="44" spans="1:14" s="174" customFormat="1" ht="27" customHeight="1">
      <c r="A44" s="687"/>
      <c r="B44" s="687"/>
      <c r="C44" s="673" t="s">
        <v>568</v>
      </c>
      <c r="D44" s="674"/>
      <c r="E44" s="373">
        <v>6510000000</v>
      </c>
      <c r="F44" s="479">
        <v>0.01586620717220806</v>
      </c>
      <c r="G44" s="153">
        <v>5563328042</v>
      </c>
      <c r="H44" s="479">
        <v>0.014219758898293645</v>
      </c>
      <c r="I44" s="373">
        <v>5930000000</v>
      </c>
      <c r="J44" s="479">
        <v>0.014123049149640018</v>
      </c>
      <c r="K44" s="479">
        <v>0.9109062980030722</v>
      </c>
      <c r="L44" s="479">
        <v>1.0659087429739595</v>
      </c>
      <c r="M44" s="480">
        <v>-580000000</v>
      </c>
      <c r="N44" s="480">
        <v>366671958</v>
      </c>
    </row>
    <row r="45" spans="1:14" s="174" customFormat="1" ht="27" customHeight="1">
      <c r="A45" s="687"/>
      <c r="B45" s="687"/>
      <c r="C45" s="673" t="s">
        <v>69</v>
      </c>
      <c r="D45" s="674"/>
      <c r="E45" s="373">
        <v>31300000000</v>
      </c>
      <c r="F45" s="479">
        <v>0.07628452910754413</v>
      </c>
      <c r="G45" s="153">
        <v>28107884848</v>
      </c>
      <c r="H45" s="479">
        <v>0.07184321015445184</v>
      </c>
      <c r="I45" s="373">
        <v>35300000000</v>
      </c>
      <c r="J45" s="479">
        <v>0.08407143928875085</v>
      </c>
      <c r="K45" s="479">
        <v>1.1277955271565496</v>
      </c>
      <c r="L45" s="479">
        <v>1.2558753599174415</v>
      </c>
      <c r="M45" s="480">
        <v>4000000000</v>
      </c>
      <c r="N45" s="480">
        <v>7192115152</v>
      </c>
    </row>
    <row r="46" spans="1:14" s="174" customFormat="1" ht="27" customHeight="1">
      <c r="A46" s="687"/>
      <c r="B46" s="687"/>
      <c r="C46" s="673" t="s">
        <v>740</v>
      </c>
      <c r="D46" s="674"/>
      <c r="E46" s="373">
        <v>7000000000</v>
      </c>
      <c r="F46" s="479">
        <v>0.01706043781957856</v>
      </c>
      <c r="G46" s="153">
        <v>6877334056</v>
      </c>
      <c r="H46" s="479">
        <v>0.01757833286138332</v>
      </c>
      <c r="I46" s="373">
        <v>7950000000</v>
      </c>
      <c r="J46" s="479">
        <v>0.018933936043783833</v>
      </c>
      <c r="K46" s="479">
        <v>1.1357142857142857</v>
      </c>
      <c r="L46" s="479">
        <v>1.1559711852391659</v>
      </c>
      <c r="M46" s="480">
        <v>950000000</v>
      </c>
      <c r="N46" s="480">
        <v>1072665944</v>
      </c>
    </row>
    <row r="47" spans="1:14" s="177" customFormat="1" ht="27" customHeight="1">
      <c r="A47" s="687"/>
      <c r="B47" s="688"/>
      <c r="C47" s="673" t="s">
        <v>741</v>
      </c>
      <c r="D47" s="674"/>
      <c r="E47" s="373">
        <v>6090000000</v>
      </c>
      <c r="F47" s="479">
        <v>0.014842580903033345</v>
      </c>
      <c r="G47" s="153">
        <v>5989616390</v>
      </c>
      <c r="H47" s="479">
        <v>0.015309343672721711</v>
      </c>
      <c r="I47" s="373">
        <v>7440000000</v>
      </c>
      <c r="J47" s="479">
        <v>0.017719306184371286</v>
      </c>
      <c r="K47" s="479">
        <v>1.2216748768472907</v>
      </c>
      <c r="L47" s="479">
        <v>1.2421496662827183</v>
      </c>
      <c r="M47" s="480">
        <v>1350000000</v>
      </c>
      <c r="N47" s="480">
        <v>1450383610</v>
      </c>
    </row>
    <row r="48" spans="1:14" s="174" customFormat="1" ht="27" customHeight="1">
      <c r="A48" s="687"/>
      <c r="B48" s="686" t="s">
        <v>23</v>
      </c>
      <c r="C48" s="673" t="s">
        <v>267</v>
      </c>
      <c r="D48" s="674"/>
      <c r="E48" s="373">
        <v>10200000000</v>
      </c>
      <c r="F48" s="479">
        <v>0.024859495108528758</v>
      </c>
      <c r="G48" s="153">
        <v>7430685797</v>
      </c>
      <c r="H48" s="479">
        <v>0.018992689211317762</v>
      </c>
      <c r="I48" s="373">
        <v>13300000000</v>
      </c>
      <c r="J48" s="479">
        <v>0.031675641431738996</v>
      </c>
      <c r="K48" s="479">
        <v>1.303921568627451</v>
      </c>
      <c r="L48" s="479">
        <v>1.7898751694452786</v>
      </c>
      <c r="M48" s="480">
        <v>3100000000</v>
      </c>
      <c r="N48" s="480">
        <v>5869314203</v>
      </c>
    </row>
    <row r="49" spans="1:14" s="174" customFormat="1" ht="27" customHeight="1">
      <c r="A49" s="687"/>
      <c r="B49" s="687"/>
      <c r="C49" s="673" t="s">
        <v>742</v>
      </c>
      <c r="D49" s="674"/>
      <c r="E49" s="373">
        <v>2100000000</v>
      </c>
      <c r="F49" s="479">
        <v>0.005118131345873567</v>
      </c>
      <c r="G49" s="153">
        <v>1766424903</v>
      </c>
      <c r="H49" s="479">
        <v>0.004514947895032241</v>
      </c>
      <c r="I49" s="373">
        <v>2680000000</v>
      </c>
      <c r="J49" s="479">
        <v>0.006382760829854173</v>
      </c>
      <c r="K49" s="479">
        <v>1.276190476190476</v>
      </c>
      <c r="L49" s="479">
        <v>1.5171887553489727</v>
      </c>
      <c r="M49" s="480">
        <v>580000000</v>
      </c>
      <c r="N49" s="480">
        <v>913575097</v>
      </c>
    </row>
    <row r="50" spans="1:14" s="174" customFormat="1" ht="27" customHeight="1">
      <c r="A50" s="687"/>
      <c r="B50" s="687"/>
      <c r="C50" s="673" t="s">
        <v>743</v>
      </c>
      <c r="D50" s="674"/>
      <c r="E50" s="373">
        <v>7260000000</v>
      </c>
      <c r="F50" s="479">
        <v>0.017694111224305763</v>
      </c>
      <c r="G50" s="153">
        <v>7091252344</v>
      </c>
      <c r="H50" s="479">
        <v>0.018125103869012452</v>
      </c>
      <c r="I50" s="373">
        <v>5500000000</v>
      </c>
      <c r="J50" s="479">
        <v>0.013098949464252966</v>
      </c>
      <c r="K50" s="479">
        <v>0.7575757575757576</v>
      </c>
      <c r="L50" s="479">
        <v>0.7756034806254809</v>
      </c>
      <c r="M50" s="480">
        <v>-1760000000</v>
      </c>
      <c r="N50" s="480">
        <v>-1591252344</v>
      </c>
    </row>
    <row r="51" spans="1:14" s="174" customFormat="1" ht="27" customHeight="1">
      <c r="A51" s="687"/>
      <c r="B51" s="687"/>
      <c r="C51" s="673" t="s">
        <v>744</v>
      </c>
      <c r="D51" s="674"/>
      <c r="E51" s="373">
        <v>4335000000</v>
      </c>
      <c r="F51" s="479">
        <v>0.01056528542112472</v>
      </c>
      <c r="G51" s="153">
        <v>3807769313</v>
      </c>
      <c r="H51" s="479">
        <v>0.009732584733888182</v>
      </c>
      <c r="I51" s="373">
        <v>4250000000</v>
      </c>
      <c r="J51" s="479">
        <v>0.010121915495104565</v>
      </c>
      <c r="K51" s="479">
        <v>0.9803921568627451</v>
      </c>
      <c r="L51" s="479">
        <v>1.1161390437940115</v>
      </c>
      <c r="M51" s="480">
        <v>-85000000</v>
      </c>
      <c r="N51" s="480">
        <v>442230687</v>
      </c>
    </row>
    <row r="52" spans="1:14" s="174" customFormat="1" ht="27" customHeight="1">
      <c r="A52" s="688"/>
      <c r="B52" s="688"/>
      <c r="C52" s="673" t="s">
        <v>745</v>
      </c>
      <c r="D52" s="674"/>
      <c r="E52" s="373">
        <v>15080000000</v>
      </c>
      <c r="F52" s="479">
        <v>0.03675305747417781</v>
      </c>
      <c r="G52" s="153">
        <v>13759028784</v>
      </c>
      <c r="H52" s="479">
        <v>0.035167811516077126</v>
      </c>
      <c r="I52" s="373">
        <v>15400000000</v>
      </c>
      <c r="J52" s="479">
        <v>0.03667705849990831</v>
      </c>
      <c r="K52" s="479">
        <v>1.0212201591511936</v>
      </c>
      <c r="L52" s="479">
        <v>1.1192650471018886</v>
      </c>
      <c r="M52" s="480">
        <v>320000000</v>
      </c>
      <c r="N52" s="480">
        <v>1640971216</v>
      </c>
    </row>
    <row r="53" spans="1:14" s="174" customFormat="1" ht="27" customHeight="1">
      <c r="A53" s="686" t="s">
        <v>78</v>
      </c>
      <c r="B53" s="686" t="s">
        <v>22</v>
      </c>
      <c r="C53" s="673" t="s">
        <v>269</v>
      </c>
      <c r="D53" s="674"/>
      <c r="E53" s="373">
        <v>2140000000</v>
      </c>
      <c r="F53" s="479">
        <v>0.005215619561985445</v>
      </c>
      <c r="G53" s="153">
        <v>1675695187</v>
      </c>
      <c r="H53" s="479">
        <v>0.00428304449536019</v>
      </c>
      <c r="I53" s="373">
        <v>2390000000</v>
      </c>
      <c r="J53" s="479">
        <v>0.005692088949011744</v>
      </c>
      <c r="K53" s="479">
        <v>1.1168224299065421</v>
      </c>
      <c r="L53" s="479">
        <v>1.4262737152565443</v>
      </c>
      <c r="M53" s="480">
        <v>250000000</v>
      </c>
      <c r="N53" s="480">
        <v>714304813</v>
      </c>
    </row>
    <row r="54" spans="1:14" s="174" customFormat="1" ht="27" customHeight="1">
      <c r="A54" s="687"/>
      <c r="B54" s="687"/>
      <c r="C54" s="673" t="s">
        <v>270</v>
      </c>
      <c r="D54" s="674"/>
      <c r="E54" s="373">
        <v>4150000000</v>
      </c>
      <c r="F54" s="479">
        <v>0.010114402421607289</v>
      </c>
      <c r="G54" s="153">
        <v>4087739798</v>
      </c>
      <c r="H54" s="479">
        <v>0.010448183879810042</v>
      </c>
      <c r="I54" s="373">
        <v>3340000000</v>
      </c>
      <c r="J54" s="479">
        <v>0.007954634765564529</v>
      </c>
      <c r="K54" s="479">
        <v>0.8048192771084337</v>
      </c>
      <c r="L54" s="479">
        <v>0.8170774474525396</v>
      </c>
      <c r="M54" s="480">
        <v>-810000000</v>
      </c>
      <c r="N54" s="480">
        <v>-747739798</v>
      </c>
    </row>
    <row r="55" spans="1:14" s="174" customFormat="1" ht="27" customHeight="1">
      <c r="A55" s="687"/>
      <c r="B55" s="687"/>
      <c r="C55" s="673" t="s">
        <v>271</v>
      </c>
      <c r="D55" s="674"/>
      <c r="E55" s="373">
        <v>2900000000</v>
      </c>
      <c r="F55" s="479">
        <v>0.007067895668111117</v>
      </c>
      <c r="G55" s="153">
        <v>3003686492</v>
      </c>
      <c r="H55" s="479">
        <v>0.007677364591814848</v>
      </c>
      <c r="I55" s="373">
        <v>3040000000</v>
      </c>
      <c r="J55" s="479">
        <v>0.007240146612968913</v>
      </c>
      <c r="K55" s="479">
        <v>1.0482758620689656</v>
      </c>
      <c r="L55" s="479">
        <v>1.0120896465382514</v>
      </c>
      <c r="M55" s="480">
        <v>140000000</v>
      </c>
      <c r="N55" s="480">
        <v>36313508</v>
      </c>
    </row>
    <row r="56" spans="1:14" s="174" customFormat="1" ht="27" customHeight="1">
      <c r="A56" s="687"/>
      <c r="B56" s="687"/>
      <c r="C56" s="673" t="s">
        <v>273</v>
      </c>
      <c r="D56" s="674"/>
      <c r="E56" s="373">
        <v>1560000000</v>
      </c>
      <c r="F56" s="479">
        <v>0.0038020404283632217</v>
      </c>
      <c r="G56" s="153">
        <v>1343170379</v>
      </c>
      <c r="H56" s="479">
        <v>0.0034331175160836756</v>
      </c>
      <c r="I56" s="373">
        <v>1500000000</v>
      </c>
      <c r="J56" s="479">
        <v>0.003572440762978082</v>
      </c>
      <c r="K56" s="479">
        <v>0.9615384615384616</v>
      </c>
      <c r="L56" s="479">
        <v>1.1167607799069845</v>
      </c>
      <c r="M56" s="480">
        <v>-60000000</v>
      </c>
      <c r="N56" s="480">
        <v>156829621</v>
      </c>
    </row>
    <row r="57" spans="1:14" s="174" customFormat="1" ht="27" customHeight="1">
      <c r="A57" s="687"/>
      <c r="B57" s="687"/>
      <c r="C57" s="673" t="s">
        <v>274</v>
      </c>
      <c r="D57" s="674"/>
      <c r="E57" s="373">
        <v>3150000000</v>
      </c>
      <c r="F57" s="479">
        <v>0.007677197018810351</v>
      </c>
      <c r="G57" s="153">
        <v>2294932741</v>
      </c>
      <c r="H57" s="479">
        <v>0.005865803709300696</v>
      </c>
      <c r="I57" s="373">
        <v>3660000000</v>
      </c>
      <c r="J57" s="479">
        <v>0.00871675546166652</v>
      </c>
      <c r="K57" s="479">
        <v>1.161904761904762</v>
      </c>
      <c r="L57" s="479">
        <v>1.5948179807680036</v>
      </c>
      <c r="M57" s="480">
        <v>510000000</v>
      </c>
      <c r="N57" s="480">
        <v>1365067259</v>
      </c>
    </row>
    <row r="58" spans="1:14" s="174" customFormat="1" ht="27" customHeight="1">
      <c r="A58" s="687"/>
      <c r="B58" s="687"/>
      <c r="C58" s="673" t="s">
        <v>275</v>
      </c>
      <c r="D58" s="674"/>
      <c r="E58" s="373">
        <v>1670000000</v>
      </c>
      <c r="F58" s="479">
        <v>0.004070133022670884</v>
      </c>
      <c r="G58" s="153">
        <v>1374137039</v>
      </c>
      <c r="H58" s="479">
        <v>0.0035122677002470265</v>
      </c>
      <c r="I58" s="373">
        <v>1680000000</v>
      </c>
      <c r="J58" s="479">
        <v>0.0040011336545354515</v>
      </c>
      <c r="K58" s="479">
        <v>1.0059880239520957</v>
      </c>
      <c r="L58" s="479">
        <v>1.2225854862500363</v>
      </c>
      <c r="M58" s="480">
        <v>10000000</v>
      </c>
      <c r="N58" s="480">
        <v>305862961</v>
      </c>
    </row>
    <row r="59" spans="1:14" s="174" customFormat="1" ht="27" customHeight="1">
      <c r="A59" s="687"/>
      <c r="B59" s="687"/>
      <c r="C59" s="673" t="s">
        <v>471</v>
      </c>
      <c r="D59" s="674"/>
      <c r="E59" s="373">
        <v>2810000000</v>
      </c>
      <c r="F59" s="479">
        <v>0.006848547181859393</v>
      </c>
      <c r="G59" s="153">
        <v>2123980371</v>
      </c>
      <c r="H59" s="479">
        <v>0.005428852757255454</v>
      </c>
      <c r="I59" s="373">
        <v>2540000000</v>
      </c>
      <c r="J59" s="479">
        <v>0.006049333025309552</v>
      </c>
      <c r="K59" s="479">
        <v>0.9039145907473309</v>
      </c>
      <c r="L59" s="479">
        <v>1.195867925466812</v>
      </c>
      <c r="M59" s="480">
        <v>-270000000</v>
      </c>
      <c r="N59" s="480">
        <v>416019629</v>
      </c>
    </row>
    <row r="60" spans="1:14" s="174" customFormat="1" ht="27" customHeight="1">
      <c r="A60" s="687"/>
      <c r="B60" s="687"/>
      <c r="C60" s="673" t="s">
        <v>317</v>
      </c>
      <c r="D60" s="674"/>
      <c r="E60" s="373">
        <v>2140000000</v>
      </c>
      <c r="F60" s="479">
        <v>0.005215619561985445</v>
      </c>
      <c r="G60" s="153">
        <v>2172125575</v>
      </c>
      <c r="H60" s="479">
        <v>0.005551910967704437</v>
      </c>
      <c r="I60" s="373">
        <v>2450000000</v>
      </c>
      <c r="J60" s="479">
        <v>0.005834986579530867</v>
      </c>
      <c r="K60" s="479">
        <v>1.144859813084112</v>
      </c>
      <c r="L60" s="479">
        <v>1.1279274219677653</v>
      </c>
      <c r="M60" s="480">
        <v>310000000</v>
      </c>
      <c r="N60" s="480">
        <v>277874425</v>
      </c>
    </row>
    <row r="61" spans="1:14" s="174" customFormat="1" ht="27" customHeight="1">
      <c r="A61" s="687"/>
      <c r="B61" s="687"/>
      <c r="C61" s="673" t="s">
        <v>746</v>
      </c>
      <c r="D61" s="674"/>
      <c r="E61" s="373">
        <v>1920000000</v>
      </c>
      <c r="F61" s="479">
        <v>0.004679434373370119</v>
      </c>
      <c r="G61" s="153">
        <v>1812195327</v>
      </c>
      <c r="H61" s="479">
        <v>0.004631936213721911</v>
      </c>
      <c r="I61" s="373">
        <v>1780000000</v>
      </c>
      <c r="J61" s="479">
        <v>0.004239296372067324</v>
      </c>
      <c r="K61" s="479">
        <v>0.9270833333333334</v>
      </c>
      <c r="L61" s="479">
        <v>0.9822340745943221</v>
      </c>
      <c r="M61" s="480">
        <v>-140000000</v>
      </c>
      <c r="N61" s="480">
        <v>-32195327</v>
      </c>
    </row>
    <row r="62" spans="1:14" s="174" customFormat="1" ht="27" customHeight="1">
      <c r="A62" s="687"/>
      <c r="B62" s="687"/>
      <c r="C62" s="673" t="s">
        <v>747</v>
      </c>
      <c r="D62" s="674"/>
      <c r="E62" s="373">
        <v>4137000000</v>
      </c>
      <c r="F62" s="479">
        <v>0.010082718751370928</v>
      </c>
      <c r="G62" s="153">
        <v>3961238139</v>
      </c>
      <c r="H62" s="479">
        <v>0.01012484808554552</v>
      </c>
      <c r="I62" s="373">
        <v>2710000000</v>
      </c>
      <c r="J62" s="479">
        <v>0.006454209645113735</v>
      </c>
      <c r="K62" s="479">
        <v>0.6550640560792845</v>
      </c>
      <c r="L62" s="479">
        <v>0.6841295334705955</v>
      </c>
      <c r="M62" s="480">
        <v>-1427000000</v>
      </c>
      <c r="N62" s="480">
        <v>-1251238139</v>
      </c>
    </row>
    <row r="63" spans="1:14" s="174" customFormat="1" ht="27" customHeight="1">
      <c r="A63" s="687"/>
      <c r="B63" s="688"/>
      <c r="C63" s="673" t="s">
        <v>748</v>
      </c>
      <c r="D63" s="674"/>
      <c r="E63" s="373">
        <v>10996000000</v>
      </c>
      <c r="F63" s="479">
        <v>0.026799510609155117</v>
      </c>
      <c r="G63" s="153">
        <v>10767869378</v>
      </c>
      <c r="H63" s="479">
        <v>0.027522465913844302</v>
      </c>
      <c r="I63" s="373">
        <v>13900000000</v>
      </c>
      <c r="J63" s="479">
        <v>0.03310461773693023</v>
      </c>
      <c r="K63" s="479">
        <v>1.2640960349217898</v>
      </c>
      <c r="L63" s="479">
        <v>1.2908774718608031</v>
      </c>
      <c r="M63" s="480">
        <v>2904000000</v>
      </c>
      <c r="N63" s="480">
        <v>3132130622</v>
      </c>
    </row>
    <row r="64" spans="1:14" s="174" customFormat="1" ht="27" customHeight="1">
      <c r="A64" s="687"/>
      <c r="B64" s="686" t="s">
        <v>23</v>
      </c>
      <c r="C64" s="673" t="s">
        <v>320</v>
      </c>
      <c r="D64" s="674"/>
      <c r="E64" s="373">
        <v>13000000000</v>
      </c>
      <c r="F64" s="479">
        <v>0.03168367023636018</v>
      </c>
      <c r="G64" s="153">
        <v>12525201156</v>
      </c>
      <c r="H64" s="479">
        <v>0.03201417195720864</v>
      </c>
      <c r="I64" s="373">
        <v>14300000000</v>
      </c>
      <c r="J64" s="479">
        <v>0.03405726860705771</v>
      </c>
      <c r="K64" s="479">
        <v>1.1</v>
      </c>
      <c r="L64" s="479">
        <v>1.14169823078249</v>
      </c>
      <c r="M64" s="480">
        <v>1300000000</v>
      </c>
      <c r="N64" s="480">
        <v>1774798844</v>
      </c>
    </row>
    <row r="65" spans="1:14" s="174" customFormat="1" ht="27" customHeight="1">
      <c r="A65" s="687"/>
      <c r="B65" s="687"/>
      <c r="C65" s="673" t="s">
        <v>89</v>
      </c>
      <c r="D65" s="674"/>
      <c r="E65" s="373">
        <v>5430000000</v>
      </c>
      <c r="F65" s="479">
        <v>0.013234025337187368</v>
      </c>
      <c r="G65" s="153">
        <v>5065594894</v>
      </c>
      <c r="H65" s="479">
        <v>0.012947562596580631</v>
      </c>
      <c r="I65" s="373">
        <v>4070000000</v>
      </c>
      <c r="J65" s="479">
        <v>0.009693222603547196</v>
      </c>
      <c r="K65" s="479">
        <v>0.7495395948434622</v>
      </c>
      <c r="L65" s="479">
        <v>0.8034594327352858</v>
      </c>
      <c r="M65" s="480">
        <v>-1360000000</v>
      </c>
      <c r="N65" s="480">
        <v>-995594894</v>
      </c>
    </row>
    <row r="66" spans="1:14" s="174" customFormat="1" ht="27" customHeight="1">
      <c r="A66" s="687"/>
      <c r="B66" s="687"/>
      <c r="C66" s="673" t="s">
        <v>749</v>
      </c>
      <c r="D66" s="674"/>
      <c r="E66" s="373">
        <v>7220000000</v>
      </c>
      <c r="F66" s="479">
        <v>0.017596623008193885</v>
      </c>
      <c r="G66" s="153">
        <v>6333771447</v>
      </c>
      <c r="H66" s="479">
        <v>0.016188997343550223</v>
      </c>
      <c r="I66" s="373">
        <v>6910000000</v>
      </c>
      <c r="J66" s="479">
        <v>0.016457043781452362</v>
      </c>
      <c r="K66" s="479">
        <v>0.9570637119113573</v>
      </c>
      <c r="L66" s="479">
        <v>1.0909771623150266</v>
      </c>
      <c r="M66" s="480">
        <v>-310000000</v>
      </c>
      <c r="N66" s="480">
        <v>576228553</v>
      </c>
    </row>
    <row r="67" spans="1:14" s="174" customFormat="1" ht="27" customHeight="1">
      <c r="A67" s="688"/>
      <c r="B67" s="688"/>
      <c r="C67" s="673" t="s">
        <v>750</v>
      </c>
      <c r="D67" s="674"/>
      <c r="E67" s="373">
        <v>6000000000</v>
      </c>
      <c r="F67" s="479">
        <v>0.014623232416781621</v>
      </c>
      <c r="G67" s="153">
        <v>5950977327</v>
      </c>
      <c r="H67" s="479">
        <v>0.015210582974850215</v>
      </c>
      <c r="I67" s="373">
        <v>6080000000</v>
      </c>
      <c r="J67" s="479">
        <v>0.014480293225937826</v>
      </c>
      <c r="K67" s="479">
        <v>1.0133333333333334</v>
      </c>
      <c r="L67" s="479">
        <v>1.0216809216218343</v>
      </c>
      <c r="M67" s="480">
        <v>80000000</v>
      </c>
      <c r="N67" s="480">
        <v>129022673</v>
      </c>
    </row>
    <row r="68" spans="1:15" ht="27" customHeight="1">
      <c r="A68" s="698" t="s">
        <v>347</v>
      </c>
      <c r="B68" s="699"/>
      <c r="C68" s="699"/>
      <c r="D68" s="700"/>
      <c r="E68" s="483">
        <f>SUM(E6:E67)</f>
        <v>410306000000</v>
      </c>
      <c r="F68" s="375">
        <v>1</v>
      </c>
      <c r="G68" s="483">
        <v>391239266558</v>
      </c>
      <c r="H68" s="375">
        <v>1</v>
      </c>
      <c r="I68" s="483">
        <v>419881000000</v>
      </c>
      <c r="J68" s="375">
        <v>1</v>
      </c>
      <c r="K68" s="484">
        <v>1.0233362417317806</v>
      </c>
      <c r="L68" s="484">
        <v>1.0732077168377832</v>
      </c>
      <c r="M68" s="485">
        <v>9575000000</v>
      </c>
      <c r="N68" s="486">
        <v>28641733442</v>
      </c>
      <c r="O68" s="178"/>
    </row>
    <row r="69" spans="1:15" ht="36" customHeight="1">
      <c r="A69" s="179"/>
      <c r="B69" s="179"/>
      <c r="C69" s="179"/>
      <c r="D69" s="179"/>
      <c r="E69" s="180"/>
      <c r="F69" s="181"/>
      <c r="G69" s="180"/>
      <c r="H69" s="181"/>
      <c r="I69" s="180"/>
      <c r="J69" s="181"/>
      <c r="K69" s="181"/>
      <c r="L69" s="181"/>
      <c r="M69" s="182"/>
      <c r="N69" s="182"/>
      <c r="O69" s="178"/>
    </row>
    <row r="70" spans="1:14" s="185" customFormat="1" ht="30" customHeight="1">
      <c r="A70" s="183"/>
      <c r="B70" s="183"/>
      <c r="C70" s="183"/>
      <c r="D70" s="183"/>
      <c r="E70" s="183"/>
      <c r="F70" s="183"/>
      <c r="G70" s="184"/>
      <c r="H70" s="184"/>
      <c r="I70" s="184"/>
      <c r="J70" s="184"/>
      <c r="K70" s="184"/>
      <c r="L70" s="184"/>
      <c r="M70" s="184"/>
      <c r="N70" s="184"/>
    </row>
    <row r="71" ht="12">
      <c r="C71" s="171"/>
    </row>
    <row r="72" ht="12">
      <c r="C72" s="171"/>
    </row>
    <row r="73" ht="12">
      <c r="C73" s="171"/>
    </row>
    <row r="74" ht="12">
      <c r="C74" s="171"/>
    </row>
    <row r="75" ht="12">
      <c r="C75" s="171"/>
    </row>
    <row r="76" ht="12">
      <c r="C76" s="171"/>
    </row>
    <row r="77" ht="12">
      <c r="C77" s="171"/>
    </row>
    <row r="78" ht="12">
      <c r="C78" s="171"/>
    </row>
    <row r="79" ht="12">
      <c r="C79" s="171"/>
    </row>
    <row r="80" spans="1:16" s="171" customFormat="1" ht="12">
      <c r="A80" s="172"/>
      <c r="B80" s="172"/>
      <c r="E80" s="172"/>
      <c r="F80" s="173"/>
      <c r="G80" s="172"/>
      <c r="H80" s="173"/>
      <c r="I80" s="172"/>
      <c r="J80" s="172"/>
      <c r="K80" s="172"/>
      <c r="L80" s="172"/>
      <c r="M80" s="172"/>
      <c r="N80" s="172"/>
      <c r="O80" s="172"/>
      <c r="P80" s="172"/>
    </row>
  </sheetData>
  <sheetProtection/>
  <mergeCells count="87">
    <mergeCell ref="A68:D68"/>
    <mergeCell ref="A36:A40"/>
    <mergeCell ref="B36:B40"/>
    <mergeCell ref="A41:A52"/>
    <mergeCell ref="B41:B47"/>
    <mergeCell ref="B48:B52"/>
    <mergeCell ref="A53:A67"/>
    <mergeCell ref="B53:B63"/>
    <mergeCell ref="B64:B67"/>
    <mergeCell ref="C40:D40"/>
    <mergeCell ref="A6:A35"/>
    <mergeCell ref="B6:B30"/>
    <mergeCell ref="B31:B35"/>
    <mergeCell ref="A1:A5"/>
    <mergeCell ref="B1:B5"/>
    <mergeCell ref="C1:D5"/>
    <mergeCell ref="C35:D35"/>
    <mergeCell ref="C6:D6"/>
    <mergeCell ref="C7:D7"/>
    <mergeCell ref="C8:D8"/>
    <mergeCell ref="G1:H1"/>
    <mergeCell ref="I1:N1"/>
    <mergeCell ref="F2:F5"/>
    <mergeCell ref="H2:H5"/>
    <mergeCell ref="J2:J5"/>
    <mergeCell ref="K2:L2"/>
    <mergeCell ref="M2:N2"/>
    <mergeCell ref="K3:K4"/>
    <mergeCell ref="L3:L4"/>
    <mergeCell ref="E1:F1"/>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65:D65"/>
    <mergeCell ref="C66:D66"/>
    <mergeCell ref="C67:D67"/>
    <mergeCell ref="C59:D59"/>
    <mergeCell ref="C60:D60"/>
    <mergeCell ref="C61:D61"/>
    <mergeCell ref="C62:D62"/>
    <mergeCell ref="C63:D63"/>
    <mergeCell ref="C64:D64"/>
  </mergeCells>
  <printOptions/>
  <pageMargins left="0.5905511811023623" right="0.3937007874015748" top="0.7874015748031497" bottom="0.1968503937007874" header="0.5118110236220472" footer="0"/>
  <pageSetup fitToHeight="2" horizontalDpi="600" verticalDpi="600" orientation="landscape" paperSize="9" scale="55" r:id="rId1"/>
  <headerFooter>
    <oddHeader>&amp;L&amp;"Meiryo UI,標準"&amp;20組入不動産に係る価格関係一覧　（平成28年6月30日現在）</oddHeader>
    <oddFooter>&amp;R&amp;"Meiryo UI,標準"&amp;22&amp;P</oddFooter>
  </headerFooter>
  <rowBreaks count="1" manualBreakCount="1">
    <brk id="35" max="13" man="1"/>
  </rowBreaks>
</worksheet>
</file>

<file path=xl/worksheets/sheet9.xml><?xml version="1.0" encoding="utf-8"?>
<worksheet xmlns="http://schemas.openxmlformats.org/spreadsheetml/2006/main" xmlns:r="http://schemas.openxmlformats.org/officeDocument/2006/relationships">
  <dimension ref="A1:AD69"/>
  <sheetViews>
    <sheetView zoomScale="98" zoomScaleNormal="98" zoomScaleSheetLayoutView="75" zoomScalePageLayoutView="0" workbookViewId="0" topLeftCell="E6">
      <selection activeCell="A1" sqref="A1"/>
    </sheetView>
  </sheetViews>
  <sheetFormatPr defaultColWidth="9.00390625" defaultRowHeight="13.5"/>
  <cols>
    <col min="1" max="2" width="5.625" style="165" customWidth="1"/>
    <col min="3" max="3" width="14.125" style="165" customWidth="1"/>
    <col min="4" max="4" width="38.125" style="165" customWidth="1"/>
    <col min="5" max="14" width="18.625" style="166" customWidth="1"/>
    <col min="15" max="16384" width="9.00390625" style="165" customWidth="1"/>
  </cols>
  <sheetData>
    <row r="1" spans="1:14" ht="30" customHeight="1">
      <c r="A1" s="689" t="s">
        <v>18</v>
      </c>
      <c r="B1" s="689" t="s">
        <v>19</v>
      </c>
      <c r="C1" s="692" t="s">
        <v>17</v>
      </c>
      <c r="D1" s="693"/>
      <c r="E1" s="708" t="s">
        <v>361</v>
      </c>
      <c r="F1" s="709"/>
      <c r="G1" s="709"/>
      <c r="H1" s="709"/>
      <c r="I1" s="710"/>
      <c r="J1" s="708" t="s">
        <v>363</v>
      </c>
      <c r="K1" s="709"/>
      <c r="L1" s="709"/>
      <c r="M1" s="709"/>
      <c r="N1" s="710"/>
    </row>
    <row r="2" spans="1:26" ht="30" customHeight="1">
      <c r="A2" s="690"/>
      <c r="B2" s="690"/>
      <c r="C2" s="694"/>
      <c r="D2" s="695"/>
      <c r="E2" s="99" t="s">
        <v>547</v>
      </c>
      <c r="F2" s="99" t="s">
        <v>548</v>
      </c>
      <c r="G2" s="99" t="s">
        <v>552</v>
      </c>
      <c r="H2" s="99" t="s">
        <v>560</v>
      </c>
      <c r="I2" s="99" t="s">
        <v>754</v>
      </c>
      <c r="J2" s="99" t="s">
        <v>547</v>
      </c>
      <c r="K2" s="99" t="s">
        <v>548</v>
      </c>
      <c r="L2" s="99" t="s">
        <v>552</v>
      </c>
      <c r="M2" s="129" t="s">
        <v>560</v>
      </c>
      <c r="N2" s="129" t="s">
        <v>754</v>
      </c>
      <c r="Z2" s="166"/>
    </row>
    <row r="3" spans="1:26" ht="24.75" customHeight="1">
      <c r="A3" s="690"/>
      <c r="B3" s="690"/>
      <c r="C3" s="694"/>
      <c r="D3" s="695"/>
      <c r="E3" s="128">
        <v>41820</v>
      </c>
      <c r="F3" s="128">
        <v>42004</v>
      </c>
      <c r="G3" s="128">
        <v>42185</v>
      </c>
      <c r="H3" s="128">
        <v>42369</v>
      </c>
      <c r="I3" s="128">
        <v>42551</v>
      </c>
      <c r="J3" s="128">
        <v>41820</v>
      </c>
      <c r="K3" s="128">
        <v>42004</v>
      </c>
      <c r="L3" s="128">
        <v>42185</v>
      </c>
      <c r="M3" s="128">
        <v>42369</v>
      </c>
      <c r="N3" s="128">
        <v>42551</v>
      </c>
      <c r="Z3" s="166"/>
    </row>
    <row r="4" spans="1:26" ht="24.75" customHeight="1">
      <c r="A4" s="691"/>
      <c r="B4" s="691"/>
      <c r="C4" s="696"/>
      <c r="D4" s="697"/>
      <c r="E4" s="167" t="s">
        <v>755</v>
      </c>
      <c r="F4" s="167" t="s">
        <v>755</v>
      </c>
      <c r="G4" s="167" t="s">
        <v>755</v>
      </c>
      <c r="H4" s="167" t="s">
        <v>755</v>
      </c>
      <c r="I4" s="167" t="s">
        <v>755</v>
      </c>
      <c r="J4" s="167"/>
      <c r="K4" s="131"/>
      <c r="L4" s="131"/>
      <c r="M4" s="131"/>
      <c r="N4" s="131"/>
      <c r="Z4" s="166"/>
    </row>
    <row r="5" spans="1:14" s="166" customFormat="1" ht="30" customHeight="1">
      <c r="A5" s="707" t="s">
        <v>31</v>
      </c>
      <c r="B5" s="707" t="s">
        <v>22</v>
      </c>
      <c r="C5" s="711" t="s">
        <v>240</v>
      </c>
      <c r="D5" s="711"/>
      <c r="E5" s="376">
        <v>0</v>
      </c>
      <c r="F5" s="376">
        <v>803.38</v>
      </c>
      <c r="G5" s="376">
        <v>1624.4900000000007</v>
      </c>
      <c r="H5" s="376">
        <v>2427.8599999999997</v>
      </c>
      <c r="I5" s="376">
        <v>0</v>
      </c>
      <c r="J5" s="168">
        <v>1</v>
      </c>
      <c r="K5" s="168">
        <v>0.8997247792305052</v>
      </c>
      <c r="L5" s="168">
        <v>0.7976840314491491</v>
      </c>
      <c r="M5" s="168">
        <v>0.6969625862015165</v>
      </c>
      <c r="N5" s="168">
        <v>1</v>
      </c>
    </row>
    <row r="6" spans="1:14" s="166" customFormat="1" ht="30" customHeight="1">
      <c r="A6" s="707"/>
      <c r="B6" s="707"/>
      <c r="C6" s="711" t="s">
        <v>241</v>
      </c>
      <c r="D6" s="711"/>
      <c r="E6" s="376">
        <v>0</v>
      </c>
      <c r="F6" s="376">
        <v>0</v>
      </c>
      <c r="G6" s="376">
        <v>2291.13</v>
      </c>
      <c r="H6" s="376">
        <v>2291.13</v>
      </c>
      <c r="I6" s="376">
        <v>0</v>
      </c>
      <c r="J6" s="168">
        <v>1</v>
      </c>
      <c r="K6" s="168">
        <v>1</v>
      </c>
      <c r="L6" s="168">
        <v>0</v>
      </c>
      <c r="M6" s="168">
        <v>0</v>
      </c>
      <c r="N6" s="168">
        <v>1</v>
      </c>
    </row>
    <row r="7" spans="1:14" s="166" customFormat="1" ht="30" customHeight="1">
      <c r="A7" s="707"/>
      <c r="B7" s="707"/>
      <c r="C7" s="711" t="s">
        <v>242</v>
      </c>
      <c r="D7" s="711"/>
      <c r="E7" s="376">
        <v>0</v>
      </c>
      <c r="F7" s="376">
        <v>0</v>
      </c>
      <c r="G7" s="376">
        <v>0</v>
      </c>
      <c r="H7" s="376">
        <v>0</v>
      </c>
      <c r="I7" s="376">
        <v>0</v>
      </c>
      <c r="J7" s="168">
        <v>1</v>
      </c>
      <c r="K7" s="168">
        <v>1</v>
      </c>
      <c r="L7" s="168">
        <v>1</v>
      </c>
      <c r="M7" s="168">
        <v>1</v>
      </c>
      <c r="N7" s="168">
        <v>1</v>
      </c>
    </row>
    <row r="8" spans="1:14" s="166" customFormat="1" ht="30" customHeight="1">
      <c r="A8" s="707"/>
      <c r="B8" s="707"/>
      <c r="C8" s="711" t="s">
        <v>244</v>
      </c>
      <c r="D8" s="711"/>
      <c r="E8" s="376">
        <v>276.90999999999985</v>
      </c>
      <c r="F8" s="376">
        <v>192.86</v>
      </c>
      <c r="G8" s="376">
        <v>0</v>
      </c>
      <c r="H8" s="376">
        <v>0</v>
      </c>
      <c r="I8" s="376">
        <v>0</v>
      </c>
      <c r="J8" s="168">
        <v>0.9165300167597092</v>
      </c>
      <c r="K8" s="168">
        <v>0.9418655123768643</v>
      </c>
      <c r="L8" s="168">
        <v>1</v>
      </c>
      <c r="M8" s="168">
        <v>1</v>
      </c>
      <c r="N8" s="168">
        <v>1</v>
      </c>
    </row>
    <row r="9" spans="1:14" s="166" customFormat="1" ht="30" customHeight="1">
      <c r="A9" s="707"/>
      <c r="B9" s="707"/>
      <c r="C9" s="711" t="s">
        <v>245</v>
      </c>
      <c r="D9" s="711"/>
      <c r="E9" s="376">
        <v>0</v>
      </c>
      <c r="F9" s="376">
        <v>0</v>
      </c>
      <c r="G9" s="376">
        <v>0</v>
      </c>
      <c r="H9" s="376">
        <v>0</v>
      </c>
      <c r="I9" s="376">
        <v>0</v>
      </c>
      <c r="J9" s="168">
        <v>1</v>
      </c>
      <c r="K9" s="168">
        <v>1</v>
      </c>
      <c r="L9" s="168">
        <v>1</v>
      </c>
      <c r="M9" s="168">
        <v>1</v>
      </c>
      <c r="N9" s="168">
        <v>1</v>
      </c>
    </row>
    <row r="10" spans="1:14" s="166" customFormat="1" ht="30" customHeight="1">
      <c r="A10" s="707"/>
      <c r="B10" s="707"/>
      <c r="C10" s="711" t="s">
        <v>246</v>
      </c>
      <c r="D10" s="711"/>
      <c r="E10" s="376">
        <v>0</v>
      </c>
      <c r="F10" s="376">
        <v>3921.4</v>
      </c>
      <c r="G10" s="376">
        <v>1960.699999999999</v>
      </c>
      <c r="H10" s="376">
        <v>0</v>
      </c>
      <c r="I10" s="376">
        <v>1960.699999999999</v>
      </c>
      <c r="J10" s="168">
        <v>1</v>
      </c>
      <c r="K10" s="168">
        <v>0.7289675831019091</v>
      </c>
      <c r="L10" s="168">
        <v>0.8644837915509547</v>
      </c>
      <c r="M10" s="168">
        <v>1</v>
      </c>
      <c r="N10" s="168">
        <v>0.8644837915509547</v>
      </c>
    </row>
    <row r="11" spans="1:14" s="166" customFormat="1" ht="30" customHeight="1">
      <c r="A11" s="707"/>
      <c r="B11" s="707"/>
      <c r="C11" s="711" t="s">
        <v>247</v>
      </c>
      <c r="D11" s="711"/>
      <c r="E11" s="376">
        <v>0</v>
      </c>
      <c r="F11" s="376">
        <v>0</v>
      </c>
      <c r="G11" s="376">
        <v>4234.29</v>
      </c>
      <c r="H11" s="376">
        <v>1244.1200000000003</v>
      </c>
      <c r="I11" s="376">
        <v>364.94000000000005</v>
      </c>
      <c r="J11" s="168">
        <v>1</v>
      </c>
      <c r="K11" s="168">
        <v>1</v>
      </c>
      <c r="L11" s="168">
        <v>0.001633963812299291</v>
      </c>
      <c r="M11" s="168">
        <v>0.7066598761677064</v>
      </c>
      <c r="N11" s="168">
        <v>0.9139540038007932</v>
      </c>
    </row>
    <row r="12" spans="1:14" s="166" customFormat="1" ht="30" customHeight="1">
      <c r="A12" s="707"/>
      <c r="B12" s="707"/>
      <c r="C12" s="711" t="s">
        <v>249</v>
      </c>
      <c r="D12" s="711"/>
      <c r="E12" s="376">
        <v>0</v>
      </c>
      <c r="F12" s="376">
        <v>0</v>
      </c>
      <c r="G12" s="376">
        <v>0</v>
      </c>
      <c r="H12" s="376">
        <v>0</v>
      </c>
      <c r="I12" s="376">
        <v>0</v>
      </c>
      <c r="J12" s="168">
        <v>1</v>
      </c>
      <c r="K12" s="168">
        <v>1</v>
      </c>
      <c r="L12" s="168">
        <v>1</v>
      </c>
      <c r="M12" s="168">
        <v>1</v>
      </c>
      <c r="N12" s="168">
        <v>1</v>
      </c>
    </row>
    <row r="13" spans="1:14" s="166" customFormat="1" ht="30" customHeight="1">
      <c r="A13" s="707"/>
      <c r="B13" s="707"/>
      <c r="C13" s="711" t="s">
        <v>250</v>
      </c>
      <c r="D13" s="711"/>
      <c r="E13" s="376">
        <v>0</v>
      </c>
      <c r="F13" s="376">
        <v>499.3599999999997</v>
      </c>
      <c r="G13" s="376">
        <v>499.3599999999997</v>
      </c>
      <c r="H13" s="376">
        <v>0</v>
      </c>
      <c r="I13" s="376">
        <v>0</v>
      </c>
      <c r="J13" s="168">
        <v>1</v>
      </c>
      <c r="K13" s="168">
        <v>0.881789258389516</v>
      </c>
      <c r="L13" s="168">
        <v>0.881789258389516</v>
      </c>
      <c r="M13" s="168">
        <v>1</v>
      </c>
      <c r="N13" s="168">
        <v>1</v>
      </c>
    </row>
    <row r="14" spans="1:14" s="166" customFormat="1" ht="30" customHeight="1">
      <c r="A14" s="707"/>
      <c r="B14" s="707"/>
      <c r="C14" s="711" t="s">
        <v>251</v>
      </c>
      <c r="D14" s="711"/>
      <c r="E14" s="376">
        <v>0</v>
      </c>
      <c r="F14" s="376">
        <v>0</v>
      </c>
      <c r="G14" s="376">
        <v>0</v>
      </c>
      <c r="H14" s="376">
        <v>0</v>
      </c>
      <c r="I14" s="376">
        <v>0</v>
      </c>
      <c r="J14" s="168">
        <v>1</v>
      </c>
      <c r="K14" s="168">
        <v>1</v>
      </c>
      <c r="L14" s="168">
        <v>1</v>
      </c>
      <c r="M14" s="168">
        <v>1</v>
      </c>
      <c r="N14" s="168">
        <v>1</v>
      </c>
    </row>
    <row r="15" spans="1:14" s="166" customFormat="1" ht="30" customHeight="1">
      <c r="A15" s="707"/>
      <c r="B15" s="707"/>
      <c r="C15" s="711" t="s">
        <v>252</v>
      </c>
      <c r="D15" s="711"/>
      <c r="E15" s="376">
        <v>287.8200000000015</v>
      </c>
      <c r="F15" s="376">
        <v>667.26</v>
      </c>
      <c r="G15" s="376">
        <v>636.7700000000004</v>
      </c>
      <c r="H15" s="376">
        <v>17.889999999999418</v>
      </c>
      <c r="I15" s="376">
        <v>0</v>
      </c>
      <c r="J15" s="168">
        <v>0.9737917306727444</v>
      </c>
      <c r="K15" s="168">
        <v>0.939240741465831</v>
      </c>
      <c r="L15" s="168">
        <v>0.9645206241945307</v>
      </c>
      <c r="M15" s="168">
        <v>0.9990723220624007</v>
      </c>
      <c r="N15" s="168">
        <v>1</v>
      </c>
    </row>
    <row r="16" spans="1:14" s="166" customFormat="1" ht="30" customHeight="1">
      <c r="A16" s="707"/>
      <c r="B16" s="707"/>
      <c r="C16" s="711" t="s">
        <v>751</v>
      </c>
      <c r="D16" s="711"/>
      <c r="E16" s="376">
        <v>4.430000000000007</v>
      </c>
      <c r="F16" s="376">
        <v>10.26</v>
      </c>
      <c r="G16" s="377"/>
      <c r="H16" s="377"/>
      <c r="I16" s="377"/>
      <c r="J16" s="168">
        <v>0.9737481481481481</v>
      </c>
      <c r="K16" s="168">
        <v>0.9392</v>
      </c>
      <c r="L16" s="168" t="s">
        <v>146</v>
      </c>
      <c r="M16" s="168" t="s">
        <v>146</v>
      </c>
      <c r="N16" s="168" t="s">
        <v>146</v>
      </c>
    </row>
    <row r="17" spans="1:14" s="166" customFormat="1" ht="30" customHeight="1">
      <c r="A17" s="707"/>
      <c r="B17" s="707"/>
      <c r="C17" s="711" t="s">
        <v>253</v>
      </c>
      <c r="D17" s="711"/>
      <c r="E17" s="376">
        <v>185.85000000000036</v>
      </c>
      <c r="F17" s="376">
        <v>81.98999999999978</v>
      </c>
      <c r="G17" s="376">
        <v>332.1399999999994</v>
      </c>
      <c r="H17" s="376">
        <v>81.98999999999978</v>
      </c>
      <c r="I17" s="376">
        <v>81.98999999999978</v>
      </c>
      <c r="J17" s="168">
        <v>0.987786629760405</v>
      </c>
      <c r="K17" s="168">
        <v>0.9946119223785612</v>
      </c>
      <c r="L17" s="168">
        <v>0.9781729954728057</v>
      </c>
      <c r="M17" s="168">
        <v>0.9946119223785612</v>
      </c>
      <c r="N17" s="168">
        <v>0.9946119223785612</v>
      </c>
    </row>
    <row r="18" spans="1:14" s="166" customFormat="1" ht="30" customHeight="1">
      <c r="A18" s="707"/>
      <c r="B18" s="707"/>
      <c r="C18" s="711" t="s">
        <v>254</v>
      </c>
      <c r="D18" s="711"/>
      <c r="E18" s="376">
        <v>0</v>
      </c>
      <c r="F18" s="376">
        <v>0</v>
      </c>
      <c r="G18" s="376">
        <v>0</v>
      </c>
      <c r="H18" s="376">
        <v>0</v>
      </c>
      <c r="I18" s="376">
        <v>0</v>
      </c>
      <c r="J18" s="168">
        <v>1</v>
      </c>
      <c r="K18" s="168">
        <v>1</v>
      </c>
      <c r="L18" s="168">
        <v>1</v>
      </c>
      <c r="M18" s="168">
        <v>1</v>
      </c>
      <c r="N18" s="168">
        <v>1</v>
      </c>
    </row>
    <row r="19" spans="1:14" s="166" customFormat="1" ht="30" customHeight="1">
      <c r="A19" s="707"/>
      <c r="B19" s="707"/>
      <c r="C19" s="711" t="s">
        <v>725</v>
      </c>
      <c r="D19" s="711"/>
      <c r="E19" s="376">
        <v>450.1700000000001</v>
      </c>
      <c r="F19" s="376">
        <v>374.16</v>
      </c>
      <c r="G19" s="376">
        <v>331.59000000000015</v>
      </c>
      <c r="H19" s="376">
        <v>806.9799999999996</v>
      </c>
      <c r="I19" s="376">
        <v>510.8799999999992</v>
      </c>
      <c r="J19" s="168">
        <v>0.9492135586948527</v>
      </c>
      <c r="K19" s="168">
        <v>0.9577887134221873</v>
      </c>
      <c r="L19" s="168">
        <v>0.9625912964605065</v>
      </c>
      <c r="M19" s="168">
        <v>0.9089596321291339</v>
      </c>
      <c r="N19" s="168">
        <v>0.9423644908946095</v>
      </c>
    </row>
    <row r="20" spans="1:14" s="166" customFormat="1" ht="30" customHeight="1">
      <c r="A20" s="707"/>
      <c r="B20" s="707"/>
      <c r="C20" s="711" t="s">
        <v>726</v>
      </c>
      <c r="D20" s="711"/>
      <c r="E20" s="376">
        <v>0</v>
      </c>
      <c r="F20" s="376">
        <v>0</v>
      </c>
      <c r="G20" s="376">
        <v>0</v>
      </c>
      <c r="H20" s="376">
        <v>0</v>
      </c>
      <c r="I20" s="376">
        <v>0</v>
      </c>
      <c r="J20" s="168">
        <v>1</v>
      </c>
      <c r="K20" s="168">
        <v>1</v>
      </c>
      <c r="L20" s="168">
        <v>1</v>
      </c>
      <c r="M20" s="168">
        <v>1</v>
      </c>
      <c r="N20" s="168">
        <v>1</v>
      </c>
    </row>
    <row r="21" spans="1:14" s="166" customFormat="1" ht="30" customHeight="1">
      <c r="A21" s="707"/>
      <c r="B21" s="707"/>
      <c r="C21" s="711" t="s">
        <v>727</v>
      </c>
      <c r="D21" s="711"/>
      <c r="E21" s="376">
        <v>0</v>
      </c>
      <c r="F21" s="376">
        <v>251.12</v>
      </c>
      <c r="G21" s="376">
        <v>0</v>
      </c>
      <c r="H21" s="376">
        <v>566.8599999999999</v>
      </c>
      <c r="I21" s="376">
        <v>171.73000000000002</v>
      </c>
      <c r="J21" s="168">
        <v>1</v>
      </c>
      <c r="K21" s="168">
        <v>0.8523318651981395</v>
      </c>
      <c r="L21" s="168">
        <v>1</v>
      </c>
      <c r="M21" s="168">
        <v>0.6666647065395721</v>
      </c>
      <c r="N21" s="168">
        <v>0.8990162122111998</v>
      </c>
    </row>
    <row r="22" spans="1:14" s="166" customFormat="1" ht="30" customHeight="1">
      <c r="A22" s="707"/>
      <c r="B22" s="707"/>
      <c r="C22" s="711" t="s">
        <v>728</v>
      </c>
      <c r="D22" s="711"/>
      <c r="E22" s="376">
        <v>0</v>
      </c>
      <c r="F22" s="376">
        <v>0</v>
      </c>
      <c r="G22" s="376">
        <v>0</v>
      </c>
      <c r="H22" s="376">
        <v>0</v>
      </c>
      <c r="I22" s="376">
        <v>0</v>
      </c>
      <c r="J22" s="168">
        <v>1</v>
      </c>
      <c r="K22" s="168">
        <v>1</v>
      </c>
      <c r="L22" s="168">
        <v>1</v>
      </c>
      <c r="M22" s="168">
        <v>1</v>
      </c>
      <c r="N22" s="168">
        <v>1</v>
      </c>
    </row>
    <row r="23" spans="1:14" s="166" customFormat="1" ht="30" customHeight="1">
      <c r="A23" s="707"/>
      <c r="B23" s="707"/>
      <c r="C23" s="711" t="s">
        <v>729</v>
      </c>
      <c r="D23" s="711"/>
      <c r="E23" s="376">
        <v>0</v>
      </c>
      <c r="F23" s="376">
        <v>0</v>
      </c>
      <c r="G23" s="376">
        <v>0</v>
      </c>
      <c r="H23" s="376">
        <v>0</v>
      </c>
      <c r="I23" s="376">
        <v>0</v>
      </c>
      <c r="J23" s="168">
        <v>1</v>
      </c>
      <c r="K23" s="168">
        <v>1</v>
      </c>
      <c r="L23" s="168">
        <v>1</v>
      </c>
      <c r="M23" s="168">
        <v>1</v>
      </c>
      <c r="N23" s="168">
        <v>1</v>
      </c>
    </row>
    <row r="24" spans="1:14" s="166" customFormat="1" ht="30" customHeight="1">
      <c r="A24" s="707"/>
      <c r="B24" s="707"/>
      <c r="C24" s="711" t="s">
        <v>730</v>
      </c>
      <c r="D24" s="711"/>
      <c r="E24" s="376">
        <v>1529.2200000000003</v>
      </c>
      <c r="F24" s="376">
        <v>753.73</v>
      </c>
      <c r="G24" s="376">
        <v>388.8600000000001</v>
      </c>
      <c r="H24" s="376">
        <v>0</v>
      </c>
      <c r="I24" s="376">
        <v>0</v>
      </c>
      <c r="J24" s="168">
        <v>0.5693563239754323</v>
      </c>
      <c r="K24" s="168">
        <v>0.7877420790141396</v>
      </c>
      <c r="L24" s="168">
        <v>0.8904931273074421</v>
      </c>
      <c r="M24" s="168">
        <v>1</v>
      </c>
      <c r="N24" s="168">
        <v>1</v>
      </c>
    </row>
    <row r="25" spans="1:14" s="166" customFormat="1" ht="30" customHeight="1">
      <c r="A25" s="707"/>
      <c r="B25" s="707"/>
      <c r="C25" s="711" t="s">
        <v>756</v>
      </c>
      <c r="D25" s="711"/>
      <c r="E25" s="376">
        <v>0</v>
      </c>
      <c r="F25" s="376">
        <v>0</v>
      </c>
      <c r="G25" s="376">
        <v>0</v>
      </c>
      <c r="H25" s="376">
        <v>0</v>
      </c>
      <c r="I25" s="376">
        <v>0</v>
      </c>
      <c r="J25" s="168">
        <v>1</v>
      </c>
      <c r="K25" s="168">
        <v>1</v>
      </c>
      <c r="L25" s="168">
        <v>1</v>
      </c>
      <c r="M25" s="168">
        <v>1</v>
      </c>
      <c r="N25" s="168">
        <v>1</v>
      </c>
    </row>
    <row r="26" spans="1:14" s="166" customFormat="1" ht="30" customHeight="1">
      <c r="A26" s="707"/>
      <c r="B26" s="707"/>
      <c r="C26" s="711" t="s">
        <v>731</v>
      </c>
      <c r="D26" s="711"/>
      <c r="E26" s="376">
        <v>0</v>
      </c>
      <c r="F26" s="376">
        <v>0</v>
      </c>
      <c r="G26" s="376">
        <v>0</v>
      </c>
      <c r="H26" s="376">
        <v>817.5799999999999</v>
      </c>
      <c r="I26" s="376">
        <v>0</v>
      </c>
      <c r="J26" s="168">
        <v>1</v>
      </c>
      <c r="K26" s="168">
        <v>1</v>
      </c>
      <c r="L26" s="168">
        <v>1</v>
      </c>
      <c r="M26" s="168">
        <v>0.8676571043779764</v>
      </c>
      <c r="N26" s="168">
        <v>1</v>
      </c>
    </row>
    <row r="27" spans="1:14" s="166" customFormat="1" ht="30" customHeight="1">
      <c r="A27" s="707"/>
      <c r="B27" s="707"/>
      <c r="C27" s="711" t="s">
        <v>732</v>
      </c>
      <c r="D27" s="711"/>
      <c r="E27" s="376">
        <v>0</v>
      </c>
      <c r="F27" s="376">
        <v>0</v>
      </c>
      <c r="G27" s="376">
        <v>0</v>
      </c>
      <c r="H27" s="376">
        <v>0</v>
      </c>
      <c r="I27" s="376">
        <v>97.80999999999995</v>
      </c>
      <c r="J27" s="168">
        <v>1</v>
      </c>
      <c r="K27" s="168">
        <v>1</v>
      </c>
      <c r="L27" s="168">
        <v>1</v>
      </c>
      <c r="M27" s="168">
        <v>1</v>
      </c>
      <c r="N27" s="168">
        <v>0.9484312143787335</v>
      </c>
    </row>
    <row r="28" spans="1:14" s="166" customFormat="1" ht="30" customHeight="1">
      <c r="A28" s="707"/>
      <c r="B28" s="707"/>
      <c r="C28" s="711" t="s">
        <v>733</v>
      </c>
      <c r="D28" s="711"/>
      <c r="E28" s="376">
        <v>0</v>
      </c>
      <c r="F28" s="376">
        <v>0</v>
      </c>
      <c r="G28" s="376">
        <v>0</v>
      </c>
      <c r="H28" s="376">
        <v>0</v>
      </c>
      <c r="I28" s="376">
        <v>0</v>
      </c>
      <c r="J28" s="168">
        <v>1</v>
      </c>
      <c r="K28" s="168">
        <v>1</v>
      </c>
      <c r="L28" s="168">
        <v>1</v>
      </c>
      <c r="M28" s="168">
        <v>1</v>
      </c>
      <c r="N28" s="168">
        <v>1</v>
      </c>
    </row>
    <row r="29" spans="1:14" s="166" customFormat="1" ht="30" customHeight="1">
      <c r="A29" s="707"/>
      <c r="B29" s="707"/>
      <c r="C29" s="711" t="s">
        <v>734</v>
      </c>
      <c r="D29" s="711"/>
      <c r="E29" s="376">
        <v>113.65999999999985</v>
      </c>
      <c r="F29" s="376">
        <v>452.33</v>
      </c>
      <c r="G29" s="376">
        <v>141.15999999999985</v>
      </c>
      <c r="H29" s="376">
        <v>113.17999999999802</v>
      </c>
      <c r="I29" s="376">
        <v>84.32999999999993</v>
      </c>
      <c r="J29" s="168">
        <v>0.965819316927648</v>
      </c>
      <c r="K29" s="168">
        <v>0.8639719481425568</v>
      </c>
      <c r="L29" s="168">
        <v>0.9575493117852084</v>
      </c>
      <c r="M29" s="168">
        <v>0.9659636661083166</v>
      </c>
      <c r="N29" s="168">
        <v>0.9746396533213845</v>
      </c>
    </row>
    <row r="30" spans="1:14" s="166" customFormat="1" ht="30" customHeight="1">
      <c r="A30" s="707"/>
      <c r="B30" s="707"/>
      <c r="C30" s="711" t="s">
        <v>735</v>
      </c>
      <c r="D30" s="711"/>
      <c r="E30" s="376">
        <v>0</v>
      </c>
      <c r="F30" s="376">
        <v>0</v>
      </c>
      <c r="G30" s="376">
        <v>0</v>
      </c>
      <c r="H30" s="376">
        <v>0</v>
      </c>
      <c r="I30" s="376">
        <v>0</v>
      </c>
      <c r="J30" s="168">
        <v>1</v>
      </c>
      <c r="K30" s="168">
        <v>1</v>
      </c>
      <c r="L30" s="168">
        <v>1</v>
      </c>
      <c r="M30" s="168">
        <v>1</v>
      </c>
      <c r="N30" s="168">
        <v>1</v>
      </c>
    </row>
    <row r="31" spans="1:14" s="166" customFormat="1" ht="30" customHeight="1">
      <c r="A31" s="707"/>
      <c r="B31" s="707" t="s">
        <v>362</v>
      </c>
      <c r="C31" s="711" t="s">
        <v>757</v>
      </c>
      <c r="D31" s="711"/>
      <c r="E31" s="376">
        <v>0</v>
      </c>
      <c r="F31" s="376">
        <v>0</v>
      </c>
      <c r="G31" s="376">
        <v>0</v>
      </c>
      <c r="H31" s="376">
        <v>0</v>
      </c>
      <c r="I31" s="376">
        <v>0</v>
      </c>
      <c r="J31" s="168">
        <v>1</v>
      </c>
      <c r="K31" s="168">
        <v>1</v>
      </c>
      <c r="L31" s="168">
        <v>1</v>
      </c>
      <c r="M31" s="168">
        <v>1</v>
      </c>
      <c r="N31" s="168">
        <v>1</v>
      </c>
    </row>
    <row r="32" spans="1:14" s="166" customFormat="1" ht="30" customHeight="1">
      <c r="A32" s="707"/>
      <c r="B32" s="707"/>
      <c r="C32" s="711" t="s">
        <v>758</v>
      </c>
      <c r="D32" s="711"/>
      <c r="E32" s="376">
        <v>0</v>
      </c>
      <c r="F32" s="376">
        <v>0</v>
      </c>
      <c r="G32" s="376">
        <v>0</v>
      </c>
      <c r="H32" s="376">
        <v>0</v>
      </c>
      <c r="I32" s="376">
        <v>0</v>
      </c>
      <c r="J32" s="168">
        <v>1</v>
      </c>
      <c r="K32" s="168">
        <v>1</v>
      </c>
      <c r="L32" s="168">
        <v>1</v>
      </c>
      <c r="M32" s="168">
        <v>1</v>
      </c>
      <c r="N32" s="168">
        <v>1</v>
      </c>
    </row>
    <row r="33" spans="1:14" s="166" customFormat="1" ht="30" customHeight="1">
      <c r="A33" s="707"/>
      <c r="B33" s="707"/>
      <c r="C33" s="711" t="s">
        <v>736</v>
      </c>
      <c r="D33" s="711"/>
      <c r="E33" s="376">
        <v>372.9899999999999</v>
      </c>
      <c r="F33" s="376">
        <v>137.7399999999999</v>
      </c>
      <c r="G33" s="376">
        <v>137.7399999999999</v>
      </c>
      <c r="H33" s="376">
        <v>105.11999999999989</v>
      </c>
      <c r="I33" s="376">
        <v>105.11999999999989</v>
      </c>
      <c r="J33" s="168">
        <v>0.6369326311895886</v>
      </c>
      <c r="K33" s="168">
        <v>0.8659242891767982</v>
      </c>
      <c r="L33" s="168">
        <v>0.8659242891767982</v>
      </c>
      <c r="M33" s="168">
        <v>0.8976765012216134</v>
      </c>
      <c r="N33" s="168">
        <v>0.8976765012216134</v>
      </c>
    </row>
    <row r="34" spans="1:14" s="166" customFormat="1" ht="30" customHeight="1">
      <c r="A34" s="707"/>
      <c r="B34" s="707"/>
      <c r="C34" s="711" t="s">
        <v>737</v>
      </c>
      <c r="D34" s="711"/>
      <c r="E34" s="376">
        <v>0</v>
      </c>
      <c r="F34" s="376">
        <v>0</v>
      </c>
      <c r="G34" s="376">
        <v>0</v>
      </c>
      <c r="H34" s="376">
        <v>0</v>
      </c>
      <c r="I34" s="376">
        <v>0</v>
      </c>
      <c r="J34" s="168">
        <v>1</v>
      </c>
      <c r="K34" s="168">
        <v>1</v>
      </c>
      <c r="L34" s="168">
        <v>1</v>
      </c>
      <c r="M34" s="168">
        <v>1</v>
      </c>
      <c r="N34" s="168">
        <v>1</v>
      </c>
    </row>
    <row r="35" spans="1:14" s="166" customFormat="1" ht="30" customHeight="1">
      <c r="A35" s="707"/>
      <c r="B35" s="707"/>
      <c r="C35" s="711" t="s">
        <v>738</v>
      </c>
      <c r="D35" s="711"/>
      <c r="E35" s="376">
        <v>0</v>
      </c>
      <c r="F35" s="376">
        <v>0</v>
      </c>
      <c r="G35" s="376">
        <v>0</v>
      </c>
      <c r="H35" s="376">
        <v>0</v>
      </c>
      <c r="I35" s="376">
        <v>0</v>
      </c>
      <c r="J35" s="168">
        <v>1</v>
      </c>
      <c r="K35" s="168">
        <v>1</v>
      </c>
      <c r="L35" s="168">
        <v>1</v>
      </c>
      <c r="M35" s="168">
        <v>1</v>
      </c>
      <c r="N35" s="168">
        <v>1</v>
      </c>
    </row>
    <row r="36" spans="1:14" s="166" customFormat="1" ht="30" customHeight="1">
      <c r="A36" s="704" t="s">
        <v>60</v>
      </c>
      <c r="B36" s="704" t="s">
        <v>22</v>
      </c>
      <c r="C36" s="711" t="s">
        <v>759</v>
      </c>
      <c r="D36" s="711"/>
      <c r="E36" s="376">
        <v>482.1199999999999</v>
      </c>
      <c r="F36" s="376">
        <v>482.12</v>
      </c>
      <c r="G36" s="376">
        <v>0</v>
      </c>
      <c r="H36" s="376">
        <v>0</v>
      </c>
      <c r="I36" s="376">
        <v>1032.5100000000002</v>
      </c>
      <c r="J36" s="168">
        <v>0.9313489283415637</v>
      </c>
      <c r="K36" s="168">
        <v>0.9313489283415637</v>
      </c>
      <c r="L36" s="168">
        <v>1</v>
      </c>
      <c r="M36" s="168">
        <v>1</v>
      </c>
      <c r="N36" s="168">
        <v>0.8529766074876544</v>
      </c>
    </row>
    <row r="37" spans="1:14" s="166" customFormat="1" ht="30" customHeight="1">
      <c r="A37" s="705"/>
      <c r="B37" s="705"/>
      <c r="C37" s="711" t="s">
        <v>760</v>
      </c>
      <c r="D37" s="711"/>
      <c r="E37" s="376">
        <v>156.07999999999993</v>
      </c>
      <c r="F37" s="376">
        <v>244.17000000000007</v>
      </c>
      <c r="G37" s="376">
        <v>385.2399999999998</v>
      </c>
      <c r="H37" s="376">
        <v>319.1400000000003</v>
      </c>
      <c r="I37" s="376">
        <v>441.96000000000004</v>
      </c>
      <c r="J37" s="168">
        <v>0.9718152170379974</v>
      </c>
      <c r="K37" s="168">
        <v>0.9559006794513818</v>
      </c>
      <c r="L37" s="168">
        <v>0.930413986564719</v>
      </c>
      <c r="M37" s="168">
        <v>0.9423536488222001</v>
      </c>
      <c r="N37" s="168">
        <v>0.9201687806393578</v>
      </c>
    </row>
    <row r="38" spans="1:14" s="166" customFormat="1" ht="30" customHeight="1">
      <c r="A38" s="706"/>
      <c r="B38" s="706"/>
      <c r="C38" s="711" t="s">
        <v>761</v>
      </c>
      <c r="D38" s="711"/>
      <c r="E38" s="376">
        <v>0</v>
      </c>
      <c r="F38" s="376">
        <v>0</v>
      </c>
      <c r="G38" s="376">
        <v>0</v>
      </c>
      <c r="H38" s="376">
        <v>317.89999999999964</v>
      </c>
      <c r="I38" s="376">
        <v>317.89999999999964</v>
      </c>
      <c r="J38" s="168">
        <v>1</v>
      </c>
      <c r="K38" s="168">
        <v>1</v>
      </c>
      <c r="L38" s="168">
        <v>1</v>
      </c>
      <c r="M38" s="168">
        <v>0.9475977206079917</v>
      </c>
      <c r="N38" s="168">
        <v>0.9475977206079917</v>
      </c>
    </row>
    <row r="39" spans="1:14" s="166" customFormat="1" ht="30" customHeight="1">
      <c r="A39" s="704" t="s">
        <v>60</v>
      </c>
      <c r="B39" s="704" t="s">
        <v>22</v>
      </c>
      <c r="C39" s="711" t="s">
        <v>762</v>
      </c>
      <c r="D39" s="711"/>
      <c r="E39" s="376">
        <v>455.77000000000044</v>
      </c>
      <c r="F39" s="376">
        <v>161.77000000000044</v>
      </c>
      <c r="G39" s="376">
        <v>161.77000000000044</v>
      </c>
      <c r="H39" s="376">
        <v>473.3699999999999</v>
      </c>
      <c r="I39" s="376">
        <v>213.60000000000036</v>
      </c>
      <c r="J39" s="168">
        <v>0.9137575098159798</v>
      </c>
      <c r="K39" s="168">
        <v>0.9693892804768437</v>
      </c>
      <c r="L39" s="168">
        <v>0.9693892804768437</v>
      </c>
      <c r="M39" s="168">
        <v>0.9104271725247174</v>
      </c>
      <c r="N39" s="168">
        <v>0.9595818156014948</v>
      </c>
    </row>
    <row r="40" spans="1:14" s="166" customFormat="1" ht="30" customHeight="1">
      <c r="A40" s="705"/>
      <c r="B40" s="705"/>
      <c r="C40" s="711" t="s">
        <v>763</v>
      </c>
      <c r="D40" s="711"/>
      <c r="E40" s="376">
        <v>493.9500000000007</v>
      </c>
      <c r="F40" s="376">
        <v>516.18</v>
      </c>
      <c r="G40" s="376">
        <v>232.8199999999997</v>
      </c>
      <c r="H40" s="376">
        <v>100.38000000000102</v>
      </c>
      <c r="I40" s="376">
        <v>0</v>
      </c>
      <c r="J40" s="168">
        <v>0.9679671130324141</v>
      </c>
      <c r="K40" s="168">
        <v>0.9665254872053276</v>
      </c>
      <c r="L40" s="168">
        <v>0.9849015148420016</v>
      </c>
      <c r="M40" s="168">
        <v>0.9934903103678383</v>
      </c>
      <c r="N40" s="168">
        <v>1</v>
      </c>
    </row>
    <row r="41" spans="1:14" s="166" customFormat="1" ht="30" customHeight="1">
      <c r="A41" s="705"/>
      <c r="B41" s="705"/>
      <c r="C41" s="711" t="s">
        <v>764</v>
      </c>
      <c r="D41" s="711"/>
      <c r="E41" s="376">
        <v>0</v>
      </c>
      <c r="F41" s="376">
        <v>0</v>
      </c>
      <c r="G41" s="376">
        <v>403.6700000000001</v>
      </c>
      <c r="H41" s="376">
        <v>390.14999999999964</v>
      </c>
      <c r="I41" s="376">
        <v>0</v>
      </c>
      <c r="J41" s="168">
        <v>1</v>
      </c>
      <c r="K41" s="168">
        <v>1</v>
      </c>
      <c r="L41" s="168">
        <v>0.9378017118512184</v>
      </c>
      <c r="M41" s="168">
        <v>0.9397594082016142</v>
      </c>
      <c r="N41" s="168">
        <v>1</v>
      </c>
    </row>
    <row r="42" spans="1:14" s="166" customFormat="1" ht="30" customHeight="1">
      <c r="A42" s="705"/>
      <c r="B42" s="705"/>
      <c r="C42" s="711" t="s">
        <v>739</v>
      </c>
      <c r="D42" s="711"/>
      <c r="E42" s="376">
        <v>0</v>
      </c>
      <c r="F42" s="376">
        <v>90.24</v>
      </c>
      <c r="G42" s="376">
        <v>0</v>
      </c>
      <c r="H42" s="376">
        <v>331.1700000000001</v>
      </c>
      <c r="I42" s="376">
        <v>90.23999999999978</v>
      </c>
      <c r="J42" s="168">
        <v>1</v>
      </c>
      <c r="K42" s="168">
        <v>0.9807319468762011</v>
      </c>
      <c r="L42" s="168">
        <v>1</v>
      </c>
      <c r="M42" s="168">
        <v>0.9292885510526541</v>
      </c>
      <c r="N42" s="168">
        <v>0.9807319468762011</v>
      </c>
    </row>
    <row r="43" spans="1:14" s="166" customFormat="1" ht="30" customHeight="1">
      <c r="A43" s="705"/>
      <c r="B43" s="705"/>
      <c r="C43" s="711" t="s">
        <v>752</v>
      </c>
      <c r="D43" s="711"/>
      <c r="E43" s="376">
        <v>0</v>
      </c>
      <c r="F43" s="507"/>
      <c r="G43" s="507"/>
      <c r="H43" s="508"/>
      <c r="I43" s="377"/>
      <c r="J43" s="168">
        <v>1</v>
      </c>
      <c r="K43" s="168" t="s">
        <v>146</v>
      </c>
      <c r="L43" s="168" t="s">
        <v>146</v>
      </c>
      <c r="M43" s="168" t="s">
        <v>146</v>
      </c>
      <c r="N43" s="168" t="s">
        <v>146</v>
      </c>
    </row>
    <row r="44" spans="1:14" s="166" customFormat="1" ht="30" customHeight="1">
      <c r="A44" s="705"/>
      <c r="B44" s="705"/>
      <c r="C44" s="711" t="s">
        <v>765</v>
      </c>
      <c r="D44" s="711"/>
      <c r="E44" s="376">
        <v>0</v>
      </c>
      <c r="F44" s="376">
        <v>0</v>
      </c>
      <c r="G44" s="376">
        <v>0</v>
      </c>
      <c r="H44" s="376">
        <v>0</v>
      </c>
      <c r="I44" s="376">
        <v>0</v>
      </c>
      <c r="J44" s="168">
        <v>1</v>
      </c>
      <c r="K44" s="168">
        <v>1</v>
      </c>
      <c r="L44" s="168">
        <v>1</v>
      </c>
      <c r="M44" s="168">
        <v>1</v>
      </c>
      <c r="N44" s="168">
        <v>1</v>
      </c>
    </row>
    <row r="45" spans="1:14" s="166" customFormat="1" ht="30" customHeight="1">
      <c r="A45" s="705"/>
      <c r="B45" s="705"/>
      <c r="C45" s="711" t="s">
        <v>766</v>
      </c>
      <c r="D45" s="711"/>
      <c r="E45" s="376">
        <v>1061.2800000000007</v>
      </c>
      <c r="F45" s="376">
        <v>1061.28</v>
      </c>
      <c r="G45" s="376">
        <v>857.4099999999999</v>
      </c>
      <c r="H45" s="376">
        <v>556.1000000000004</v>
      </c>
      <c r="I45" s="376">
        <v>304.59000000000015</v>
      </c>
      <c r="J45" s="168">
        <v>0.91166269212041</v>
      </c>
      <c r="K45" s="168">
        <v>0.91166269212041</v>
      </c>
      <c r="L45" s="168">
        <v>0.9283980268349775</v>
      </c>
      <c r="M45" s="168">
        <v>0.9536687578628141</v>
      </c>
      <c r="N45" s="168">
        <v>0.9746176692155385</v>
      </c>
    </row>
    <row r="46" spans="1:14" s="166" customFormat="1" ht="30" customHeight="1">
      <c r="A46" s="705"/>
      <c r="B46" s="705"/>
      <c r="C46" s="711" t="s">
        <v>767</v>
      </c>
      <c r="D46" s="711"/>
      <c r="E46" s="376">
        <v>1390.760000000002</v>
      </c>
      <c r="F46" s="376">
        <v>1046.33</v>
      </c>
      <c r="G46" s="376">
        <v>0</v>
      </c>
      <c r="H46" s="376">
        <v>0</v>
      </c>
      <c r="I46" s="376">
        <v>344.4300000000003</v>
      </c>
      <c r="J46" s="168">
        <v>0.9420212278112675</v>
      </c>
      <c r="K46" s="168">
        <v>0.9563800161751586</v>
      </c>
      <c r="L46" s="168">
        <v>1</v>
      </c>
      <c r="M46" s="168">
        <v>1</v>
      </c>
      <c r="N46" s="168">
        <v>0.985641211636109</v>
      </c>
    </row>
    <row r="47" spans="1:14" s="166" customFormat="1" ht="30" customHeight="1">
      <c r="A47" s="705"/>
      <c r="B47" s="705"/>
      <c r="C47" s="711" t="s">
        <v>740</v>
      </c>
      <c r="D47" s="711"/>
      <c r="E47" s="376">
        <v>0</v>
      </c>
      <c r="F47" s="376">
        <v>0</v>
      </c>
      <c r="G47" s="376">
        <v>0</v>
      </c>
      <c r="H47" s="376">
        <v>0</v>
      </c>
      <c r="I47" s="376">
        <v>0</v>
      </c>
      <c r="J47" s="168">
        <v>1</v>
      </c>
      <c r="K47" s="168">
        <v>1</v>
      </c>
      <c r="L47" s="168">
        <v>1</v>
      </c>
      <c r="M47" s="168">
        <v>1</v>
      </c>
      <c r="N47" s="168">
        <v>1</v>
      </c>
    </row>
    <row r="48" spans="1:14" s="166" customFormat="1" ht="30" customHeight="1">
      <c r="A48" s="705"/>
      <c r="B48" s="706"/>
      <c r="C48" s="711" t="s">
        <v>741</v>
      </c>
      <c r="D48" s="711"/>
      <c r="E48" s="376">
        <v>0</v>
      </c>
      <c r="F48" s="376">
        <v>0</v>
      </c>
      <c r="G48" s="376">
        <v>0</v>
      </c>
      <c r="H48" s="376">
        <v>0</v>
      </c>
      <c r="I48" s="376">
        <v>0</v>
      </c>
      <c r="J48" s="168">
        <v>1</v>
      </c>
      <c r="K48" s="168">
        <v>1</v>
      </c>
      <c r="L48" s="168">
        <v>1</v>
      </c>
      <c r="M48" s="168">
        <v>1</v>
      </c>
      <c r="N48" s="168">
        <v>1</v>
      </c>
    </row>
    <row r="49" spans="1:14" s="166" customFormat="1" ht="30" customHeight="1">
      <c r="A49" s="705"/>
      <c r="B49" s="707" t="s">
        <v>362</v>
      </c>
      <c r="C49" s="711" t="s">
        <v>768</v>
      </c>
      <c r="D49" s="711"/>
      <c r="E49" s="376">
        <v>0</v>
      </c>
      <c r="F49" s="376">
        <v>0</v>
      </c>
      <c r="G49" s="376">
        <v>0</v>
      </c>
      <c r="H49" s="376">
        <v>0</v>
      </c>
      <c r="I49" s="376">
        <v>0</v>
      </c>
      <c r="J49" s="168">
        <v>1</v>
      </c>
      <c r="K49" s="168">
        <v>1</v>
      </c>
      <c r="L49" s="168">
        <v>1</v>
      </c>
      <c r="M49" s="168">
        <v>1</v>
      </c>
      <c r="N49" s="168">
        <v>1</v>
      </c>
    </row>
    <row r="50" spans="1:30" s="169" customFormat="1" ht="30" customHeight="1">
      <c r="A50" s="705"/>
      <c r="B50" s="707"/>
      <c r="C50" s="711" t="s">
        <v>742</v>
      </c>
      <c r="D50" s="711"/>
      <c r="E50" s="376">
        <v>0</v>
      </c>
      <c r="F50" s="376">
        <v>0</v>
      </c>
      <c r="G50" s="376">
        <v>0</v>
      </c>
      <c r="H50" s="376">
        <v>0</v>
      </c>
      <c r="I50" s="376">
        <v>0</v>
      </c>
      <c r="J50" s="168">
        <v>1</v>
      </c>
      <c r="K50" s="168">
        <v>1</v>
      </c>
      <c r="L50" s="168">
        <v>1</v>
      </c>
      <c r="M50" s="168">
        <v>1</v>
      </c>
      <c r="N50" s="168">
        <v>1</v>
      </c>
      <c r="O50" s="166"/>
      <c r="P50" s="166"/>
      <c r="Q50" s="166"/>
      <c r="R50" s="166"/>
      <c r="S50" s="166"/>
      <c r="T50" s="166"/>
      <c r="U50" s="166"/>
      <c r="V50" s="166"/>
      <c r="W50" s="166"/>
      <c r="X50" s="166"/>
      <c r="Y50" s="166"/>
      <c r="Z50" s="166"/>
      <c r="AA50" s="166"/>
      <c r="AB50" s="166"/>
      <c r="AC50" s="166"/>
      <c r="AD50" s="166"/>
    </row>
    <row r="51" spans="1:14" s="166" customFormat="1" ht="30" customHeight="1">
      <c r="A51" s="705"/>
      <c r="B51" s="707"/>
      <c r="C51" s="711" t="s">
        <v>743</v>
      </c>
      <c r="D51" s="711"/>
      <c r="E51" s="376">
        <v>0</v>
      </c>
      <c r="F51" s="376">
        <v>0</v>
      </c>
      <c r="G51" s="376">
        <v>0</v>
      </c>
      <c r="H51" s="376">
        <v>0</v>
      </c>
      <c r="I51" s="376">
        <v>0</v>
      </c>
      <c r="J51" s="168">
        <v>1</v>
      </c>
      <c r="K51" s="168">
        <v>1</v>
      </c>
      <c r="L51" s="168">
        <v>1</v>
      </c>
      <c r="M51" s="168">
        <v>1</v>
      </c>
      <c r="N51" s="168">
        <v>1</v>
      </c>
    </row>
    <row r="52" spans="1:14" s="166" customFormat="1" ht="30" customHeight="1">
      <c r="A52" s="705"/>
      <c r="B52" s="707"/>
      <c r="C52" s="711" t="s">
        <v>744</v>
      </c>
      <c r="D52" s="711"/>
      <c r="E52" s="376">
        <v>0</v>
      </c>
      <c r="F52" s="376">
        <v>0</v>
      </c>
      <c r="G52" s="376">
        <v>0</v>
      </c>
      <c r="H52" s="376">
        <v>0</v>
      </c>
      <c r="I52" s="376">
        <v>0</v>
      </c>
      <c r="J52" s="168">
        <v>1</v>
      </c>
      <c r="K52" s="168">
        <v>1</v>
      </c>
      <c r="L52" s="168">
        <v>1</v>
      </c>
      <c r="M52" s="168">
        <v>1</v>
      </c>
      <c r="N52" s="168">
        <v>1</v>
      </c>
    </row>
    <row r="53" spans="1:14" s="166" customFormat="1" ht="30" customHeight="1">
      <c r="A53" s="706"/>
      <c r="B53" s="707"/>
      <c r="C53" s="711" t="s">
        <v>745</v>
      </c>
      <c r="D53" s="711"/>
      <c r="E53" s="376">
        <v>305.6200000000008</v>
      </c>
      <c r="F53" s="376">
        <v>537.17</v>
      </c>
      <c r="G53" s="376">
        <v>0</v>
      </c>
      <c r="H53" s="376">
        <v>0</v>
      </c>
      <c r="I53" s="376">
        <v>0</v>
      </c>
      <c r="J53" s="168">
        <v>0.9747762321161075</v>
      </c>
      <c r="K53" s="168">
        <v>0.955665691400463</v>
      </c>
      <c r="L53" s="168">
        <v>1</v>
      </c>
      <c r="M53" s="168">
        <v>1</v>
      </c>
      <c r="N53" s="168">
        <v>1</v>
      </c>
    </row>
    <row r="54" spans="1:14" s="166" customFormat="1" ht="30" customHeight="1">
      <c r="A54" s="707" t="s">
        <v>78</v>
      </c>
      <c r="B54" s="707" t="s">
        <v>22</v>
      </c>
      <c r="C54" s="711" t="s">
        <v>769</v>
      </c>
      <c r="D54" s="711"/>
      <c r="E54" s="376">
        <v>0</v>
      </c>
      <c r="F54" s="376">
        <v>0</v>
      </c>
      <c r="G54" s="376">
        <v>0</v>
      </c>
      <c r="H54" s="376">
        <v>0</v>
      </c>
      <c r="I54" s="376">
        <v>0</v>
      </c>
      <c r="J54" s="168">
        <v>1</v>
      </c>
      <c r="K54" s="168">
        <v>1</v>
      </c>
      <c r="L54" s="168">
        <v>1</v>
      </c>
      <c r="M54" s="168">
        <v>1</v>
      </c>
      <c r="N54" s="168">
        <v>1</v>
      </c>
    </row>
    <row r="55" spans="1:14" s="166" customFormat="1" ht="30" customHeight="1">
      <c r="A55" s="707"/>
      <c r="B55" s="707"/>
      <c r="C55" s="711" t="s">
        <v>770</v>
      </c>
      <c r="D55" s="711"/>
      <c r="E55" s="376">
        <v>432.8299999999999</v>
      </c>
      <c r="F55" s="376">
        <v>432.8299999999999</v>
      </c>
      <c r="G55" s="376">
        <v>483.1399999999994</v>
      </c>
      <c r="H55" s="376">
        <v>483.1399999999994</v>
      </c>
      <c r="I55" s="376">
        <v>641.96</v>
      </c>
      <c r="J55" s="168">
        <v>0.9395747912557046</v>
      </c>
      <c r="K55" s="168">
        <v>0.9395747912557046</v>
      </c>
      <c r="L55" s="168">
        <v>0.9325512664262671</v>
      </c>
      <c r="M55" s="168">
        <v>0.9325512664262671</v>
      </c>
      <c r="N55" s="168">
        <v>0.9103173594220837</v>
      </c>
    </row>
    <row r="56" spans="1:14" s="166" customFormat="1" ht="30" customHeight="1">
      <c r="A56" s="707"/>
      <c r="B56" s="707"/>
      <c r="C56" s="711" t="s">
        <v>771</v>
      </c>
      <c r="D56" s="711"/>
      <c r="E56" s="376">
        <v>968.0700000000006</v>
      </c>
      <c r="F56" s="376">
        <v>218.53</v>
      </c>
      <c r="G56" s="376">
        <v>10.25</v>
      </c>
      <c r="H56" s="376">
        <v>10.25</v>
      </c>
      <c r="I56" s="376">
        <v>82.55000000000018</v>
      </c>
      <c r="J56" s="168">
        <v>0.8526177488380023</v>
      </c>
      <c r="K56" s="168">
        <v>0.9667302536526993</v>
      </c>
      <c r="L56" s="168">
        <v>0.9984395053308021</v>
      </c>
      <c r="M56" s="168">
        <v>0.9984395053308021</v>
      </c>
      <c r="N56" s="168">
        <v>0.9874323087861178</v>
      </c>
    </row>
    <row r="57" spans="1:14" s="166" customFormat="1" ht="30" customHeight="1">
      <c r="A57" s="707"/>
      <c r="B57" s="707"/>
      <c r="C57" s="711" t="s">
        <v>772</v>
      </c>
      <c r="D57" s="711"/>
      <c r="E57" s="376">
        <v>0</v>
      </c>
      <c r="F57" s="376">
        <v>0</v>
      </c>
      <c r="G57" s="376">
        <v>81.25</v>
      </c>
      <c r="H57" s="376">
        <v>0</v>
      </c>
      <c r="I57" s="376">
        <v>0</v>
      </c>
      <c r="J57" s="168">
        <v>1</v>
      </c>
      <c r="K57" s="168">
        <v>1</v>
      </c>
      <c r="L57" s="168">
        <v>0.9794114069674332</v>
      </c>
      <c r="M57" s="168">
        <v>1</v>
      </c>
      <c r="N57" s="168">
        <v>1</v>
      </c>
    </row>
    <row r="58" spans="1:14" s="166" customFormat="1" ht="30" customHeight="1">
      <c r="A58" s="707"/>
      <c r="B58" s="707"/>
      <c r="C58" s="711" t="s">
        <v>773</v>
      </c>
      <c r="D58" s="711"/>
      <c r="E58" s="376">
        <v>331.9400000000005</v>
      </c>
      <c r="F58" s="376">
        <v>331.9400000000005</v>
      </c>
      <c r="G58" s="376">
        <v>0</v>
      </c>
      <c r="H58" s="376">
        <v>0</v>
      </c>
      <c r="I58" s="376">
        <v>0</v>
      </c>
      <c r="J58" s="168">
        <v>0.9534389842253063</v>
      </c>
      <c r="K58" s="168">
        <v>0.9534389842253063</v>
      </c>
      <c r="L58" s="168">
        <v>1</v>
      </c>
      <c r="M58" s="168">
        <v>1</v>
      </c>
      <c r="N58" s="168">
        <v>1</v>
      </c>
    </row>
    <row r="59" spans="1:14" s="166" customFormat="1" ht="30" customHeight="1">
      <c r="A59" s="707"/>
      <c r="B59" s="707"/>
      <c r="C59" s="711" t="s">
        <v>774</v>
      </c>
      <c r="D59" s="711"/>
      <c r="E59" s="376">
        <v>81.09000000000015</v>
      </c>
      <c r="F59" s="376">
        <v>81.09000000000015</v>
      </c>
      <c r="G59" s="376">
        <v>81.09000000000015</v>
      </c>
      <c r="H59" s="376">
        <v>80.69000000000051</v>
      </c>
      <c r="I59" s="376">
        <v>0</v>
      </c>
      <c r="J59" s="168">
        <v>0.983366563284596</v>
      </c>
      <c r="K59" s="168">
        <v>0.983366563284596</v>
      </c>
      <c r="L59" s="168">
        <v>0.983366563284596</v>
      </c>
      <c r="M59" s="168">
        <v>0.9834494952188341</v>
      </c>
      <c r="N59" s="168">
        <v>1</v>
      </c>
    </row>
    <row r="60" spans="1:14" s="166" customFormat="1" ht="30" customHeight="1">
      <c r="A60" s="707"/>
      <c r="B60" s="707"/>
      <c r="C60" s="711" t="s">
        <v>775</v>
      </c>
      <c r="D60" s="711"/>
      <c r="E60" s="376">
        <v>0</v>
      </c>
      <c r="F60" s="376">
        <v>0</v>
      </c>
      <c r="G60" s="376">
        <v>0</v>
      </c>
      <c r="H60" s="376">
        <v>0</v>
      </c>
      <c r="I60" s="376">
        <v>0</v>
      </c>
      <c r="J60" s="168">
        <v>1</v>
      </c>
      <c r="K60" s="168">
        <v>1</v>
      </c>
      <c r="L60" s="168">
        <v>1</v>
      </c>
      <c r="M60" s="168">
        <v>1</v>
      </c>
      <c r="N60" s="168">
        <v>1</v>
      </c>
    </row>
    <row r="61" spans="1:14" s="166" customFormat="1" ht="30" customHeight="1">
      <c r="A61" s="707"/>
      <c r="B61" s="707"/>
      <c r="C61" s="711" t="s">
        <v>776</v>
      </c>
      <c r="D61" s="711"/>
      <c r="E61" s="376">
        <v>0</v>
      </c>
      <c r="F61" s="376">
        <v>0</v>
      </c>
      <c r="G61" s="376">
        <v>0</v>
      </c>
      <c r="H61" s="376">
        <v>0</v>
      </c>
      <c r="I61" s="376">
        <v>1962.94</v>
      </c>
      <c r="J61" s="168">
        <v>1</v>
      </c>
      <c r="K61" s="168">
        <v>1</v>
      </c>
      <c r="L61" s="168">
        <v>1</v>
      </c>
      <c r="M61" s="168">
        <v>1</v>
      </c>
      <c r="N61" s="168">
        <v>0.5006143928196178</v>
      </c>
    </row>
    <row r="62" spans="1:14" s="166" customFormat="1" ht="30" customHeight="1">
      <c r="A62" s="707"/>
      <c r="B62" s="707"/>
      <c r="C62" s="711" t="s">
        <v>746</v>
      </c>
      <c r="D62" s="711"/>
      <c r="E62" s="376">
        <v>0</v>
      </c>
      <c r="F62" s="376">
        <v>0</v>
      </c>
      <c r="G62" s="376">
        <v>0</v>
      </c>
      <c r="H62" s="376">
        <v>0</v>
      </c>
      <c r="I62" s="376">
        <v>0</v>
      </c>
      <c r="J62" s="168">
        <v>1</v>
      </c>
      <c r="K62" s="168">
        <v>1</v>
      </c>
      <c r="L62" s="168">
        <v>1</v>
      </c>
      <c r="M62" s="168">
        <v>1</v>
      </c>
      <c r="N62" s="168">
        <v>1</v>
      </c>
    </row>
    <row r="63" spans="1:14" s="166" customFormat="1" ht="30" customHeight="1">
      <c r="A63" s="707"/>
      <c r="B63" s="707"/>
      <c r="C63" s="711" t="s">
        <v>747</v>
      </c>
      <c r="D63" s="711"/>
      <c r="E63" s="376">
        <v>730.1899999999996</v>
      </c>
      <c r="F63" s="376">
        <v>795.08</v>
      </c>
      <c r="G63" s="376">
        <v>386.3599999999997</v>
      </c>
      <c r="H63" s="376">
        <v>386.3599999999997</v>
      </c>
      <c r="I63" s="376">
        <v>353.64999999999964</v>
      </c>
      <c r="J63" s="168">
        <v>0.8969585274265951</v>
      </c>
      <c r="K63" s="168">
        <v>0.8878015119165383</v>
      </c>
      <c r="L63" s="168">
        <v>0.9454784325402146</v>
      </c>
      <c r="M63" s="168">
        <v>0.9454784325402146</v>
      </c>
      <c r="N63" s="168">
        <v>0.950094336028178</v>
      </c>
    </row>
    <row r="64" spans="1:14" s="166" customFormat="1" ht="30" customHeight="1">
      <c r="A64" s="707"/>
      <c r="B64" s="707"/>
      <c r="C64" s="711" t="s">
        <v>748</v>
      </c>
      <c r="D64" s="711"/>
      <c r="E64" s="376">
        <v>212.70000000000073</v>
      </c>
      <c r="F64" s="376">
        <v>9.62000000000262</v>
      </c>
      <c r="G64" s="376">
        <v>9.62000000000262</v>
      </c>
      <c r="H64" s="376">
        <v>529.8600000000024</v>
      </c>
      <c r="I64" s="376">
        <v>9.62000000000262</v>
      </c>
      <c r="J64" s="168">
        <v>0.9872285465701712</v>
      </c>
      <c r="K64" s="168">
        <v>0.99942237244008</v>
      </c>
      <c r="L64" s="168">
        <v>0.99942237244008</v>
      </c>
      <c r="M64" s="168">
        <v>0.9681848504262854</v>
      </c>
      <c r="N64" s="168">
        <v>0.99942237244008</v>
      </c>
    </row>
    <row r="65" spans="1:14" s="166" customFormat="1" ht="30" customHeight="1">
      <c r="A65" s="707"/>
      <c r="B65" s="707" t="s">
        <v>362</v>
      </c>
      <c r="C65" s="711" t="s">
        <v>777</v>
      </c>
      <c r="D65" s="711"/>
      <c r="E65" s="376">
        <v>0</v>
      </c>
      <c r="F65" s="376">
        <v>0</v>
      </c>
      <c r="G65" s="376">
        <v>0</v>
      </c>
      <c r="H65" s="376">
        <v>0</v>
      </c>
      <c r="I65" s="376">
        <v>0</v>
      </c>
      <c r="J65" s="168">
        <v>1</v>
      </c>
      <c r="K65" s="168">
        <v>1</v>
      </c>
      <c r="L65" s="168">
        <v>1</v>
      </c>
      <c r="M65" s="168">
        <v>1</v>
      </c>
      <c r="N65" s="168">
        <v>1</v>
      </c>
    </row>
    <row r="66" spans="1:14" s="166" customFormat="1" ht="30" customHeight="1">
      <c r="A66" s="707"/>
      <c r="B66" s="707"/>
      <c r="C66" s="711" t="s">
        <v>778</v>
      </c>
      <c r="D66" s="711"/>
      <c r="E66" s="376">
        <v>0</v>
      </c>
      <c r="F66" s="376">
        <v>0</v>
      </c>
      <c r="G66" s="376">
        <v>0</v>
      </c>
      <c r="H66" s="376">
        <v>0</v>
      </c>
      <c r="I66" s="376">
        <v>0</v>
      </c>
      <c r="J66" s="168">
        <v>1</v>
      </c>
      <c r="K66" s="168">
        <v>1</v>
      </c>
      <c r="L66" s="168">
        <v>1</v>
      </c>
      <c r="M66" s="168">
        <v>1</v>
      </c>
      <c r="N66" s="168">
        <v>1</v>
      </c>
    </row>
    <row r="67" spans="1:14" s="166" customFormat="1" ht="30" customHeight="1">
      <c r="A67" s="707"/>
      <c r="B67" s="707"/>
      <c r="C67" s="711" t="s">
        <v>753</v>
      </c>
      <c r="D67" s="711"/>
      <c r="E67" s="376">
        <v>0</v>
      </c>
      <c r="F67" s="376">
        <v>0</v>
      </c>
      <c r="G67" s="376">
        <v>0</v>
      </c>
      <c r="H67" s="376">
        <v>0</v>
      </c>
      <c r="I67" s="376">
        <v>0</v>
      </c>
      <c r="J67" s="168">
        <v>1</v>
      </c>
      <c r="K67" s="168">
        <v>1</v>
      </c>
      <c r="L67" s="168">
        <v>1</v>
      </c>
      <c r="M67" s="168">
        <v>1</v>
      </c>
      <c r="N67" s="168">
        <v>1</v>
      </c>
    </row>
    <row r="68" spans="1:14" s="166" customFormat="1" ht="30" customHeight="1">
      <c r="A68" s="707"/>
      <c r="B68" s="707"/>
      <c r="C68" s="711" t="s">
        <v>750</v>
      </c>
      <c r="D68" s="711"/>
      <c r="E68" s="376">
        <v>0</v>
      </c>
      <c r="F68" s="376">
        <v>0</v>
      </c>
      <c r="G68" s="376">
        <v>0</v>
      </c>
      <c r="H68" s="376">
        <v>0</v>
      </c>
      <c r="I68" s="376">
        <v>0</v>
      </c>
      <c r="J68" s="168">
        <v>1</v>
      </c>
      <c r="K68" s="168">
        <v>1</v>
      </c>
      <c r="L68" s="168">
        <v>1</v>
      </c>
      <c r="M68" s="168">
        <v>1</v>
      </c>
      <c r="N68" s="168">
        <v>1</v>
      </c>
    </row>
    <row r="69" spans="1:14" ht="30" customHeight="1">
      <c r="A69" s="701" t="s">
        <v>347</v>
      </c>
      <c r="B69" s="702"/>
      <c r="C69" s="702"/>
      <c r="D69" s="703"/>
      <c r="E69" s="378">
        <v>10323.450000000008</v>
      </c>
      <c r="F69" s="378">
        <v>14153.940000000006</v>
      </c>
      <c r="G69" s="378">
        <v>15670.850000000002</v>
      </c>
      <c r="H69" s="378">
        <v>12451.220000000003</v>
      </c>
      <c r="I69" s="378">
        <v>9173.45</v>
      </c>
      <c r="J69" s="379">
        <v>0.977902417579482</v>
      </c>
      <c r="K69" s="379">
        <v>0.9697715390123504</v>
      </c>
      <c r="L69" s="379">
        <v>0.967009277889948</v>
      </c>
      <c r="M69" s="379">
        <v>0.9738613410102226</v>
      </c>
      <c r="N69" s="379">
        <v>0.9807420369667993</v>
      </c>
    </row>
  </sheetData>
  <sheetProtection/>
  <mergeCells count="81">
    <mergeCell ref="C61:D61"/>
    <mergeCell ref="B65:B68"/>
    <mergeCell ref="C65:D65"/>
    <mergeCell ref="C66:D66"/>
    <mergeCell ref="C67:D67"/>
    <mergeCell ref="C68:D68"/>
    <mergeCell ref="C62:D62"/>
    <mergeCell ref="C63:D63"/>
    <mergeCell ref="C64:D64"/>
    <mergeCell ref="C48:D48"/>
    <mergeCell ref="C49:D49"/>
    <mergeCell ref="C50:D50"/>
    <mergeCell ref="C51:D51"/>
    <mergeCell ref="C58:D58"/>
    <mergeCell ref="C59:D59"/>
    <mergeCell ref="C53:D53"/>
    <mergeCell ref="C60:D60"/>
    <mergeCell ref="C44:D44"/>
    <mergeCell ref="C40:D40"/>
    <mergeCell ref="C41:D41"/>
    <mergeCell ref="C42:D42"/>
    <mergeCell ref="C57:D57"/>
    <mergeCell ref="C54:D54"/>
    <mergeCell ref="C55:D55"/>
    <mergeCell ref="C56:D56"/>
    <mergeCell ref="C52:D52"/>
    <mergeCell ref="C45:D45"/>
    <mergeCell ref="C46:D46"/>
    <mergeCell ref="C47:D47"/>
    <mergeCell ref="C26:D26"/>
    <mergeCell ref="C27:D27"/>
    <mergeCell ref="C28:D28"/>
    <mergeCell ref="C31:D31"/>
    <mergeCell ref="C32:D32"/>
    <mergeCell ref="C43:D43"/>
    <mergeCell ref="C34:D34"/>
    <mergeCell ref="C35:D35"/>
    <mergeCell ref="C36:D36"/>
    <mergeCell ref="C37:D37"/>
    <mergeCell ref="C38:D38"/>
    <mergeCell ref="C39:D39"/>
    <mergeCell ref="C21:D21"/>
    <mergeCell ref="C22:D22"/>
    <mergeCell ref="C23:D23"/>
    <mergeCell ref="C24:D24"/>
    <mergeCell ref="C25:D25"/>
    <mergeCell ref="C33:D33"/>
    <mergeCell ref="C29:D29"/>
    <mergeCell ref="C30:D30"/>
    <mergeCell ref="C15:D15"/>
    <mergeCell ref="C16:D16"/>
    <mergeCell ref="C18:D18"/>
    <mergeCell ref="C19:D19"/>
    <mergeCell ref="C20:D20"/>
    <mergeCell ref="C17:D17"/>
    <mergeCell ref="C9:D9"/>
    <mergeCell ref="C10:D10"/>
    <mergeCell ref="C11:D11"/>
    <mergeCell ref="C12:D12"/>
    <mergeCell ref="C13:D13"/>
    <mergeCell ref="C14:D14"/>
    <mergeCell ref="A5:A35"/>
    <mergeCell ref="B49:B53"/>
    <mergeCell ref="B54:B64"/>
    <mergeCell ref="A54:A68"/>
    <mergeCell ref="E1:I1"/>
    <mergeCell ref="J1:N1"/>
    <mergeCell ref="C5:D5"/>
    <mergeCell ref="C6:D6"/>
    <mergeCell ref="C7:D7"/>
    <mergeCell ref="C8:D8"/>
    <mergeCell ref="A69:D69"/>
    <mergeCell ref="C1:D4"/>
    <mergeCell ref="A1:A4"/>
    <mergeCell ref="B1:B4"/>
    <mergeCell ref="B36:B38"/>
    <mergeCell ref="B39:B48"/>
    <mergeCell ref="A36:A38"/>
    <mergeCell ref="A39:A53"/>
    <mergeCell ref="B5:B30"/>
    <mergeCell ref="B31:B35"/>
  </mergeCells>
  <printOptions/>
  <pageMargins left="0.7874015748031497" right="0.7874015748031497" top="0.7874015748031497" bottom="0.1968503937007874" header="0.5118110236220472" footer="0.1968503937007874"/>
  <pageSetup fitToHeight="2" horizontalDpi="600" verticalDpi="600" orientation="landscape" paperSize="9" scale="50" r:id="rId1"/>
  <headerFooter>
    <oddHeader>&amp;L&amp;"Meiryo UI,標準"&amp;20組入不動産に係る期末空室面積及び稼働率の推移　（平成28年6月30日現在）</oddHeader>
    <oddFooter>&amp;R&amp;"Meiryo UI,標準"&amp;22&amp;P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h-handa</dc:creator>
  <cp:keywords/>
  <dc:description/>
  <cp:lastModifiedBy>a-murayama</cp:lastModifiedBy>
  <cp:lastPrinted>2016-08-09T09:41:33Z</cp:lastPrinted>
  <dcterms:created xsi:type="dcterms:W3CDTF">2010-08-05T00:20:38Z</dcterms:created>
  <dcterms:modified xsi:type="dcterms:W3CDTF">2017-08-23T05:19:12Z</dcterms:modified>
  <cp:category/>
  <cp:version/>
  <cp:contentType/>
  <cp:contentStatus/>
</cp:coreProperties>
</file>