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120" activeTab="0"/>
  </bookViews>
  <sheets>
    <sheet name="表紙" sheetId="1" r:id="rId1"/>
    <sheet name="特記事項" sheetId="2" r:id="rId2"/>
    <sheet name="目次" sheetId="3" r:id="rId3"/>
    <sheet name="P4-5" sheetId="4" r:id="rId4"/>
    <sheet name="P6-7" sheetId="5" r:id="rId5"/>
    <sheet name="P8-9" sheetId="6" r:id="rId6"/>
    <sheet name="P10-11" sheetId="7" r:id="rId7"/>
    <sheet name="P12-13" sheetId="8" r:id="rId8"/>
    <sheet name="P14-15" sheetId="9" r:id="rId9"/>
    <sheet name="P16-17" sheetId="10" r:id="rId10"/>
    <sheet name="P18-19" sheetId="11" r:id="rId11"/>
    <sheet name="P20-21" sheetId="12" r:id="rId12"/>
    <sheet name="P22-23" sheetId="13" r:id="rId13"/>
    <sheet name="P24-P29" sheetId="14" r:id="rId14"/>
    <sheet name="P30" sheetId="15" r:id="rId15"/>
  </sheets>
  <definedNames>
    <definedName name="_xlnm.Print_Area" localSheetId="6">'P10-11'!$A$1:$Q$82</definedName>
    <definedName name="_xlnm.Print_Area" localSheetId="7">'P12-13'!$A$1:$O$76</definedName>
    <definedName name="_xlnm.Print_Area" localSheetId="8">'P14-15'!$A$1:$O$75</definedName>
    <definedName name="_xlnm.Print_Area" localSheetId="9">'P16-17'!$A$1:$L$93</definedName>
    <definedName name="_xlnm.Print_Area" localSheetId="10">'P18-19'!$A$1:$O$100</definedName>
    <definedName name="_xlnm.Print_Area" localSheetId="11">'P20-21'!$A$1:$T$93</definedName>
    <definedName name="_xlnm.Print_Area" localSheetId="12">'P22-23'!$A$1:$T$94</definedName>
    <definedName name="_xlnm.Print_Area" localSheetId="13">'P24-P29'!$A$1:$BP$45</definedName>
    <definedName name="_xlnm.Print_Area" localSheetId="14">'P30'!$A$1:$CL$42</definedName>
    <definedName name="_xlnm.Print_Area" localSheetId="3">'P4-5'!$A$1:$L$91</definedName>
    <definedName name="_xlnm.Print_Area" localSheetId="4">'P6-7'!$A$1:$K$78</definedName>
    <definedName name="_xlnm.Print_Area" localSheetId="5">'P8-9'!$A$1:$J$78</definedName>
    <definedName name="_xlnm.Print_Area" localSheetId="1">'特記事項'!$A$1:$M$19</definedName>
    <definedName name="_xlnm.Print_Area" localSheetId="0">'表紙'!$A$1:$P$40</definedName>
    <definedName name="_xlnm.Print_Area" localSheetId="2">'目次'!$A$1:$E$16</definedName>
    <definedName name="_xlnm.Print_Titles" localSheetId="6">'P10-11'!$4:$8</definedName>
    <definedName name="_xlnm.Print_Titles" localSheetId="7">'P12-13'!$3:$7</definedName>
    <definedName name="_xlnm.Print_Titles" localSheetId="8">'P14-15'!$3:$6</definedName>
    <definedName name="_xlnm.Print_Titles" localSheetId="9">'P16-17'!$3:$7</definedName>
    <definedName name="_xlnm.Print_Titles" localSheetId="10">'P18-19'!$3:$7</definedName>
    <definedName name="_xlnm.Print_Titles" localSheetId="11">'P20-21'!$3:$7</definedName>
    <definedName name="_xlnm.Print_Titles" localSheetId="12">'P22-23'!$3:$7</definedName>
    <definedName name="_xlnm.Print_Titles" localSheetId="13">'P24-P29'!$A:$C</definedName>
    <definedName name="_xlnm.Print_Titles" localSheetId="3">'P4-5'!$5:$8</definedName>
    <definedName name="_xlnm.Print_Titles" localSheetId="4">'P6-7'!$3:$5</definedName>
    <definedName name="_xlnm.Print_Titles" localSheetId="5">'P8-9'!$4:$8</definedName>
  </definedNames>
  <calcPr fullCalcOnLoad="1"/>
</workbook>
</file>

<file path=xl/comments2.xml><?xml version="1.0" encoding="utf-8"?>
<comments xmlns="http://schemas.openxmlformats.org/spreadsheetml/2006/main">
  <authors>
    <author>y-shinma</author>
  </authors>
  <commentList>
    <comment ref="B9" authorId="0">
      <text>
        <r>
          <rPr>
            <b/>
            <sz val="9"/>
            <rFont val="ＭＳ Ｐゴシック"/>
            <family val="3"/>
          </rPr>
          <t>y-shinma:　2014.2.10
敷地面積および延床面積のページは開示していない（ﾃﾞｰﾀﾌﾞｯｸに載せてない）ので削除。（非表示）
ただし、今後投資家から求められた場合は、素材はMHTBで作成してくれているので、採用する。</t>
        </r>
      </text>
    </comment>
  </commentList>
</comments>
</file>

<file path=xl/sharedStrings.xml><?xml version="1.0" encoding="utf-8"?>
<sst xmlns="http://schemas.openxmlformats.org/spreadsheetml/2006/main" count="2516" uniqueCount="790">
  <si>
    <t>組入不動産に係る期末空室面積及び稼働率の推移</t>
  </si>
  <si>
    <t>組入不動産に係るＮＯＩの推移</t>
  </si>
  <si>
    <t>組入不動産に係るＲＯＡの推移</t>
  </si>
  <si>
    <t>組入不動産の長期修繕費用見積合計（15年）と地震リスク</t>
  </si>
  <si>
    <t>物件デ－タブック</t>
  </si>
  <si>
    <t>組入不動産に係る価格関係一覧</t>
  </si>
  <si>
    <t>＜　目　　次　＞</t>
  </si>
  <si>
    <t>表題</t>
  </si>
  <si>
    <t>ページ数</t>
  </si>
  <si>
    <t>担当</t>
  </si>
  <si>
    <t>組入不動産の分類</t>
  </si>
  <si>
    <t>組入不動産の所有形態、建物の概要</t>
  </si>
  <si>
    <t>組入不動産の平均築年数</t>
  </si>
  <si>
    <t>組入不動産に係る当期の減価償却費、償却後利益と各種比率</t>
  </si>
  <si>
    <t>日本プライムリアルティ投資法人</t>
  </si>
  <si>
    <t>組入不動産に係る当期の賃貸事業収入、賃貸事業費用、ＮＯＩ等</t>
  </si>
  <si>
    <t>～</t>
  </si>
  <si>
    <t>～</t>
  </si>
  <si>
    <t>本書は決算説明会の付属資料であり、監査上の対象となっていないため、本書に記載されている事実について、完全性、正確性、妥当性を保証するものではありません。また、将来予想を黙示的に示すものでもありません。</t>
  </si>
  <si>
    <t>個別物件の収益状況（当期末保有物件）</t>
  </si>
  <si>
    <t>ポートフォリオの収益状況</t>
  </si>
  <si>
    <t>＜特記事項＞</t>
  </si>
  <si>
    <t>特に記載のない限り、記載未満の数値について、金額は切捨て、比率は四捨五入により記載しています。</t>
  </si>
  <si>
    <t>「所在地」、「敷地面積」、「延床面積」、「構造・階数」及び「竣工年月」は、登記簿上の記載に基づいています。</t>
  </si>
  <si>
    <t xml:space="preserve">「構造・階数」の略称は、それぞれ次を表しています。
　　　　Ｓ：鉄骨造、ＲＣ：鉄筋コンクリート造、ＳＲＣ：鉄骨鉄筋コンクリート造
</t>
  </si>
  <si>
    <t>「敷地面積」、「延床面積」は、以下の物件を除き、他の区分所有者等の部分を含む建物敷地全体の面積、建物一棟全体の面積を記載しています。
　　　　ＭＳ芝浦ビル：本物件と一体開発されたトリニティ芝浦の敷地を含む敷地面積
　　　　新宿スクエアタワー：再開発全体の敷地面積及び延床面積
　　　　ライズアリーナビル：住宅棟を含む再開発全体の敷地面積及び住宅棟を含む延床面積
　　　　オリナスタワー：商業棟、住宅棟を含む全体の敷地面積及び延床面積
        キュポ・ラ本館棟：再開発全体の敷地面積</t>
  </si>
  <si>
    <t xml:space="preserve">新宿センタービル、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</si>
  <si>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大手町タワー（底地）は、底地（地上権が付着した土地の所有権）であるため、土地のみの所有となり建物は所有しておりません。</t>
  </si>
  <si>
    <t>組入不動産の分類</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</si>
  <si>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</si>
  <si>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</si>
  <si>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</si>
  <si>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</si>
  <si>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</si>
  <si>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</si>
  <si>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</si>
  <si>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</si>
  <si>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</si>
  <si>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</si>
  <si>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</si>
  <si>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</si>
  <si>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</si>
  <si>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</si>
  <si>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</si>
  <si>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</si>
  <si>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</si>
  <si>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</si>
  <si>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</si>
  <si>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</si>
  <si>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</si>
  <si>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</si>
  <si>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</si>
  <si>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</si>
  <si>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</si>
  <si>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</si>
  <si>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</si>
  <si>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</si>
  <si>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</si>
  <si>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</si>
  <si>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</si>
  <si>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</si>
  <si>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</si>
  <si>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</si>
  <si>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</si>
  <si>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</si>
  <si>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</si>
  <si>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</si>
  <si>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大手町タワー（底地）</t>
  </si>
  <si>
    <t>サイエンスプラザ・四番町プラザ</t>
  </si>
  <si>
    <t>芝大門センタービル</t>
  </si>
  <si>
    <t>ＪＰＲ渋谷タワーレコードビル</t>
  </si>
  <si>
    <t>ＪＰＲ代官山</t>
  </si>
  <si>
    <t>ＪＰＲ神宮前４３２</t>
  </si>
  <si>
    <t>新宿三丁目イーストビル</t>
  </si>
  <si>
    <t>有楽町駅前ビルディング（有楽町イトシア）</t>
  </si>
  <si>
    <t>アルカイースト</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</si>
  <si>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</si>
  <si>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</si>
  <si>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</si>
  <si>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</si>
  <si>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</si>
  <si>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</si>
  <si>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</si>
  <si>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</si>
  <si>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</si>
  <si>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</si>
  <si>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</si>
  <si>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</si>
  <si>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</si>
  <si>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</si>
  <si>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</si>
  <si>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</si>
  <si>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</si>
  <si>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</si>
  <si>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</si>
  <si>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</si>
  <si>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</si>
  <si>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</si>
  <si>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</si>
  <si>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</si>
  <si>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</si>
  <si>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</si>
  <si>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ＪＰＲ博多中央ビル</t>
  </si>
  <si>
    <t>ＪＰＲ名古屋伏見ビル</t>
  </si>
  <si>
    <t>薬院ビジネスガーデン</t>
  </si>
  <si>
    <t>ＪＰＲ梅田ロフトビル</t>
  </si>
  <si>
    <t>ベネトン心斎橋ビル</t>
  </si>
  <si>
    <t>ハウジング・デザイン・センター神戸</t>
  </si>
  <si>
    <t>ＪＰＲ茶屋町ビル</t>
  </si>
  <si>
    <t>物件数</t>
  </si>
  <si>
    <t>組入不動産の所有形態、建物の概要</t>
  </si>
  <si>
    <t>取得年月日</t>
  </si>
  <si>
    <t>所在地</t>
  </si>
  <si>
    <t>所有形態</t>
  </si>
  <si>
    <t>建物所有割合</t>
  </si>
  <si>
    <t>建物の概要</t>
  </si>
  <si>
    <t>土地</t>
  </si>
  <si>
    <t>建物</t>
  </si>
  <si>
    <t>構造
階数</t>
  </si>
  <si>
    <t>竣工年月</t>
  </si>
  <si>
    <t>東京都中央区京橋</t>
  </si>
  <si>
    <t>所有権（共有：持分割合79.4％）</t>
  </si>
  <si>
    <t>S・RC・SRC             B2/13F</t>
  </si>
  <si>
    <t>H5.2</t>
  </si>
  <si>
    <t>SRC                                   B1/8F</t>
  </si>
  <si>
    <t>東京都中央区日本橋人形町</t>
  </si>
  <si>
    <t>所有権</t>
  </si>
  <si>
    <t>SRC・RC                      B1/8F</t>
  </si>
  <si>
    <t>H1.12</t>
  </si>
  <si>
    <t>H13.11.16
H14.11.21
H16.11.12</t>
  </si>
  <si>
    <t>東京都千代田区麹町</t>
  </si>
  <si>
    <t>所有権（共有：持分割合77.2％）</t>
  </si>
  <si>
    <t>区分所有権</t>
  </si>
  <si>
    <t>77.2%
(87.4%)</t>
  </si>
  <si>
    <t>SRC                 B1/9F</t>
  </si>
  <si>
    <t>S59.10</t>
  </si>
  <si>
    <t>東京都千代田区神田錦町</t>
  </si>
  <si>
    <t xml:space="preserve">SRC                       B1/9F </t>
  </si>
  <si>
    <t>H11.9</t>
  </si>
  <si>
    <t>東京都港区芝浦</t>
  </si>
  <si>
    <t>所有権・賃借権（準共有：持分割合36.0％）</t>
  </si>
  <si>
    <t>区分所有権・
区分所有権（共有：持分割合58.0％）</t>
  </si>
  <si>
    <t xml:space="preserve">SRC・RC・S                       B2/13F </t>
  </si>
  <si>
    <t>S63.2</t>
  </si>
  <si>
    <t>東京都品川区西五反田</t>
  </si>
  <si>
    <t>所有権（共有：持分割合61.8％）</t>
  </si>
  <si>
    <t>SRC・RC
B2/11F</t>
  </si>
  <si>
    <t>H1.7</t>
  </si>
  <si>
    <t>東京都中央区八重洲</t>
  </si>
  <si>
    <t>所有権（共有：持分割合14.3％）</t>
  </si>
  <si>
    <t>区分所有権・
区分所有権（共有：持分割合81.9％）</t>
  </si>
  <si>
    <t>SRC
B2/10F</t>
  </si>
  <si>
    <t>H2.5</t>
  </si>
  <si>
    <t>福岡ビル（第７期追加取得分）</t>
  </si>
  <si>
    <t>所有権（共有：持分割合7.5％）</t>
  </si>
  <si>
    <t>区分所有権</t>
  </si>
  <si>
    <t>東京都千代田区九段南</t>
  </si>
  <si>
    <t>SRC
B1/9F</t>
  </si>
  <si>
    <t>H1.3</t>
  </si>
  <si>
    <t>東京都品川区東五反田</t>
  </si>
  <si>
    <t>所有権（共有：持分割合27.1％）</t>
  </si>
  <si>
    <t>区分所有権</t>
  </si>
  <si>
    <t>S・SRC
B2/17F</t>
  </si>
  <si>
    <t>H1.6</t>
  </si>
  <si>
    <t>東京都新宿区西新宿</t>
  </si>
  <si>
    <t>所有権（共有：持分割合29.3％）</t>
  </si>
  <si>
    <t>S・RC・SRC             B4/30F</t>
  </si>
  <si>
    <t>H6.10</t>
  </si>
  <si>
    <t>新宿スクエアタワー（第14期追加取得分）</t>
  </si>
  <si>
    <t>所有権（共有：持分割合0.5％）</t>
  </si>
  <si>
    <t>区分所有権（共有：持分割合1.1％）</t>
  </si>
  <si>
    <t>H16.11.9
H17.4.12
H22.7.13</t>
  </si>
  <si>
    <t>東京都新宿区新宿</t>
  </si>
  <si>
    <t>所有権</t>
  </si>
  <si>
    <t xml:space="preserve">SRC                       B2/14F </t>
  </si>
  <si>
    <t>S60.4</t>
  </si>
  <si>
    <t>東京都中央区新川</t>
  </si>
  <si>
    <t>S・SRC
B2/10F</t>
  </si>
  <si>
    <t>H6.6</t>
  </si>
  <si>
    <t>東京都新宿区西新宿</t>
  </si>
  <si>
    <t>所有権（共有：持分割合40.0％）</t>
  </si>
  <si>
    <t>区分所有権（共有：持分割合40.0％）</t>
  </si>
  <si>
    <t xml:space="preserve">SRC・RC・S                       B5/54F </t>
  </si>
  <si>
    <t>S54.10</t>
  </si>
  <si>
    <t>東京都港区南麻布</t>
  </si>
  <si>
    <t xml:space="preserve">S　　                       9F </t>
  </si>
  <si>
    <t>H4.6</t>
  </si>
  <si>
    <t>東京都港区港南</t>
  </si>
  <si>
    <t>所有権（共有：持分割合45.6％）</t>
  </si>
  <si>
    <t xml:space="preserve">S　　                       B1/8F </t>
  </si>
  <si>
    <t>H20.7</t>
  </si>
  <si>
    <t>東京都千代田区六番町</t>
  </si>
  <si>
    <t>区分所有権（注４）</t>
  </si>
  <si>
    <t xml:space="preserve">SRC                       B3/7F </t>
  </si>
  <si>
    <t>H3.10</t>
  </si>
  <si>
    <t>東京都渋谷区神宮前</t>
  </si>
  <si>
    <t xml:space="preserve">SRC                       B1/9F </t>
  </si>
  <si>
    <t>東京都中央区京橋</t>
  </si>
  <si>
    <t>所有権・賃借権</t>
  </si>
  <si>
    <t>SRC                    B1/10F</t>
  </si>
  <si>
    <t>S56.1</t>
  </si>
  <si>
    <t>東京都中央区日本橋堀留町</t>
  </si>
  <si>
    <t>H14.6</t>
  </si>
  <si>
    <t>東京都渋谷区千駄ヶ谷</t>
  </si>
  <si>
    <t>S             8F</t>
  </si>
  <si>
    <t>H21.5</t>
  </si>
  <si>
    <t>東京都中央区銀座</t>
  </si>
  <si>
    <t>所有権（共有：持分割合64.7％）</t>
  </si>
  <si>
    <t>区分所有権（共有：持分割合35.4％）</t>
  </si>
  <si>
    <t xml:space="preserve">SRC                       B2/9F </t>
  </si>
  <si>
    <t>S57.10</t>
  </si>
  <si>
    <t>東京都千代田区大手町</t>
  </si>
  <si>
    <t>－</t>
  </si>
  <si>
    <t>東京都千代田区四番町</t>
  </si>
  <si>
    <t>区分所有権・
区分所有権（共有：持分割合1.8％）
区分所有権（共有：持分割合37.8％）</t>
  </si>
  <si>
    <t>S・SRC・RC
B2/12F</t>
  </si>
  <si>
    <t>H7.2</t>
  </si>
  <si>
    <t>東京都港区芝大門</t>
  </si>
  <si>
    <t>所有権・所有権（共有：持分割合27.7％）</t>
  </si>
  <si>
    <t>S・SRC
B1/10F</t>
  </si>
  <si>
    <t>H5.7</t>
  </si>
  <si>
    <t>東京都渋谷区神南</t>
  </si>
  <si>
    <t xml:space="preserve">SRC・S                       B3/8F </t>
  </si>
  <si>
    <t>H4.2</t>
  </si>
  <si>
    <t>東京都渋谷区代官山町</t>
  </si>
  <si>
    <t>RC
B2/2F</t>
  </si>
  <si>
    <t>H14.7</t>
  </si>
  <si>
    <t>東京都渋谷区神宮前</t>
  </si>
  <si>
    <t>S・SRC
B1/7F</t>
  </si>
  <si>
    <t>H18.2</t>
  </si>
  <si>
    <t>H19.3.14
H20.4.24</t>
  </si>
  <si>
    <t>東京都新宿区新宿</t>
  </si>
  <si>
    <t>区分所有権（共有：持分割合21.0％）</t>
  </si>
  <si>
    <t>S・SRC・RC
B3/14F</t>
  </si>
  <si>
    <t>H19.1</t>
  </si>
  <si>
    <t>東京都千代田区有楽町</t>
  </si>
  <si>
    <t>所有権（共有：持分割合1.9％）</t>
  </si>
  <si>
    <t>区分所有権（共有：持分割合4.3％）</t>
  </si>
  <si>
    <t>1.9%
(2.1%)</t>
  </si>
  <si>
    <t>S・SRC
B4/20F</t>
  </si>
  <si>
    <t>H19.10</t>
  </si>
  <si>
    <t>東京都墨田区錦糸</t>
  </si>
  <si>
    <t>所有権（共有：持分割合41.1％）</t>
  </si>
  <si>
    <t>S・SRC                      B3/19F</t>
  </si>
  <si>
    <t>H9.3</t>
  </si>
  <si>
    <t>千葉県千葉市中央区新町</t>
  </si>
  <si>
    <t>S・SRC                 B1/13F</t>
  </si>
  <si>
    <t>H3.1</t>
  </si>
  <si>
    <t>神奈川県横浜市中区日本大通</t>
  </si>
  <si>
    <t>SRC                 B1/11F</t>
  </si>
  <si>
    <t>H1.10</t>
  </si>
  <si>
    <t>H14.9.25
H25.3.28</t>
  </si>
  <si>
    <t>神奈川県横浜市港北区新横浜</t>
  </si>
  <si>
    <t>S・SRC
B2/12F</t>
  </si>
  <si>
    <t>H3.8</t>
  </si>
  <si>
    <t>埼玉県川口市本町</t>
  </si>
  <si>
    <t>所有権・所有権（共有：持分割合86.5％）</t>
  </si>
  <si>
    <t>S・SRC
B2/15F</t>
  </si>
  <si>
    <t>H6.2</t>
  </si>
  <si>
    <t>東京都台東区松が谷</t>
  </si>
  <si>
    <t>S・SRC
B1/8F</t>
  </si>
  <si>
    <t>H4.10</t>
  </si>
  <si>
    <t>東京都立川市曙町</t>
  </si>
  <si>
    <t>所有権（共有：持分割合16.9％）</t>
  </si>
  <si>
    <t>S・SRC
B1/12F</t>
  </si>
  <si>
    <t>H6.12</t>
  </si>
  <si>
    <t>立川ビジネスセンタービル（第11期追加取得分）</t>
  </si>
  <si>
    <t>所有権（共有：持分割合29.7％）</t>
  </si>
  <si>
    <t>ライズアリーナビル（注５）</t>
  </si>
  <si>
    <t>東京都豊島区東池袋</t>
  </si>
  <si>
    <t>所有権（共有：持分割合15.9％）</t>
  </si>
  <si>
    <t>区分所有権・
区分所有権（共有：持分割合95.5％）</t>
  </si>
  <si>
    <t>RC・SRC・S                      B3/42F</t>
  </si>
  <si>
    <t>神奈川県横浜市港南区上大岡西</t>
  </si>
  <si>
    <t>所有権（共有：持分割合19.7%）</t>
  </si>
  <si>
    <t>区分所有権</t>
  </si>
  <si>
    <t>S・SRC・RC
B3/27F</t>
  </si>
  <si>
    <t>H9.3</t>
  </si>
  <si>
    <t>オリナスタワー（注６）</t>
  </si>
  <si>
    <t>東京都墨田区太平</t>
  </si>
  <si>
    <t>SRC・RC・S                B2/45F</t>
  </si>
  <si>
    <t>神奈川県横浜市西区北幸</t>
  </si>
  <si>
    <t>SRC                B1/9F</t>
  </si>
  <si>
    <t>S56.5</t>
  </si>
  <si>
    <t>埼玉県さいたま市大宮区下町</t>
  </si>
  <si>
    <t>S
9F</t>
  </si>
  <si>
    <t>H21.2</t>
  </si>
  <si>
    <t>東京都西東京市田無町</t>
  </si>
  <si>
    <t>所有権（共有：持分割合42.1％）</t>
  </si>
  <si>
    <t>区分所有権（共有：持分割合52.9％）</t>
  </si>
  <si>
    <t>43.6%
（51.3%）</t>
  </si>
  <si>
    <t>SRC                   B2/17F</t>
  </si>
  <si>
    <t>埼玉県川口市川口</t>
  </si>
  <si>
    <t>所有権（共有：持分割合7.3％）</t>
  </si>
  <si>
    <t>16.7%
(19.2%)</t>
  </si>
  <si>
    <t>S・RC・SRC             B2/10F</t>
  </si>
  <si>
    <t>H18.1</t>
  </si>
  <si>
    <t>神奈川県川崎市中原区小杉町</t>
  </si>
  <si>
    <t xml:space="preserve">SRC・RC・S                       B1/6F </t>
  </si>
  <si>
    <t>S58.3</t>
  </si>
  <si>
    <t>埼玉県さいたま市南区別所</t>
  </si>
  <si>
    <t>所有権
（不動産信託受益権の準共有：持分割合50.0％）</t>
  </si>
  <si>
    <r>
      <t>区分所有権
　</t>
    </r>
    <r>
      <rPr>
        <sz val="10.5"/>
        <rFont val="ＭＳ 明朝"/>
        <family val="1"/>
      </rPr>
      <t>（不動産信託受益権の準共有：持分割合50.0％）</t>
    </r>
  </si>
  <si>
    <t>S                      B1/4F</t>
  </si>
  <si>
    <t>H17.10</t>
  </si>
  <si>
    <t>神奈川県川崎市川崎区駅前本町</t>
  </si>
  <si>
    <t>所有権（不動産信託受益権の準共有：持分割合52.0％）、
地上権（準共有：持分割合83.8％）
　　　（不動産信託受益権の準共有：持分割合52.0％）、
地上権（準共有：持分割合13.1％）
　　　（不動産信託受益権の準共有：持分割合12.6％）</t>
  </si>
  <si>
    <t>区分所有権
　（不動産信託受益権の準共有：持分割合52.0％）、
区分所有権
　（不動産信託受益権の準共有：持分割合12.6％）</t>
  </si>
  <si>
    <t>S・SRC・RC
B2/11F</t>
  </si>
  <si>
    <t>H15.8</t>
  </si>
  <si>
    <t>新潟県新潟市中央区米山</t>
  </si>
  <si>
    <t>所有権（共有：持分割合52.7％）</t>
  </si>
  <si>
    <t>32.9%
(58.0%)</t>
  </si>
  <si>
    <t>S・SRC                       B1/10F</t>
  </si>
  <si>
    <t>H8.3</t>
  </si>
  <si>
    <t>大阪府大阪市中央区本町</t>
  </si>
  <si>
    <t>所有権（共有：持分割合64.3％）</t>
  </si>
  <si>
    <t>区分所有権・
区分所有権（共有：持分割合82.9%）</t>
  </si>
  <si>
    <t>72.0%
(71.0%)</t>
  </si>
  <si>
    <t>SRC                      B3/9F</t>
  </si>
  <si>
    <t>S45.2</t>
  </si>
  <si>
    <t>ＪＰＲ博多ビル（注７）</t>
  </si>
  <si>
    <t>福岡県福岡市博多区博多駅前</t>
  </si>
  <si>
    <t>S・RC B1/12F
S 1F</t>
  </si>
  <si>
    <t>S60.6
H15.11増築</t>
  </si>
  <si>
    <t>沖縄県那覇市松山</t>
  </si>
  <si>
    <t>SRC・S                      12F</t>
  </si>
  <si>
    <t>H3.10</t>
  </si>
  <si>
    <t>宮城県仙台市宮城野区榴岡</t>
  </si>
  <si>
    <t>SRC                       B1/12F</t>
  </si>
  <si>
    <t>H9.12</t>
  </si>
  <si>
    <t>和歌山県和歌山市美園町</t>
  </si>
  <si>
    <t>H8.7</t>
  </si>
  <si>
    <t>福岡県福岡市中央区天神</t>
  </si>
  <si>
    <t>所有権（共有：持分割合52.2％）</t>
  </si>
  <si>
    <t>S・SRC                       13F</t>
  </si>
  <si>
    <t>H12.7</t>
  </si>
  <si>
    <t>大阪府大阪市北区曽根崎新地</t>
  </si>
  <si>
    <t>SRC
B2/9F</t>
  </si>
  <si>
    <t>H5.10</t>
  </si>
  <si>
    <t>SRC                       8F</t>
  </si>
  <si>
    <t>H5.2</t>
  </si>
  <si>
    <t>愛知県名古屋市中区栄</t>
  </si>
  <si>
    <t>H3.3</t>
  </si>
  <si>
    <t>薬院ビジネスガーデン</t>
  </si>
  <si>
    <t>福岡県福岡市中央区薬院</t>
  </si>
  <si>
    <t>SRC
14F</t>
  </si>
  <si>
    <t>H21.1</t>
  </si>
  <si>
    <t>H15.5.15
H15.7.16</t>
  </si>
  <si>
    <t>大阪府大阪市北区茶屋町</t>
  </si>
  <si>
    <t>SRC
B1/8F</t>
  </si>
  <si>
    <t>H2.4</t>
  </si>
  <si>
    <t>ベネトン心斎橋ビル</t>
  </si>
  <si>
    <t>大阪府大阪市中央区南船場</t>
  </si>
  <si>
    <t>S                 B2/10F</t>
  </si>
  <si>
    <t>H15.2
H17.1増築</t>
  </si>
  <si>
    <t>兵庫県神戸市中央区東川崎町</t>
  </si>
  <si>
    <t>SRC･S
B2/11F</t>
  </si>
  <si>
    <t>大阪府大阪市北区茶屋町</t>
  </si>
  <si>
    <t>S・SRC
9F</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</si>
  <si>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</si>
  <si>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</si>
  <si>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</si>
  <si>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</si>
  <si>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</si>
  <si>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</si>
  <si>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</si>
  <si>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</si>
  <si>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</si>
  <si>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</si>
  <si>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</si>
  <si>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</si>
  <si>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</si>
  <si>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</si>
  <si>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ＪＰＲ名古屋伏見ビル</t>
  </si>
  <si>
    <t>組入不動産の平均築年数</t>
  </si>
  <si>
    <t>①取得価格</t>
  </si>
  <si>
    <t>竣工年月日</t>
  </si>
  <si>
    <t>築年数</t>
  </si>
  <si>
    <t>取得価額
積数</t>
  </si>
  <si>
    <t>基準竣工日</t>
  </si>
  <si>
    <t>③当期末
における
経過日数</t>
  </si>
  <si>
    <t>②＝③/365</t>
  </si>
  <si>
    <t>④＝①×②</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</si>
  <si>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</si>
  <si>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</si>
  <si>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</si>
  <si>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</si>
  <si>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</si>
  <si>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</si>
  <si>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</si>
  <si>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</si>
  <si>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</si>
  <si>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</si>
  <si>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</si>
  <si>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</si>
  <si>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福岡ビル（第７期追加取得分）</t>
  </si>
  <si>
    <t>ＪＰＲ市ヶ谷ビル</t>
  </si>
  <si>
    <t>平成元年3月31日</t>
  </si>
  <si>
    <t>オーバルコート大崎マークウエスト</t>
  </si>
  <si>
    <t>新宿スクエアタワー</t>
  </si>
  <si>
    <t>ビッグス新宿ビル</t>
  </si>
  <si>
    <t>アクロス新川ビル・アネックス</t>
  </si>
  <si>
    <t>新宿センタービル</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</si>
  <si>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</si>
  <si>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</si>
  <si>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</si>
  <si>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</si>
  <si>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</si>
  <si>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</si>
  <si>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</si>
  <si>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</si>
  <si>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</si>
  <si>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</si>
  <si>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</si>
  <si>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</si>
  <si>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</si>
  <si>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</si>
  <si>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</si>
  <si>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</si>
  <si>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</si>
  <si>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</si>
  <si>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</si>
  <si>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</si>
  <si>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</si>
  <si>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</si>
  <si>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</si>
  <si>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</si>
  <si>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</si>
  <si>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新麹町ビル（第２期追加取得分）</t>
  </si>
  <si>
    <t>新麹町ビル（第６期追加取得分）</t>
  </si>
  <si>
    <t>組入不動産の長期修繕費用見積合計（１５年）と地震リスク</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</si>
  <si>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</si>
  <si>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</si>
  <si>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</si>
  <si>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</si>
  <si>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</si>
  <si>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</si>
  <si>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</si>
  <si>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</si>
  <si>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</si>
  <si>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</si>
  <si>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</si>
  <si>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</si>
  <si>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</si>
  <si>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</si>
  <si>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</si>
  <si>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ー</t>
  </si>
  <si>
    <t>－</t>
  </si>
  <si>
    <t>清水建設株式会社</t>
  </si>
  <si>
    <t>平成24年４月</t>
  </si>
  <si>
    <t>株式会社久米エンジニアリングシステム</t>
  </si>
  <si>
    <t>平成24年５月</t>
  </si>
  <si>
    <t>平成25年11月</t>
  </si>
  <si>
    <t>清水建設株式会社</t>
  </si>
  <si>
    <t>平成25年９月</t>
  </si>
  <si>
    <t>日建設計コンストラクション・マネジメント株式会社</t>
  </si>
  <si>
    <t>平成20年10月</t>
  </si>
  <si>
    <t>日本ＥＲＩ株式会社</t>
  </si>
  <si>
    <t>平成21年６月</t>
  </si>
  <si>
    <t>平成21年３月</t>
  </si>
  <si>
    <t>平成16年６月</t>
  </si>
  <si>
    <t>平成20年９月</t>
  </si>
  <si>
    <t>平成22年6月</t>
  </si>
  <si>
    <t>日本ＥＲＩ株式会社</t>
  </si>
  <si>
    <t>平成21年10月</t>
  </si>
  <si>
    <t>平成25年５月</t>
  </si>
  <si>
    <t>株式会社イー・アール・エス</t>
  </si>
  <si>
    <t>平成25年9月</t>
  </si>
  <si>
    <t>平成21年11月</t>
  </si>
  <si>
    <t>平成21年12月</t>
  </si>
  <si>
    <t>平成21年12月</t>
  </si>
  <si>
    <t>ＪＰＲ日本橋堀留ビル</t>
  </si>
  <si>
    <t>平成22年３月</t>
  </si>
  <si>
    <t>平成21年７月</t>
  </si>
  <si>
    <t>清水建設株式会社</t>
  </si>
  <si>
    <t>平成23年7月</t>
  </si>
  <si>
    <t>平成25年６月</t>
  </si>
  <si>
    <t>株式会社東京カンテイ</t>
  </si>
  <si>
    <t>平成23年５月</t>
  </si>
  <si>
    <t>平成24年６月</t>
  </si>
  <si>
    <t>清水建設株式会社</t>
  </si>
  <si>
    <t>平成24年10月</t>
  </si>
  <si>
    <t>日建設計コンストラクション・マネジメント株式会社</t>
  </si>
  <si>
    <t>平成21年５月</t>
  </si>
  <si>
    <t>株式会社東京カンテイ</t>
  </si>
  <si>
    <t>平成22年11月</t>
  </si>
  <si>
    <t>東京建物横浜ビル</t>
  </si>
  <si>
    <t>平成22年６月</t>
  </si>
  <si>
    <t>（注５）</t>
  </si>
  <si>
    <t>平成25年３月</t>
  </si>
  <si>
    <t>平成23年11月</t>
  </si>
  <si>
    <t>日建設計コンストラクション・マネジメント株式会社</t>
  </si>
  <si>
    <t>ＪＰＲ堂島ビル</t>
  </si>
  <si>
    <t>平成21年５月</t>
  </si>
  <si>
    <t>ＪＰＲ博多中央ビル</t>
  </si>
  <si>
    <t>平成22年５月</t>
  </si>
  <si>
    <t>株式会社ERIソリューション</t>
  </si>
  <si>
    <t>ＪＰＲ梅田ロフトビル</t>
  </si>
  <si>
    <t>平成20年３月</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</si>
  <si>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</si>
  <si>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</si>
  <si>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</si>
  <si>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</si>
  <si>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新耐震基準に基づき建築された建物ではありませんが、耐震工事を実施し、新耐震基準と同程度の耐震性能が確保された建物です。</t>
  </si>
  <si>
    <t>－</t>
  </si>
  <si>
    <t>天神１２１ビル</t>
  </si>
  <si>
    <t>○</t>
  </si>
  <si>
    <t>日建設計コンストラクション・マネジメント株式会社</t>
  </si>
  <si>
    <t>ＪＰＲ名古屋伏見ビル</t>
  </si>
  <si>
    <t>平成23年12月</t>
  </si>
  <si>
    <t>ー</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</si>
  <si>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損保ジャパン日本興亜リスクマネジメント株式会社作成のポートフォリオ地震ＰＭＬ評価報告書に記載された数値を小数第２位以下切捨てで記載しています。</t>
  </si>
  <si>
    <t>組入不動産に係る価格関係一覧</t>
  </si>
  <si>
    <t xml:space="preserve"> </t>
  </si>
  <si>
    <t>平成25年12月31日現在</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</si>
  <si>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</si>
  <si>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</si>
  <si>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</si>
  <si>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</si>
  <si>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</si>
  <si>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</si>
  <si>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</si>
  <si>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</si>
  <si>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</si>
  <si>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</si>
  <si>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</si>
  <si>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</si>
  <si>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</si>
  <si>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</si>
  <si>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</si>
  <si>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第24期</t>
  </si>
  <si>
    <t>福岡ビル（第７期追加取得分）</t>
  </si>
  <si>
    <t>新宿スクエアタワー（第14期追加取得分）</t>
  </si>
  <si>
    <t>ビッグス新宿ビル</t>
  </si>
  <si>
    <t>南麻布ビル</t>
  </si>
  <si>
    <t>東京建物京橋ビル</t>
  </si>
  <si>
    <t>ＪＰＲ日本橋堀留ビル</t>
  </si>
  <si>
    <t>大手町タワー（底地）</t>
  </si>
  <si>
    <t>サイエンスプラザ・四番町プラザ</t>
  </si>
  <si>
    <t>芝大門センタービル</t>
  </si>
  <si>
    <t>ＪＰＲ神宮前４３２</t>
  </si>
  <si>
    <t>ＪＰＲ池袋ビル</t>
  </si>
  <si>
    <t>立川ビジネスセンタービル（第11期追加取得分)</t>
  </si>
  <si>
    <t>ツルミフーガ１</t>
  </si>
  <si>
    <t>安田生命天六ビル</t>
  </si>
  <si>
    <t>ＪＰＲ名古屋栄ビル</t>
  </si>
  <si>
    <t>ＪＰＲ博多中央ビル</t>
  </si>
  <si>
    <t>薬院ビジネスガーデン</t>
  </si>
  <si>
    <t>シュトラッセ一番町</t>
  </si>
  <si>
    <t>ベネトン心斎橋ビル</t>
  </si>
  <si>
    <t>ハウジング･デザイン・センター神戸</t>
  </si>
  <si>
    <t>ＪＰＲ茶屋町ビル</t>
  </si>
  <si>
    <t>合計</t>
  </si>
  <si>
    <t>（注）福岡ビル、新宿スクエアタワー及び立川ビジネスセンタービルに係る評価額は、取得済部分の評価額の内訳価格でそれぞれを表示しています。</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</si>
  <si>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</si>
  <si>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</si>
  <si>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</si>
  <si>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</si>
  <si>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</si>
  <si>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</si>
  <si>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</si>
  <si>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</si>
  <si>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</si>
  <si>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</si>
  <si>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</si>
  <si>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</si>
  <si>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</si>
  <si>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</si>
  <si>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第20期</t>
  </si>
  <si>
    <t>第21期</t>
  </si>
  <si>
    <t>第22期</t>
  </si>
  <si>
    <t>第23期</t>
  </si>
  <si>
    <t>（㎡）</t>
  </si>
  <si>
    <t>商業施設</t>
  </si>
  <si>
    <t>立川ビジネスセンタービル（第11期追加取得分）</t>
  </si>
  <si>
    <t>期末稼働率</t>
  </si>
  <si>
    <t>組入不動産に係る当期の賃貸事業収入、賃貸事業費用、ＮＯＩ等</t>
  </si>
  <si>
    <t>地域区分</t>
  </si>
  <si>
    <t>用途</t>
  </si>
  <si>
    <t>第24期：平成25年７月１日～平成25年12月31日</t>
  </si>
  <si>
    <t>①</t>
  </si>
  <si>
    <t>②</t>
  </si>
  <si>
    <t>③</t>
  </si>
  <si>
    <t>④</t>
  </si>
  <si>
    <t>⑤</t>
  </si>
  <si>
    <t>⑥</t>
  </si>
  <si>
    <t>⑦</t>
  </si>
  <si>
    <t>賃貸事業収入</t>
  </si>
  <si>
    <t>賃貸事業費用</t>
  </si>
  <si>
    <t>ＮＯＩ</t>
  </si>
  <si>
    <t>減価償却費</t>
  </si>
  <si>
    <t>償却後利益</t>
  </si>
  <si>
    <t>資本的支出</t>
  </si>
  <si>
    <t>ＮＣＦ</t>
  </si>
  <si>
    <t>（減価償却費を除く）</t>
  </si>
  <si>
    <t>=①－②</t>
  </si>
  <si>
    <t>=③－④</t>
  </si>
  <si>
    <t>=③－⑥</t>
  </si>
  <si>
    <t>（円）</t>
  </si>
  <si>
    <t>兼松ビル別館（注）</t>
  </si>
  <si>
    <t>兼松ビル別館（注）</t>
  </si>
  <si>
    <t>福岡ビル（注）</t>
  </si>
  <si>
    <t>福岡ビル（第７期追加取得分）（注）</t>
  </si>
  <si>
    <t>ビッグス新宿ビル</t>
  </si>
  <si>
    <t>南麻布ビル（注）</t>
  </si>
  <si>
    <t>品川キャナルビル</t>
  </si>
  <si>
    <t>六番町ビル（注）</t>
  </si>
  <si>
    <t>ＪＰＲ原宿ビル</t>
  </si>
  <si>
    <t>東京建物京橋ビル（注）</t>
  </si>
  <si>
    <t>ＪＰＲ日本橋堀留ビル</t>
  </si>
  <si>
    <t>ＪＰＲ千駄ヶ谷ビル</t>
  </si>
  <si>
    <t>大手町タワー（底地）</t>
  </si>
  <si>
    <t>サイエンスプラザ・四番町プラザ</t>
  </si>
  <si>
    <t>芝大門エンタービル</t>
  </si>
  <si>
    <t>ＪＰＲ渋谷タワーレコードビル（注）</t>
  </si>
  <si>
    <t>新宿三丁目イーストビル（注）</t>
  </si>
  <si>
    <t>有楽町駅前ビルディング（有楽町イトシア）（注）</t>
  </si>
  <si>
    <t>立川ビジネスセンタービル（第11期追加取得分）</t>
  </si>
  <si>
    <t>ライズアリーナビル（注）</t>
  </si>
  <si>
    <t>ゆめおおおかオフィスタワー</t>
  </si>
  <si>
    <t>オリナスタワー</t>
  </si>
  <si>
    <t>田無アスタ（注）</t>
  </si>
  <si>
    <t>キュポ・ラ本館棟（注）</t>
  </si>
  <si>
    <t>ＪＰＲ武蔵小杉ビル（注）</t>
  </si>
  <si>
    <t>武蔵浦和ショッピングスクエア</t>
  </si>
  <si>
    <t>天神１２１ビル</t>
  </si>
  <si>
    <t>ＪＰＲ堂島ビル</t>
  </si>
  <si>
    <t>薬院ビジネスガーデン</t>
  </si>
  <si>
    <t>ＪＰＲ梅田ロフトビル（注）</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</si>
  <si>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</si>
  <si>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</si>
  <si>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</si>
  <si>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</si>
  <si>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</si>
  <si>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</si>
  <si>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</si>
  <si>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</si>
  <si>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</si>
  <si>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</si>
  <si>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</si>
  <si>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</si>
  <si>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</si>
  <si>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</si>
  <si>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事務所タイプ別</t>
  </si>
  <si>
    <t>コア不動産</t>
  </si>
  <si>
    <t>東京都心</t>
  </si>
  <si>
    <t>東京周辺部</t>
  </si>
  <si>
    <t>地方</t>
  </si>
  <si>
    <t>バリューアップ</t>
  </si>
  <si>
    <t>事務所規模別</t>
  </si>
  <si>
    <t>大規模ビル</t>
  </si>
  <si>
    <t>大型ビル</t>
  </si>
  <si>
    <t>中型ビル</t>
  </si>
  <si>
    <t>小型ビル</t>
  </si>
  <si>
    <t>組入不動産に係る当期の減価償却費、償却後利益と各種比率</t>
  </si>
  <si>
    <t>第24期：平成25年７月１日～平成25年12月31日</t>
  </si>
  <si>
    <t>ＮＯＩ</t>
  </si>
  <si>
    <t>償却後利益</t>
  </si>
  <si>
    <t>売上高
経費率</t>
  </si>
  <si>
    <t>売上高
利益率</t>
  </si>
  <si>
    <t>ＲＯＡ</t>
  </si>
  <si>
    <t>取得価格
ベース</t>
  </si>
  <si>
    <t>期中平均
簿価ベース</t>
  </si>
  <si>
    <t>期末帳簿
価額ベース</t>
  </si>
  <si>
    <t>南麻布ビル（注）</t>
  </si>
  <si>
    <t>東京建物京橋ビル（注）</t>
  </si>
  <si>
    <t>新宿三丁目イーストビル（注）</t>
  </si>
  <si>
    <t>有楽町駅前ビルディング（有楽町イトシア）（注）</t>
  </si>
  <si>
    <t>ベネトン心斎橋ビル（注）</t>
  </si>
  <si>
    <t>ハウジング・デザイン・センター神戸（注）</t>
  </si>
  <si>
    <t>(注)</t>
  </si>
  <si>
    <t>本物件の売上高経費率及び売上高利益率については、やむを得ない事情により開示していません。</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</si>
  <si>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</si>
  <si>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</si>
  <si>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</si>
  <si>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</si>
  <si>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</si>
  <si>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</si>
  <si>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</si>
  <si>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</si>
  <si>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</si>
  <si>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</si>
  <si>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</si>
  <si>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</si>
  <si>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</si>
  <si>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</si>
  <si>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</si>
  <si>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</si>
  <si>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</si>
  <si>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</si>
  <si>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</si>
  <si>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</si>
  <si>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</si>
  <si>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</si>
  <si>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</si>
  <si>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</si>
  <si>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</si>
  <si>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</si>
  <si>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</si>
  <si>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</si>
  <si>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</si>
  <si>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</si>
  <si>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</si>
  <si>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</si>
  <si>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</si>
  <si>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</si>
  <si>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</si>
  <si>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</si>
  <si>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</si>
  <si>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</si>
  <si>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</si>
  <si>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</si>
  <si>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</si>
  <si>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</si>
  <si>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</si>
  <si>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</si>
  <si>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</si>
  <si>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</si>
  <si>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</si>
  <si>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</si>
  <si>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</si>
  <si>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</si>
  <si>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J P Rスクエア
 博 多イースト・ウエスト</t>
  </si>
  <si>
    <t>ＮＯＲＴＨ３３
ビル</t>
  </si>
  <si>
    <t>パークイースト
札 幌</t>
  </si>
  <si>
    <t>損保ジャパン
仙台ビル</t>
  </si>
  <si>
    <t>損保ジャパン 
和歌山ビル</t>
  </si>
  <si>
    <t>天神１２１ビル</t>
  </si>
  <si>
    <t>ＳＫ広 島ビル</t>
  </si>
  <si>
    <t>ＪＰＲ名古屋栄
ビル</t>
  </si>
  <si>
    <t>ＪＰＲ名古屋
伏見ビル</t>
  </si>
  <si>
    <t>薬院ビジネス
ガーデン</t>
  </si>
  <si>
    <t>ＪＰＲ梅田ロフト
ビル</t>
  </si>
  <si>
    <t>シュトラッセ
一番町</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</si>
  <si>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</si>
  <si>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</si>
  <si>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</si>
  <si>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</si>
  <si>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</si>
  <si>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</si>
  <si>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</si>
  <si>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</si>
  <si>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</si>
  <si>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</si>
  <si>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</si>
  <si>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</si>
  <si>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</si>
  <si>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</si>
  <si>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</si>
  <si>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</si>
  <si>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</si>
  <si>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</si>
  <si>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第24期の営業日数</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</si>
  <si>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</si>
  <si>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</si>
  <si>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</si>
  <si>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</si>
  <si>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</si>
  <si>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</si>
  <si>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</si>
  <si>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</si>
  <si>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</si>
  <si>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</si>
  <si>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</si>
  <si>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</si>
  <si>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③ＮＯＩ（＝①－②）（円）</t>
  </si>
  <si>
    <t>④減価償却費（円）</t>
  </si>
  <si>
    <t>⑤賃貸事業損益（＝③－④）（円）</t>
  </si>
  <si>
    <t>⑥資本的支出（円）</t>
  </si>
  <si>
    <t>⑦ＮＣＦ（＝③－⑥）（円）</t>
  </si>
  <si>
    <t>（参考情報）</t>
  </si>
  <si>
    <t>年換算ＮＯＩ利回り（対取得価格）</t>
  </si>
  <si>
    <t>個別物件の収益状況</t>
  </si>
  <si>
    <t>（当期末保有物件）</t>
  </si>
  <si>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
「総賃貸面積」は転借人への転貸面積に賃料配分率を乗じた面積を、それぞれ小数第３位以下を四捨五入したものを記載しています。また、「テナント数」は、転借人の数を記載しています。なお、賃料配分率は、第14期の追加取得により39.70457％から40.31465％になりました。
</t>
  </si>
  <si>
    <t>兼松ビル別館、福岡ビル、福岡ビル（第７期追加取得分）、南麻布ビル、六番町ビル、東京建物京橋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
また、福岡ビル（第７期追加取得分）及び新宿スクエアタワー（第14期追加取得分）のテナント数について、福岡ビル及び新宿スクエアタワーと同一のテナントに賃貸しているため、便宜上「０」と表示しています。</t>
  </si>
  <si>
    <t xml:space="preserve">  　（注４）大手町タワー（底地）は、立地・用途を勘案し、用途を「事務所」に、運用における位置付けを「コア不動産」に、事務所ビルの分類を
　　　　　「大規模」にそれぞれ分類しています。</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</si>
  <si>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</si>
  <si>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（注1）本物件の賃貸事業収入合計等及び賃貸事業費用合計等については、やむを得ない事情により開示していません。</t>
  </si>
  <si>
    <t>（注2）福岡ビル（第７期追加取得分）及び新宿スクエアタワー（第14期追加取得分）のテナント数について、福岡ビル及び新宿スクエアタワーと同一のテナントに賃貸しているため、 便宜上「０」と表示しています。　　　　　</t>
  </si>
  <si>
    <t>(注1)</t>
  </si>
  <si>
    <t>(注2)　0</t>
  </si>
  <si>
    <t>平成25年10月</t>
  </si>
  <si>
    <t>（注５）</t>
  </si>
  <si>
    <t>償却後利益</t>
  </si>
  <si>
    <t>償却後利益の対前期変動率</t>
  </si>
  <si>
    <t>ＲＯＡ
（年換算償却後利益の平均帳簿価額に対する割合）</t>
  </si>
  <si>
    <t>ＮＯＩ利回り
（年換算NOIの取得価額に対する割合）</t>
  </si>
  <si>
    <t>ＮＯＩの対前期変動率</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</si>
</sst>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s>
  <fonts count="68">
    <font>
      <sz val="11"/>
      <name val="ＭＳ Ｐゴシック"/>
      <family val="3"/>
    </font>
    <font>
      <b/>
      <sz val="24"/>
      <name val="ＭＳ 明朝"/>
      <family val="1"/>
    </font>
    <font>
      <sz val="6"/>
      <name val="ＭＳ Ｐゴシック"/>
      <family val="3"/>
    </font>
    <font>
      <sz val="14"/>
      <name val="ＭＳ 明朝"/>
      <family val="1"/>
    </font>
    <font>
      <sz val="15"/>
      <name val="ＭＳ 明朝"/>
      <family val="1"/>
    </font>
    <font>
      <u val="single"/>
      <sz val="7.7"/>
      <color indexed="12"/>
      <name val="ＭＳ Ｐゴシック"/>
      <family val="3"/>
    </font>
    <font>
      <sz val="9"/>
      <name val="ＭＳ Ｐゴシック"/>
      <family val="3"/>
    </font>
    <font>
      <u val="single"/>
      <sz val="7.7"/>
      <color indexed="36"/>
      <name val="ＭＳ Ｐゴシック"/>
      <family val="3"/>
    </font>
    <font>
      <sz val="24"/>
      <name val="ＭＳ Ｐゴシック"/>
      <family val="3"/>
    </font>
    <font>
      <sz val="20"/>
      <name val="ＭＳ Ｐゴシック"/>
      <family val="3"/>
    </font>
    <font>
      <sz val="12"/>
      <name val="ＭＳ 明朝"/>
      <family val="1"/>
    </font>
    <font>
      <b/>
      <sz val="24"/>
      <name val="ＭＳ Ｐゴシック"/>
      <family val="3"/>
    </font>
    <font>
      <sz val="15"/>
      <name val="ＭＳ Ｐゴシック"/>
      <family val="3"/>
    </font>
    <font>
      <sz val="12"/>
      <name val="ＭＳ Ｐゴシック"/>
      <family val="3"/>
    </font>
    <font>
      <sz val="56"/>
      <name val="ＭＳ Ｐゴシック"/>
      <family val="3"/>
    </font>
    <font>
      <sz val="18"/>
      <name val="ＭＳ Ｐゴシック"/>
      <family val="3"/>
    </font>
    <font>
      <sz val="10"/>
      <name val="ＭＳ Ｐゴシック"/>
      <family val="3"/>
    </font>
    <font>
      <sz val="10"/>
      <name val="Arial"/>
      <family val="2"/>
    </font>
    <font>
      <sz val="9"/>
      <name val="ＭＳ 明朝"/>
      <family val="1"/>
    </font>
    <font>
      <b/>
      <sz val="20"/>
      <name val="ＭＳ 明朝"/>
      <family val="1"/>
    </font>
    <font>
      <sz val="11"/>
      <name val="ＭＳ 明朝"/>
      <family val="1"/>
    </font>
    <font>
      <sz val="10"/>
      <name val="ＭＳ 明朝"/>
      <family val="1"/>
    </font>
    <font>
      <sz val="18"/>
      <name val="ＭＳ 明朝"/>
      <family val="1"/>
    </font>
    <font>
      <sz val="10.5"/>
      <name val="ＭＳ 明朝"/>
      <family val="1"/>
    </font>
    <font>
      <sz val="6"/>
      <name val="ＭＳ 明朝"/>
      <family val="1"/>
    </font>
    <font>
      <b/>
      <sz val="9"/>
      <name val="ＭＳ Ｐゴシック"/>
      <family val="3"/>
    </font>
    <font>
      <b/>
      <sz val="12"/>
      <name val="ＭＳ 明朝"/>
      <family val="1"/>
    </font>
    <font>
      <b/>
      <sz val="12"/>
      <color indexed="10"/>
      <name val="ＭＳ 明朝"/>
      <family val="1"/>
    </font>
    <font>
      <b/>
      <sz val="22"/>
      <name val="ＭＳ 明朝"/>
      <family val="1"/>
    </font>
    <font>
      <sz val="16"/>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thin"/>
      <right>
        <color indexed="63"/>
      </right>
      <top>
        <color indexed="63"/>
      </top>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double"/>
      <top style="thin"/>
      <bottom style="thin"/>
    </border>
    <border>
      <left>
        <color indexed="63"/>
      </left>
      <right style="thin"/>
      <top>
        <color indexed="63"/>
      </top>
      <bottom style="thin"/>
    </border>
    <border>
      <left style="thin"/>
      <right>
        <color indexed="63"/>
      </right>
      <top style="double"/>
      <bottom style="thin"/>
    </border>
    <border>
      <left style="double"/>
      <right style="double"/>
      <top style="double"/>
      <bottom style="thin"/>
    </border>
    <border>
      <left>
        <color indexed="63"/>
      </left>
      <right style="thin"/>
      <top style="double"/>
      <bottom style="thin"/>
    </border>
    <border>
      <left style="double"/>
      <right style="thin"/>
      <top style="double"/>
      <bottom style="thin"/>
    </border>
    <border>
      <left style="thin"/>
      <right style="double"/>
      <top style="double"/>
      <bottom style="thin"/>
    </border>
    <border>
      <left style="thin"/>
      <right style="thin"/>
      <top style="double"/>
      <bottom style="thin"/>
    </border>
    <border>
      <left style="thin"/>
      <right style="thin"/>
      <top>
        <color indexed="63"/>
      </top>
      <bottom>
        <color indexed="63"/>
      </bottom>
    </border>
    <border>
      <left style="thin"/>
      <right style="thin"/>
      <top>
        <color indexed="63"/>
      </top>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color indexed="63"/>
      </top>
      <bottom style="thin"/>
      <diagonal style="thin"/>
    </border>
    <border diagonalUp="1">
      <left/>
      <right style="thin"/>
      <top style="thin"/>
      <bottom style="thin"/>
      <diagonal style="thin"/>
    </border>
    <border diagonalUp="1">
      <left style="thin"/>
      <right style="thin"/>
      <top style="thin"/>
      <bottom style="thin"/>
      <diagonal style="thin"/>
    </border>
    <border>
      <left style="thin"/>
      <right style="thin"/>
      <top style="thin"/>
      <bottom style="thin">
        <color indexed="9"/>
      </bottom>
    </border>
    <border diagonalUp="1">
      <left style="thin"/>
      <right/>
      <top style="thin"/>
      <bottom style="thin"/>
      <diagonal style="thin"/>
    </border>
    <border>
      <left style="thin"/>
      <right/>
      <top style="hair"/>
      <bottom style="hair"/>
    </border>
    <border>
      <left/>
      <right/>
      <top style="hair"/>
      <bottom style="hair"/>
    </border>
    <border>
      <left style="thin"/>
      <right style="thin"/>
      <top style="hair"/>
      <bottom style="hair"/>
    </border>
    <border>
      <left style="thin"/>
      <right/>
      <top/>
      <bottom style="hair"/>
    </border>
    <border>
      <left/>
      <right/>
      <top/>
      <bottom style="hair"/>
    </border>
    <border>
      <left style="thin"/>
      <right style="thin"/>
      <top/>
      <bottom style="hair"/>
    </border>
    <border>
      <left style="thin"/>
      <right/>
      <top style="hair"/>
      <bottom/>
    </border>
    <border>
      <left/>
      <right/>
      <top style="hair"/>
      <bottom/>
    </border>
    <border>
      <left style="thin"/>
      <right style="thin"/>
      <top style="hair"/>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thin"/>
      <top>
        <color indexed="63"/>
      </top>
      <bottom>
        <color indexed="63"/>
      </bottom>
    </border>
    <border>
      <left style="double"/>
      <right style="thin"/>
      <top>
        <color indexed="63"/>
      </top>
      <bottom style="thin"/>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double"/>
      <top>
        <color indexed="63"/>
      </top>
      <bottom style="double"/>
    </border>
    <border diagonalUp="1">
      <left style="double"/>
      <right>
        <color indexed="63"/>
      </right>
      <top>
        <color indexed="63"/>
      </top>
      <bottom style="double"/>
      <diagonal style="thin"/>
    </border>
    <border diagonalUp="1">
      <left>
        <color indexed="63"/>
      </left>
      <right style="double"/>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17" fillId="0" borderId="0" applyNumberFormat="0" applyFill="0" applyBorder="0" applyAlignment="0">
      <protection/>
    </xf>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2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65" fillId="32" borderId="0" applyNumberFormat="0" applyBorder="0" applyAlignment="0" applyProtection="0"/>
  </cellStyleXfs>
  <cellXfs count="814">
    <xf numFmtId="0" fontId="0" fillId="0" borderId="0" xfId="0" applyAlignment="1">
      <alignment/>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3" fillId="0" borderId="0" xfId="0" applyFont="1" applyAlignment="1">
      <alignment horizontal="left" vertical="center"/>
    </xf>
    <xf numFmtId="0" fontId="6" fillId="0" borderId="0" xfId="87">
      <alignment/>
      <protection/>
    </xf>
    <xf numFmtId="0" fontId="10" fillId="0" borderId="0" xfId="0" applyFont="1" applyAlignment="1">
      <alignment vertical="center"/>
    </xf>
    <xf numFmtId="0" fontId="10" fillId="33" borderId="11" xfId="0" applyFont="1" applyFill="1" applyBorder="1" applyAlignment="1">
      <alignment horizontal="center" vertical="center"/>
    </xf>
    <xf numFmtId="0" fontId="10" fillId="0" borderId="11" xfId="0" applyFont="1" applyBorder="1" applyAlignment="1">
      <alignment horizontal="center" vertical="center"/>
    </xf>
    <xf numFmtId="0" fontId="12" fillId="0" borderId="0" xfId="0" applyFont="1" applyAlignment="1">
      <alignment horizontal="center" vertical="center"/>
    </xf>
    <xf numFmtId="0" fontId="13" fillId="33" borderId="11" xfId="0" applyFont="1" applyFill="1" applyBorder="1" applyAlignment="1">
      <alignment horizontal="center" vertical="center"/>
    </xf>
    <xf numFmtId="0" fontId="13" fillId="0" borderId="11" xfId="0" applyFont="1" applyBorder="1" applyAlignment="1">
      <alignment horizontal="left" vertical="center" indent="1"/>
    </xf>
    <xf numFmtId="0" fontId="8" fillId="0" borderId="0" xfId="87" applyFont="1" applyAlignment="1">
      <alignment horizontal="center"/>
      <protection/>
    </xf>
    <xf numFmtId="0" fontId="9" fillId="0" borderId="0" xfId="87" applyFont="1" applyAlignment="1">
      <alignment horizontal="center"/>
      <protection/>
    </xf>
    <xf numFmtId="0" fontId="6" fillId="0" borderId="0" xfId="87" applyFont="1" applyAlignment="1">
      <alignment horizontal="left" wrapText="1"/>
      <protection/>
    </xf>
    <xf numFmtId="0" fontId="6" fillId="0" borderId="0" xfId="87" applyAlignment="1">
      <alignment horizontal="left" wrapText="1"/>
      <protection/>
    </xf>
    <xf numFmtId="0" fontId="6" fillId="0" borderId="0" xfId="87" applyFont="1" applyAlignment="1">
      <alignment horizontal="center" wrapText="1"/>
      <protection/>
    </xf>
    <xf numFmtId="0" fontId="4" fillId="0" borderId="0" xfId="0" applyFont="1" applyBorder="1" applyAlignment="1">
      <alignment horizontal="left" vertical="center"/>
    </xf>
    <xf numFmtId="0" fontId="13" fillId="0" borderId="11" xfId="0" applyFont="1" applyBorder="1" applyAlignment="1">
      <alignment horizontal="left" vertical="center" wrapText="1" indent="1"/>
    </xf>
    <xf numFmtId="0" fontId="13" fillId="0" borderId="12" xfId="0" applyFont="1" applyFill="1" applyBorder="1" applyAlignment="1">
      <alignment horizontal="right"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4" xfId="0" applyFont="1" applyFill="1" applyBorder="1" applyAlignment="1">
      <alignment horizontal="right" vertical="center"/>
    </xf>
    <xf numFmtId="0" fontId="15" fillId="0" borderId="0" xfId="87" applyFont="1">
      <alignment/>
      <protection/>
    </xf>
    <xf numFmtId="0" fontId="16" fillId="0" borderId="0" xfId="87" applyFont="1" applyAlignment="1">
      <alignment horizontal="center"/>
      <protection/>
    </xf>
    <xf numFmtId="0" fontId="16" fillId="0" borderId="0" xfId="87" applyFont="1">
      <alignment/>
      <protection/>
    </xf>
    <xf numFmtId="0" fontId="16" fillId="0" borderId="0" xfId="87" applyFont="1" applyAlignment="1">
      <alignment vertical="top"/>
      <protection/>
    </xf>
    <xf numFmtId="0" fontId="16" fillId="0" borderId="0" xfId="87" applyFont="1" applyAlignment="1">
      <alignment horizontal="center" vertical="top"/>
      <protection/>
    </xf>
    <xf numFmtId="0" fontId="6" fillId="0" borderId="0" xfId="87" applyAlignment="1">
      <alignment horizontal="center"/>
      <protection/>
    </xf>
    <xf numFmtId="0" fontId="6" fillId="0" borderId="0" xfId="87" applyFont="1">
      <alignment/>
      <protection/>
    </xf>
    <xf numFmtId="0" fontId="16" fillId="0" borderId="0" xfId="87" applyFont="1" applyFill="1" applyAlignment="1">
      <alignment horizontal="center" vertical="top"/>
      <protection/>
    </xf>
    <xf numFmtId="0" fontId="6" fillId="0" borderId="0" xfId="87" applyFont="1" applyAlignment="1">
      <alignment horizontal="left" vertical="center" wrapText="1"/>
      <protection/>
    </xf>
    <xf numFmtId="0" fontId="18" fillId="0" borderId="0" xfId="84" applyFont="1" applyAlignment="1">
      <alignment vertical="center"/>
      <protection/>
    </xf>
    <xf numFmtId="0" fontId="18" fillId="0" borderId="0" xfId="84" applyFont="1" applyAlignment="1">
      <alignment horizontal="left" vertical="center"/>
      <protection/>
    </xf>
    <xf numFmtId="0" fontId="18" fillId="0" borderId="0" xfId="84" applyFont="1" applyAlignment="1">
      <alignment horizontal="center" vertical="center"/>
      <protection/>
    </xf>
    <xf numFmtId="0" fontId="19" fillId="0" borderId="0" xfId="84" applyFont="1" applyAlignment="1">
      <alignment vertical="center"/>
      <protection/>
    </xf>
    <xf numFmtId="0" fontId="18" fillId="0" borderId="15" xfId="84" applyFont="1" applyBorder="1" applyAlignment="1">
      <alignment vertical="center"/>
      <protection/>
    </xf>
    <xf numFmtId="0" fontId="18" fillId="0" borderId="15" xfId="84" applyFont="1" applyBorder="1" applyAlignment="1">
      <alignment horizontal="center" vertical="center"/>
      <protection/>
    </xf>
    <xf numFmtId="180" fontId="10" fillId="0" borderId="15" xfId="84" applyNumberFormat="1" applyFont="1" applyFill="1" applyBorder="1" applyAlignment="1">
      <alignment horizontal="right" vertical="center"/>
      <protection/>
    </xf>
    <xf numFmtId="0" fontId="10" fillId="0" borderId="0" xfId="84" applyFont="1" applyAlignment="1">
      <alignment vertical="center"/>
      <protection/>
    </xf>
    <xf numFmtId="0" fontId="10" fillId="0" borderId="14" xfId="84" applyFont="1" applyFill="1" applyBorder="1" applyAlignment="1">
      <alignment horizontal="left" vertical="center" wrapText="1"/>
      <protection/>
    </xf>
    <xf numFmtId="0" fontId="10" fillId="0" borderId="13" xfId="90" applyFont="1" applyFill="1" applyBorder="1" applyAlignment="1">
      <alignment horizontal="center" vertical="center"/>
      <protection/>
    </xf>
    <xf numFmtId="0" fontId="10" fillId="0" borderId="14" xfId="84" applyFont="1" applyFill="1" applyBorder="1" applyAlignment="1">
      <alignment horizontal="center" vertical="center" textRotation="255"/>
      <protection/>
    </xf>
    <xf numFmtId="0" fontId="10" fillId="0" borderId="16" xfId="90" applyFont="1" applyFill="1" applyBorder="1" applyAlignment="1">
      <alignment horizontal="center" vertical="center"/>
      <protection/>
    </xf>
    <xf numFmtId="0" fontId="10" fillId="0" borderId="17" xfId="90" applyFont="1" applyFill="1" applyBorder="1" applyAlignment="1">
      <alignment horizontal="center" vertical="center"/>
      <protection/>
    </xf>
    <xf numFmtId="0" fontId="10" fillId="0" borderId="16" xfId="84" applyFont="1" applyFill="1" applyBorder="1" applyAlignment="1">
      <alignment horizontal="center" vertical="center" textRotation="255"/>
      <protection/>
    </xf>
    <xf numFmtId="0" fontId="10" fillId="0" borderId="11" xfId="84" applyFont="1" applyFill="1" applyBorder="1" applyAlignment="1">
      <alignment horizontal="center" vertical="center" textRotation="255"/>
      <protection/>
    </xf>
    <xf numFmtId="0" fontId="10" fillId="0" borderId="18" xfId="84" applyFont="1" applyFill="1" applyBorder="1" applyAlignment="1">
      <alignment horizontal="left" vertical="center" wrapText="1"/>
      <protection/>
    </xf>
    <xf numFmtId="0" fontId="10" fillId="0" borderId="19" xfId="90" applyFont="1" applyFill="1" applyBorder="1" applyAlignment="1">
      <alignment horizontal="center" vertical="center"/>
      <protection/>
    </xf>
    <xf numFmtId="0" fontId="10" fillId="0" borderId="12" xfId="84" applyFont="1" applyFill="1" applyBorder="1" applyAlignment="1">
      <alignment horizontal="center" vertical="center" textRotation="255"/>
      <protection/>
    </xf>
    <xf numFmtId="0" fontId="10" fillId="0" borderId="20" xfId="90" applyFont="1" applyFill="1" applyBorder="1" applyAlignment="1">
      <alignment horizontal="center" vertical="center"/>
      <protection/>
    </xf>
    <xf numFmtId="0" fontId="10" fillId="0" borderId="21" xfId="84" applyFont="1" applyFill="1" applyBorder="1" applyAlignment="1">
      <alignment horizontal="center" vertical="center" textRotation="255"/>
      <protection/>
    </xf>
    <xf numFmtId="0" fontId="10" fillId="0" borderId="22" xfId="84" applyFont="1" applyFill="1" applyBorder="1" applyAlignment="1">
      <alignment horizontal="center" vertical="center" textRotation="255"/>
      <protection/>
    </xf>
    <xf numFmtId="0" fontId="10" fillId="0" borderId="12" xfId="90" applyFont="1" applyFill="1" applyBorder="1" applyAlignment="1">
      <alignment horizontal="center" vertical="center"/>
      <protection/>
    </xf>
    <xf numFmtId="0" fontId="10" fillId="0" borderId="13" xfId="84" applyFont="1" applyFill="1" applyBorder="1" applyAlignment="1">
      <alignment horizontal="center" vertical="center" textRotation="255"/>
      <protection/>
    </xf>
    <xf numFmtId="0" fontId="10" fillId="0" borderId="23" xfId="90" applyFont="1" applyFill="1" applyBorder="1" applyAlignment="1">
      <alignment horizontal="center" vertical="center"/>
      <protection/>
    </xf>
    <xf numFmtId="0" fontId="10" fillId="0" borderId="24" xfId="84" applyFont="1" applyFill="1" applyBorder="1" applyAlignment="1">
      <alignment horizontal="center" vertical="center" textRotation="255"/>
      <protection/>
    </xf>
    <xf numFmtId="0" fontId="10" fillId="0" borderId="25" xfId="84" applyFont="1" applyFill="1" applyBorder="1" applyAlignment="1">
      <alignment horizontal="center" vertical="center" textRotation="255"/>
      <protection/>
    </xf>
    <xf numFmtId="0" fontId="10" fillId="0" borderId="17" xfId="84" applyFont="1" applyFill="1" applyBorder="1" applyAlignment="1">
      <alignment horizontal="left" vertical="center" wrapText="1"/>
      <protection/>
    </xf>
    <xf numFmtId="0" fontId="10" fillId="0" borderId="26" xfId="84" applyFont="1" applyFill="1" applyBorder="1" applyAlignment="1">
      <alignment horizontal="left" vertical="center" wrapText="1"/>
      <protection/>
    </xf>
    <xf numFmtId="0" fontId="10" fillId="0" borderId="18" xfId="84" applyFont="1" applyFill="1" applyBorder="1" applyAlignment="1">
      <alignment horizontal="center" vertical="center" textRotation="255"/>
      <protection/>
    </xf>
    <xf numFmtId="0" fontId="10" fillId="0" borderId="27" xfId="90" applyFont="1" applyFill="1" applyBorder="1" applyAlignment="1">
      <alignment horizontal="center" vertical="center"/>
      <protection/>
    </xf>
    <xf numFmtId="0" fontId="10" fillId="0" borderId="28" xfId="90" applyFont="1" applyFill="1" applyBorder="1" applyAlignment="1">
      <alignment horizontal="center" vertical="center"/>
      <protection/>
    </xf>
    <xf numFmtId="0" fontId="10" fillId="0" borderId="28" xfId="84" applyFont="1" applyFill="1" applyBorder="1" applyAlignment="1">
      <alignment horizontal="center" vertical="center" textRotation="255"/>
      <protection/>
    </xf>
    <xf numFmtId="0" fontId="10" fillId="34" borderId="29" xfId="84" applyFont="1" applyFill="1" applyBorder="1" applyAlignment="1">
      <alignment horizontal="center" vertical="center"/>
      <protection/>
    </xf>
    <xf numFmtId="0" fontId="10" fillId="34" borderId="30" xfId="84" applyFont="1" applyFill="1" applyBorder="1" applyAlignment="1">
      <alignment horizontal="center" vertical="center" wrapText="1"/>
      <protection/>
    </xf>
    <xf numFmtId="0" fontId="10" fillId="34" borderId="31" xfId="84" applyFont="1" applyFill="1" applyBorder="1" applyAlignment="1">
      <alignment horizontal="center" vertical="center" wrapText="1"/>
      <protection/>
    </xf>
    <xf numFmtId="0" fontId="10" fillId="34" borderId="29" xfId="84" applyFont="1" applyFill="1" applyBorder="1" applyAlignment="1">
      <alignment horizontal="center" vertical="center" wrapText="1"/>
      <protection/>
    </xf>
    <xf numFmtId="0" fontId="10" fillId="34" borderId="32" xfId="84" applyFont="1" applyFill="1" applyBorder="1" applyAlignment="1">
      <alignment horizontal="center" vertical="center" wrapText="1"/>
      <protection/>
    </xf>
    <xf numFmtId="0" fontId="10" fillId="34" borderId="33" xfId="84" applyFont="1" applyFill="1" applyBorder="1" applyAlignment="1">
      <alignment horizontal="center" vertical="center" wrapText="1"/>
      <protection/>
    </xf>
    <xf numFmtId="0" fontId="10" fillId="34" borderId="34" xfId="84" applyFont="1" applyFill="1" applyBorder="1" applyAlignment="1">
      <alignment horizontal="center" vertical="center" wrapText="1"/>
      <protection/>
    </xf>
    <xf numFmtId="0" fontId="20" fillId="0" borderId="0" xfId="90" applyFont="1" applyBorder="1" applyAlignment="1">
      <alignment horizontal="center" vertical="center"/>
      <protection/>
    </xf>
    <xf numFmtId="0" fontId="18" fillId="0" borderId="0" xfId="84" applyFont="1" applyFill="1" applyBorder="1" applyAlignment="1">
      <alignment horizontal="left"/>
      <protection/>
    </xf>
    <xf numFmtId="0" fontId="18" fillId="0" borderId="0" xfId="84" applyFont="1" applyFill="1" applyBorder="1" applyAlignment="1">
      <alignment horizontal="center" vertical="center"/>
      <protection/>
    </xf>
    <xf numFmtId="0" fontId="18" fillId="0" borderId="0" xfId="84" applyFont="1" applyBorder="1" applyAlignment="1">
      <alignment horizontal="left" vertical="center" indent="1"/>
      <protection/>
    </xf>
    <xf numFmtId="0" fontId="18" fillId="0" borderId="0" xfId="84" applyFont="1" applyBorder="1" applyAlignment="1">
      <alignment horizontal="left"/>
      <protection/>
    </xf>
    <xf numFmtId="0" fontId="18" fillId="0" borderId="0" xfId="84" applyFont="1" applyBorder="1" applyAlignment="1">
      <alignment vertical="center"/>
      <protection/>
    </xf>
    <xf numFmtId="0" fontId="18" fillId="0" borderId="0" xfId="84" applyFont="1" applyAlignment="1">
      <alignment/>
      <protection/>
    </xf>
    <xf numFmtId="0" fontId="18" fillId="0" borderId="0" xfId="84" applyFont="1" applyAlignment="1">
      <alignment horizontal="left" vertical="center" wrapText="1"/>
      <protection/>
    </xf>
    <xf numFmtId="0" fontId="18" fillId="0" borderId="0" xfId="84" applyFont="1" applyFill="1" applyAlignment="1">
      <alignment horizontal="left"/>
      <protection/>
    </xf>
    <xf numFmtId="0" fontId="18" fillId="0" borderId="0" xfId="84" applyFont="1" applyBorder="1" applyAlignment="1">
      <alignment horizontal="center" vertical="center"/>
      <protection/>
    </xf>
    <xf numFmtId="0" fontId="18" fillId="0" borderId="0" xfId="84" applyFont="1" applyBorder="1" applyAlignment="1">
      <alignment horizontal="left" vertical="center"/>
      <protection/>
    </xf>
    <xf numFmtId="0" fontId="18" fillId="0" borderId="0" xfId="84" applyFont="1" applyAlignment="1">
      <alignment horizontal="left"/>
      <protection/>
    </xf>
    <xf numFmtId="0" fontId="22" fillId="0" borderId="0" xfId="84" applyFont="1" applyAlignment="1">
      <alignment vertical="center"/>
      <protection/>
    </xf>
    <xf numFmtId="0" fontId="10" fillId="35" borderId="35" xfId="84" applyFont="1" applyFill="1" applyBorder="1" applyAlignment="1">
      <alignment horizontal="center" vertical="center" wrapText="1"/>
      <protection/>
    </xf>
    <xf numFmtId="0" fontId="10" fillId="35" borderId="36" xfId="84" applyFont="1" applyFill="1" applyBorder="1" applyAlignment="1">
      <alignment horizontal="center" vertical="center"/>
      <protection/>
    </xf>
    <xf numFmtId="0" fontId="10" fillId="35" borderId="35" xfId="84" applyFont="1" applyFill="1" applyBorder="1" applyAlignment="1">
      <alignment horizontal="center" vertical="center"/>
      <protection/>
    </xf>
    <xf numFmtId="0" fontId="10" fillId="35" borderId="25" xfId="84" applyFont="1" applyFill="1" applyBorder="1" applyAlignment="1">
      <alignment horizontal="center" vertical="center"/>
      <protection/>
    </xf>
    <xf numFmtId="0" fontId="10" fillId="35" borderId="36" xfId="84" applyFont="1" applyFill="1" applyBorder="1" applyAlignment="1">
      <alignment horizontal="center" vertical="center" wrapText="1"/>
      <protection/>
    </xf>
    <xf numFmtId="57" fontId="10" fillId="0" borderId="25" xfId="84" applyNumberFormat="1" applyFont="1" applyFill="1" applyBorder="1" applyAlignment="1">
      <alignment horizontal="center" vertical="center" wrapText="1"/>
      <protection/>
    </xf>
    <xf numFmtId="0" fontId="10" fillId="0" borderId="13" xfId="84" applyFont="1" applyFill="1" applyBorder="1" applyAlignment="1">
      <alignment horizontal="left" vertical="center" wrapText="1" shrinkToFit="1"/>
      <protection/>
    </xf>
    <xf numFmtId="0" fontId="20" fillId="0" borderId="13" xfId="84" applyFont="1" applyFill="1" applyBorder="1" applyAlignment="1">
      <alignment horizontal="left" vertical="center" wrapText="1" shrinkToFit="1"/>
      <protection/>
    </xf>
    <xf numFmtId="177" fontId="20" fillId="0" borderId="13" xfId="86" applyNumberFormat="1" applyFont="1" applyFill="1" applyBorder="1" applyAlignment="1">
      <alignment horizontal="center" vertical="center" wrapText="1" shrinkToFit="1"/>
      <protection/>
    </xf>
    <xf numFmtId="0" fontId="20" fillId="0" borderId="13" xfId="84" applyFont="1" applyFill="1" applyBorder="1" applyAlignment="1">
      <alignment horizontal="center" vertical="center" wrapText="1" shrinkToFit="1"/>
      <protection/>
    </xf>
    <xf numFmtId="0" fontId="10" fillId="0" borderId="13" xfId="84" applyFont="1" applyFill="1" applyBorder="1" applyAlignment="1">
      <alignment horizontal="center" vertical="center" wrapText="1" shrinkToFit="1"/>
      <protection/>
    </xf>
    <xf numFmtId="57" fontId="10" fillId="0" borderId="11" xfId="84" applyNumberFormat="1" applyFont="1" applyFill="1" applyBorder="1" applyAlignment="1">
      <alignment horizontal="center" vertical="center" wrapText="1"/>
      <protection/>
    </xf>
    <xf numFmtId="0" fontId="10" fillId="0" borderId="28" xfId="84" applyFont="1" applyFill="1" applyBorder="1" applyAlignment="1">
      <alignment horizontal="left" vertical="center" wrapText="1" shrinkToFit="1"/>
      <protection/>
    </xf>
    <xf numFmtId="177" fontId="20" fillId="0" borderId="28" xfId="86" applyNumberFormat="1" applyFont="1" applyFill="1" applyBorder="1" applyAlignment="1">
      <alignment horizontal="center" vertical="center" wrapText="1" shrinkToFit="1"/>
      <protection/>
    </xf>
    <xf numFmtId="0" fontId="20" fillId="0" borderId="28" xfId="84" applyFont="1" applyFill="1" applyBorder="1" applyAlignment="1">
      <alignment horizontal="center" vertical="center" wrapText="1" shrinkToFit="1"/>
      <protection/>
    </xf>
    <xf numFmtId="0" fontId="10" fillId="0" borderId="28" xfId="84" applyFont="1" applyFill="1" applyBorder="1" applyAlignment="1">
      <alignment horizontal="center" vertical="center" wrapText="1" shrinkToFit="1"/>
      <protection/>
    </xf>
    <xf numFmtId="0" fontId="20" fillId="0" borderId="28" xfId="84" applyFont="1" applyFill="1" applyBorder="1" applyAlignment="1">
      <alignment horizontal="left" vertical="center" wrapText="1" shrinkToFit="1"/>
      <protection/>
    </xf>
    <xf numFmtId="0" fontId="10" fillId="0" borderId="11" xfId="84" applyFont="1" applyFill="1" applyBorder="1" applyAlignment="1">
      <alignment horizontal="left" vertical="center" wrapText="1" shrinkToFit="1"/>
      <protection/>
    </xf>
    <xf numFmtId="0" fontId="20" fillId="0" borderId="11" xfId="84" applyFont="1" applyFill="1" applyBorder="1" applyAlignment="1">
      <alignment horizontal="left" vertical="center" wrapText="1" shrinkToFit="1"/>
      <protection/>
    </xf>
    <xf numFmtId="177" fontId="20" fillId="0" borderId="11" xfId="86" applyNumberFormat="1" applyFont="1" applyFill="1" applyBorder="1" applyAlignment="1">
      <alignment horizontal="center" vertical="center" wrapText="1" shrinkToFit="1"/>
      <protection/>
    </xf>
    <xf numFmtId="0" fontId="20" fillId="0" borderId="11" xfId="84" applyFont="1" applyFill="1" applyBorder="1" applyAlignment="1">
      <alignment horizontal="center" vertical="center" wrapText="1" shrinkToFit="1"/>
      <protection/>
    </xf>
    <xf numFmtId="0" fontId="10" fillId="0" borderId="11" xfId="84" applyFont="1" applyFill="1" applyBorder="1" applyAlignment="1">
      <alignment horizontal="center" vertical="center" wrapText="1" shrinkToFit="1"/>
      <protection/>
    </xf>
    <xf numFmtId="57" fontId="10" fillId="0" borderId="36" xfId="84" applyNumberFormat="1" applyFont="1" applyFill="1" applyBorder="1" applyAlignment="1">
      <alignment horizontal="center" vertical="center" wrapText="1"/>
      <protection/>
    </xf>
    <xf numFmtId="0" fontId="10" fillId="0" borderId="11" xfId="84" applyFont="1" applyFill="1" applyBorder="1" applyAlignment="1">
      <alignment horizontal="left" vertical="center" shrinkToFit="1"/>
      <protection/>
    </xf>
    <xf numFmtId="0" fontId="10" fillId="0" borderId="25" xfId="84" applyNumberFormat="1" applyFont="1" applyFill="1" applyBorder="1" applyAlignment="1">
      <alignment horizontal="center" vertical="center"/>
      <protection/>
    </xf>
    <xf numFmtId="0" fontId="10" fillId="0" borderId="11" xfId="84" applyNumberFormat="1" applyFont="1" applyFill="1" applyBorder="1" applyAlignment="1">
      <alignment horizontal="center" vertical="center"/>
      <protection/>
    </xf>
    <xf numFmtId="0" fontId="10" fillId="0" borderId="28" xfId="84" applyFont="1" applyFill="1" applyBorder="1" applyAlignment="1">
      <alignment horizontal="left" vertical="center" shrinkToFit="1"/>
      <protection/>
    </xf>
    <xf numFmtId="0" fontId="10" fillId="0" borderId="28" xfId="84" applyNumberFormat="1" applyFont="1" applyFill="1" applyBorder="1" applyAlignment="1">
      <alignment horizontal="center" vertical="center"/>
      <protection/>
    </xf>
    <xf numFmtId="0" fontId="10" fillId="0" borderId="25" xfId="84" applyFont="1" applyFill="1" applyBorder="1" applyAlignment="1">
      <alignment horizontal="left" vertical="center" wrapText="1"/>
      <protection/>
    </xf>
    <xf numFmtId="57" fontId="10" fillId="0" borderId="11" xfId="84" applyNumberFormat="1" applyFont="1" applyFill="1" applyBorder="1" applyAlignment="1" quotePrefix="1">
      <alignment horizontal="center" vertical="center" wrapText="1"/>
      <protection/>
    </xf>
    <xf numFmtId="0" fontId="10" fillId="0" borderId="11" xfId="84" applyFont="1" applyFill="1" applyBorder="1" applyAlignment="1">
      <alignment horizontal="left" vertical="center" wrapText="1"/>
      <protection/>
    </xf>
    <xf numFmtId="57" fontId="10" fillId="0" borderId="35" xfId="84" applyNumberFormat="1" applyFont="1" applyFill="1" applyBorder="1" applyAlignment="1">
      <alignment horizontal="center" vertical="center" wrapText="1"/>
      <protection/>
    </xf>
    <xf numFmtId="0" fontId="20" fillId="0" borderId="25" xfId="84" applyFont="1" applyFill="1" applyBorder="1" applyAlignment="1">
      <alignment horizontal="left" vertical="center" wrapText="1" shrinkToFit="1"/>
      <protection/>
    </xf>
    <xf numFmtId="0" fontId="20" fillId="0" borderId="37" xfId="84" applyFont="1" applyFill="1" applyBorder="1" applyAlignment="1">
      <alignment horizontal="left" vertical="center" wrapText="1" shrinkToFit="1"/>
      <protection/>
    </xf>
    <xf numFmtId="0" fontId="18" fillId="0" borderId="0" xfId="84" applyFont="1" applyFill="1" applyAlignment="1">
      <alignment vertical="center"/>
      <protection/>
    </xf>
    <xf numFmtId="0" fontId="23" fillId="0" borderId="28" xfId="84" applyFont="1" applyFill="1" applyBorder="1" applyAlignment="1">
      <alignment horizontal="left" vertical="center" wrapText="1" shrinkToFit="1"/>
      <protection/>
    </xf>
    <xf numFmtId="0" fontId="23" fillId="0" borderId="37" xfId="84" applyFont="1" applyFill="1" applyBorder="1" applyAlignment="1">
      <alignment horizontal="left" vertical="top" wrapText="1" shrinkToFit="1"/>
      <protection/>
    </xf>
    <xf numFmtId="0" fontId="20" fillId="0" borderId="0" xfId="84" applyFont="1" applyAlignment="1">
      <alignment vertical="top"/>
      <protection/>
    </xf>
    <xf numFmtId="0" fontId="20" fillId="0" borderId="0" xfId="84" applyFont="1" applyAlignment="1">
      <alignment horizontal="left" vertical="top"/>
      <protection/>
    </xf>
    <xf numFmtId="0" fontId="20" fillId="0" borderId="0" xfId="84" applyFont="1" applyAlignment="1">
      <alignment horizontal="left" vertical="top" wrapText="1"/>
      <protection/>
    </xf>
    <xf numFmtId="0" fontId="10" fillId="35" borderId="38" xfId="84" applyFont="1" applyFill="1" applyBorder="1" applyAlignment="1">
      <alignment horizontal="center" vertical="center" wrapText="1"/>
      <protection/>
    </xf>
    <xf numFmtId="0" fontId="10" fillId="35" borderId="18" xfId="84" applyFont="1" applyFill="1" applyBorder="1" applyAlignment="1">
      <alignment horizontal="center" vertical="center" wrapText="1"/>
      <protection/>
    </xf>
    <xf numFmtId="38" fontId="10" fillId="0" borderId="36" xfId="53" applyFont="1" applyFill="1" applyBorder="1" applyAlignment="1">
      <alignment horizontal="right" vertical="center" wrapText="1"/>
    </xf>
    <xf numFmtId="58" fontId="10" fillId="0" borderId="28" xfId="84" applyNumberFormat="1" applyFont="1" applyFill="1" applyBorder="1" applyAlignment="1">
      <alignment horizontal="center" vertical="center" wrapText="1" shrinkToFit="1"/>
      <protection/>
    </xf>
    <xf numFmtId="57" fontId="10" fillId="0" borderId="28" xfId="84" applyNumberFormat="1" applyFont="1" applyFill="1" applyBorder="1" applyAlignment="1">
      <alignment horizontal="center" vertical="center" wrapText="1" shrinkToFit="1"/>
      <protection/>
    </xf>
    <xf numFmtId="176" fontId="10" fillId="0" borderId="28" xfId="53" applyNumberFormat="1" applyFont="1" applyFill="1" applyBorder="1" applyAlignment="1">
      <alignment horizontal="center" vertical="center" wrapText="1" shrinkToFit="1"/>
    </xf>
    <xf numFmtId="38" fontId="10" fillId="0" borderId="28" xfId="53" applyFont="1" applyFill="1" applyBorder="1" applyAlignment="1">
      <alignment horizontal="center" vertical="center" wrapText="1" shrinkToFit="1"/>
    </xf>
    <xf numFmtId="38" fontId="10" fillId="0" borderId="11" xfId="53" applyFont="1" applyFill="1" applyBorder="1" applyAlignment="1">
      <alignment horizontal="right" vertical="center" wrapText="1" shrinkToFit="1"/>
    </xf>
    <xf numFmtId="38" fontId="10" fillId="0" borderId="11" xfId="53" applyFont="1" applyFill="1" applyBorder="1" applyAlignment="1">
      <alignment horizontal="right" vertical="center" wrapText="1"/>
    </xf>
    <xf numFmtId="58" fontId="10" fillId="0" borderId="25" xfId="84" applyNumberFormat="1" applyFont="1" applyFill="1" applyBorder="1" applyAlignment="1">
      <alignment horizontal="center" vertical="center" wrapText="1" shrinkToFit="1"/>
      <protection/>
    </xf>
    <xf numFmtId="57" fontId="10" fillId="0" borderId="25" xfId="84" applyNumberFormat="1" applyFont="1" applyFill="1" applyBorder="1" applyAlignment="1">
      <alignment horizontal="center" vertical="center" wrapText="1" shrinkToFit="1"/>
      <protection/>
    </xf>
    <xf numFmtId="176" fontId="10" fillId="0" borderId="25" xfId="53" applyNumberFormat="1" applyFont="1" applyFill="1" applyBorder="1" applyAlignment="1">
      <alignment horizontal="center" vertical="center" wrapText="1" shrinkToFit="1"/>
    </xf>
    <xf numFmtId="58" fontId="10" fillId="0" borderId="13" xfId="84" applyNumberFormat="1" applyFont="1" applyFill="1" applyBorder="1" applyAlignment="1">
      <alignment horizontal="center" vertical="center" wrapText="1" shrinkToFit="1"/>
      <protection/>
    </xf>
    <xf numFmtId="57" fontId="10" fillId="0" borderId="13" xfId="84" applyNumberFormat="1" applyFont="1" applyFill="1" applyBorder="1" applyAlignment="1">
      <alignment horizontal="center" vertical="center" wrapText="1" shrinkToFit="1"/>
      <protection/>
    </xf>
    <xf numFmtId="176" fontId="10" fillId="0" borderId="13" xfId="53" applyNumberFormat="1" applyFont="1" applyFill="1" applyBorder="1" applyAlignment="1">
      <alignment horizontal="center" vertical="center" wrapText="1" shrinkToFit="1"/>
    </xf>
    <xf numFmtId="58" fontId="18" fillId="0" borderId="38" xfId="84" applyNumberFormat="1" applyFont="1" applyBorder="1" applyAlignment="1">
      <alignment horizontal="center" vertical="center" wrapText="1" shrinkToFit="1"/>
      <protection/>
    </xf>
    <xf numFmtId="57" fontId="10" fillId="0" borderId="11" xfId="84" applyNumberFormat="1" applyFont="1" applyFill="1" applyBorder="1" applyAlignment="1">
      <alignment horizontal="center" vertical="center" wrapText="1" shrinkToFit="1"/>
      <protection/>
    </xf>
    <xf numFmtId="183" fontId="10" fillId="0" borderId="28" xfId="84" applyNumberFormat="1" applyFont="1" applyFill="1" applyBorder="1" applyAlignment="1">
      <alignment horizontal="center" vertical="center" wrapText="1" shrinkToFit="1"/>
      <protection/>
    </xf>
    <xf numFmtId="58" fontId="18" fillId="0" borderId="38" xfId="84" applyNumberFormat="1" applyFont="1" applyFill="1" applyBorder="1" applyAlignment="1">
      <alignment horizontal="center" vertical="center" wrapText="1" shrinkToFit="1"/>
      <protection/>
    </xf>
    <xf numFmtId="58" fontId="10" fillId="0" borderId="11" xfId="84" applyNumberFormat="1" applyFont="1" applyFill="1" applyBorder="1" applyAlignment="1">
      <alignment horizontal="center" vertical="center" wrapText="1" shrinkToFit="1"/>
      <protection/>
    </xf>
    <xf numFmtId="176" fontId="10" fillId="0" borderId="11" xfId="53" applyNumberFormat="1" applyFont="1" applyFill="1" applyBorder="1" applyAlignment="1">
      <alignment horizontal="center" vertical="center" wrapText="1" shrinkToFit="1"/>
    </xf>
    <xf numFmtId="38" fontId="10" fillId="0" borderId="13" xfId="53" applyFont="1" applyFill="1" applyBorder="1" applyAlignment="1">
      <alignment horizontal="center" vertical="center" wrapText="1" shrinkToFit="1"/>
    </xf>
    <xf numFmtId="0" fontId="18" fillId="0" borderId="38" xfId="84" applyFont="1" applyBorder="1" applyAlignment="1">
      <alignment vertical="center"/>
      <protection/>
    </xf>
    <xf numFmtId="38" fontId="10" fillId="0" borderId="11" xfId="53" applyFont="1" applyFill="1" applyBorder="1" applyAlignment="1">
      <alignment horizontal="center" vertical="center" wrapText="1" shrinkToFit="1"/>
    </xf>
    <xf numFmtId="38" fontId="10" fillId="0" borderId="25" xfId="53" applyFont="1" applyFill="1" applyBorder="1" applyAlignment="1">
      <alignment horizontal="right" vertical="center" wrapText="1" shrinkToFit="1"/>
    </xf>
    <xf numFmtId="58" fontId="20" fillId="0" borderId="28" xfId="84" applyNumberFormat="1" applyFont="1" applyFill="1" applyBorder="1" applyAlignment="1">
      <alignment horizontal="center" vertical="center" wrapText="1" shrinkToFit="1"/>
      <protection/>
    </xf>
    <xf numFmtId="176" fontId="10" fillId="0" borderId="14" xfId="53" applyNumberFormat="1" applyFont="1" applyFill="1" applyBorder="1" applyAlignment="1">
      <alignment horizontal="center" vertical="center" wrapText="1" shrinkToFit="1"/>
    </xf>
    <xf numFmtId="38" fontId="10" fillId="0" borderId="35" xfId="53" applyFont="1" applyFill="1" applyBorder="1" applyAlignment="1">
      <alignment horizontal="right" vertical="center" wrapText="1"/>
    </xf>
    <xf numFmtId="58" fontId="10" fillId="0" borderId="39" xfId="84" applyNumberFormat="1" applyFont="1" applyFill="1" applyBorder="1" applyAlignment="1">
      <alignment horizontal="center" vertical="center" wrapText="1" shrinkToFit="1"/>
      <protection/>
    </xf>
    <xf numFmtId="57" fontId="10" fillId="0" borderId="39" xfId="84" applyNumberFormat="1" applyFont="1" applyFill="1" applyBorder="1" applyAlignment="1">
      <alignment horizontal="center" vertical="center" wrapText="1" shrinkToFit="1"/>
      <protection/>
    </xf>
    <xf numFmtId="176" fontId="10" fillId="0" borderId="39" xfId="53" applyNumberFormat="1" applyFont="1" applyFill="1" applyBorder="1" applyAlignment="1">
      <alignment horizontal="center" vertical="center" wrapText="1" shrinkToFit="1"/>
    </xf>
    <xf numFmtId="38" fontId="10" fillId="0" borderId="39" xfId="53" applyFont="1" applyFill="1" applyBorder="1" applyAlignment="1">
      <alignment horizontal="center" vertical="center" wrapText="1" shrinkToFit="1"/>
    </xf>
    <xf numFmtId="58" fontId="18" fillId="0" borderId="0" xfId="84" applyNumberFormat="1" applyFont="1" applyBorder="1" applyAlignment="1">
      <alignment horizontal="center" vertical="center" wrapText="1" shrinkToFit="1"/>
      <protection/>
    </xf>
    <xf numFmtId="0" fontId="10" fillId="0" borderId="12" xfId="84" applyFont="1" applyFill="1" applyBorder="1" applyAlignment="1">
      <alignment horizontal="center" vertical="center" wrapText="1"/>
      <protection/>
    </xf>
    <xf numFmtId="38" fontId="10" fillId="0" borderId="12" xfId="53" applyFont="1" applyFill="1" applyBorder="1" applyAlignment="1">
      <alignment horizontal="right" vertical="center" wrapText="1"/>
    </xf>
    <xf numFmtId="58" fontId="10" fillId="0" borderId="12" xfId="84" applyNumberFormat="1" applyFont="1" applyFill="1" applyBorder="1" applyAlignment="1">
      <alignment horizontal="center" vertical="center" wrapText="1" shrinkToFit="1"/>
      <protection/>
    </xf>
    <xf numFmtId="57" fontId="10" fillId="0" borderId="12" xfId="84" applyNumberFormat="1" applyFont="1" applyFill="1" applyBorder="1" applyAlignment="1">
      <alignment horizontal="center" vertical="center" wrapText="1" shrinkToFit="1"/>
      <protection/>
    </xf>
    <xf numFmtId="176" fontId="10" fillId="0" borderId="12" xfId="53" applyNumberFormat="1" applyFont="1" applyFill="1" applyBorder="1" applyAlignment="1">
      <alignment horizontal="center" vertical="center" wrapText="1" shrinkToFit="1"/>
    </xf>
    <xf numFmtId="38" fontId="10" fillId="0" borderId="12" xfId="53" applyFont="1" applyFill="1" applyBorder="1" applyAlignment="1">
      <alignment horizontal="center" vertical="center" wrapText="1" shrinkToFit="1"/>
    </xf>
    <xf numFmtId="38" fontId="10" fillId="0" borderId="12" xfId="53" applyFont="1" applyFill="1" applyBorder="1" applyAlignment="1">
      <alignment horizontal="right" vertical="center" wrapText="1" shrinkToFit="1"/>
    </xf>
    <xf numFmtId="58" fontId="18" fillId="0" borderId="0" xfId="84" applyNumberFormat="1" applyFont="1" applyFill="1" applyBorder="1" applyAlignment="1">
      <alignment horizontal="center" vertical="center" wrapText="1" shrinkToFit="1"/>
      <protection/>
    </xf>
    <xf numFmtId="0" fontId="18" fillId="0" borderId="0" xfId="84" applyFont="1" applyFill="1" applyBorder="1" applyAlignment="1">
      <alignment vertical="center"/>
      <protection/>
    </xf>
    <xf numFmtId="38" fontId="10" fillId="34" borderId="36" xfId="53" applyFont="1" applyFill="1" applyBorder="1" applyAlignment="1">
      <alignment horizontal="right" vertical="center" wrapText="1"/>
    </xf>
    <xf numFmtId="0" fontId="10" fillId="34" borderId="40" xfId="84" applyFont="1" applyFill="1" applyBorder="1" applyAlignment="1">
      <alignment horizontal="center" vertical="center" wrapText="1"/>
      <protection/>
    </xf>
    <xf numFmtId="176" fontId="10" fillId="34" borderId="36" xfId="84" applyNumberFormat="1" applyFont="1" applyFill="1" applyBorder="1" applyAlignment="1">
      <alignment horizontal="center" vertical="center" wrapText="1"/>
      <protection/>
    </xf>
    <xf numFmtId="176" fontId="10" fillId="34" borderId="40" xfId="84" applyNumberFormat="1" applyFont="1" applyFill="1" applyBorder="1" applyAlignment="1">
      <alignment horizontal="center" vertical="center" wrapText="1"/>
      <protection/>
    </xf>
    <xf numFmtId="38" fontId="10" fillId="34" borderId="28" xfId="53" applyFont="1" applyFill="1" applyBorder="1" applyAlignment="1">
      <alignment horizontal="right" vertical="center" wrapText="1"/>
    </xf>
    <xf numFmtId="38" fontId="20" fillId="0" borderId="0" xfId="84" applyNumberFormat="1" applyFont="1" applyAlignment="1">
      <alignment vertical="center"/>
      <protection/>
    </xf>
    <xf numFmtId="0" fontId="10" fillId="35" borderId="35" xfId="84" applyFont="1" applyFill="1" applyBorder="1" applyAlignment="1">
      <alignment horizontal="left" vertical="center" indent="1"/>
      <protection/>
    </xf>
    <xf numFmtId="0" fontId="10" fillId="0" borderId="0" xfId="84" applyFont="1" applyFill="1" applyBorder="1" applyAlignment="1">
      <alignment horizontal="left" vertical="center" wrapText="1"/>
      <protection/>
    </xf>
    <xf numFmtId="181" fontId="10" fillId="0" borderId="11" xfId="84" applyNumberFormat="1" applyFont="1" applyFill="1" applyBorder="1" applyAlignment="1">
      <alignment horizontal="right" vertical="center" wrapText="1"/>
      <protection/>
    </xf>
    <xf numFmtId="177" fontId="10" fillId="0" borderId="11" xfId="43" applyNumberFormat="1" applyFont="1" applyFill="1" applyBorder="1" applyAlignment="1">
      <alignment horizontal="right" vertical="center" wrapText="1"/>
    </xf>
    <xf numFmtId="38" fontId="10" fillId="0" borderId="11" xfId="53" applyFont="1" applyFill="1" applyBorder="1" applyAlignment="1">
      <alignment vertical="center"/>
    </xf>
    <xf numFmtId="177" fontId="10" fillId="0" borderId="11" xfId="43" applyNumberFormat="1" applyFont="1" applyFill="1" applyBorder="1" applyAlignment="1">
      <alignment vertical="center"/>
    </xf>
    <xf numFmtId="38" fontId="10" fillId="0" borderId="11" xfId="53" applyNumberFormat="1" applyFont="1" applyFill="1" applyBorder="1" applyAlignment="1">
      <alignment vertical="center"/>
    </xf>
    <xf numFmtId="38" fontId="10" fillId="0" borderId="11" xfId="53" applyFont="1" applyFill="1" applyBorder="1" applyAlignment="1">
      <alignment horizontal="center" vertical="center"/>
    </xf>
    <xf numFmtId="0" fontId="10" fillId="0" borderId="22" xfId="84" applyFont="1" applyFill="1" applyBorder="1" applyAlignment="1">
      <alignment horizontal="center" vertical="center" shrinkToFit="1"/>
      <protection/>
    </xf>
    <xf numFmtId="177" fontId="10" fillId="0" borderId="28" xfId="43" applyNumberFormat="1" applyFont="1" applyFill="1" applyBorder="1" applyAlignment="1">
      <alignment horizontal="center" vertical="center"/>
    </xf>
    <xf numFmtId="0" fontId="10" fillId="0" borderId="11" xfId="84" applyFont="1" applyFill="1" applyBorder="1" applyAlignment="1">
      <alignment horizontal="center" vertical="center"/>
      <protection/>
    </xf>
    <xf numFmtId="0" fontId="10" fillId="0" borderId="39" xfId="84" applyFont="1" applyFill="1" applyBorder="1" applyAlignment="1">
      <alignment horizontal="left" vertical="center" wrapText="1"/>
      <protection/>
    </xf>
    <xf numFmtId="38" fontId="20" fillId="0" borderId="36" xfId="53" applyFont="1" applyFill="1" applyBorder="1" applyAlignment="1">
      <alignment horizontal="center" vertical="center" shrinkToFit="1"/>
    </xf>
    <xf numFmtId="38" fontId="20" fillId="0" borderId="11" xfId="53" applyFont="1" applyFill="1" applyBorder="1" applyAlignment="1">
      <alignment horizontal="center" vertical="center" shrinkToFit="1"/>
    </xf>
    <xf numFmtId="0" fontId="10" fillId="0" borderId="11" xfId="84" applyFont="1" applyFill="1" applyBorder="1" applyAlignment="1">
      <alignment horizontal="center" vertical="center" shrinkToFit="1"/>
      <protection/>
    </xf>
    <xf numFmtId="177" fontId="10" fillId="0" borderId="11" xfId="43" applyNumberFormat="1" applyFont="1" applyFill="1" applyBorder="1" applyAlignment="1">
      <alignment horizontal="center" vertical="center"/>
    </xf>
    <xf numFmtId="38" fontId="10" fillId="0" borderId="36" xfId="53" applyFont="1" applyFill="1" applyBorder="1" applyAlignment="1">
      <alignment horizontal="center" vertical="center"/>
    </xf>
    <xf numFmtId="0" fontId="10" fillId="0" borderId="39" xfId="84" applyFont="1" applyFill="1" applyBorder="1" applyAlignment="1">
      <alignment horizontal="center" vertical="center" shrinkToFit="1"/>
      <protection/>
    </xf>
    <xf numFmtId="38" fontId="10" fillId="0" borderId="25" xfId="53" applyFont="1" applyFill="1" applyBorder="1" applyAlignment="1">
      <alignment horizontal="center" vertical="center"/>
    </xf>
    <xf numFmtId="177" fontId="10" fillId="0" borderId="25" xfId="43" applyNumberFormat="1" applyFont="1" applyFill="1" applyBorder="1" applyAlignment="1">
      <alignment horizontal="center" vertical="center"/>
    </xf>
    <xf numFmtId="38" fontId="10" fillId="0" borderId="0" xfId="53" applyFont="1" applyFill="1" applyAlignment="1">
      <alignment vertical="center"/>
    </xf>
    <xf numFmtId="38" fontId="10" fillId="0" borderId="11" xfId="53" applyFont="1" applyFill="1" applyBorder="1" applyAlignment="1">
      <alignment horizontal="right" vertical="center"/>
    </xf>
    <xf numFmtId="177" fontId="10" fillId="0" borderId="11" xfId="43" applyNumberFormat="1" applyFont="1" applyFill="1" applyBorder="1" applyAlignment="1">
      <alignment horizontal="right" vertical="center"/>
    </xf>
    <xf numFmtId="0" fontId="10" fillId="0" borderId="0" xfId="84" applyFont="1" applyFill="1" applyAlignment="1">
      <alignment vertical="center"/>
      <protection/>
    </xf>
    <xf numFmtId="0" fontId="10" fillId="0" borderId="13" xfId="84" applyFont="1" applyFill="1" applyBorder="1" applyAlignment="1">
      <alignment horizontal="center" vertical="center" shrinkToFit="1"/>
      <protection/>
    </xf>
    <xf numFmtId="38" fontId="10" fillId="0" borderId="25" xfId="53" applyFont="1" applyFill="1" applyBorder="1" applyAlignment="1">
      <alignment horizontal="right" vertical="center" wrapText="1"/>
    </xf>
    <xf numFmtId="181" fontId="10" fillId="0" borderId="25" xfId="84" applyNumberFormat="1" applyFont="1" applyFill="1" applyBorder="1" applyAlignment="1">
      <alignment horizontal="right" vertical="center" wrapText="1"/>
      <protection/>
    </xf>
    <xf numFmtId="177" fontId="10" fillId="0" borderId="25" xfId="43" applyNumberFormat="1" applyFont="1" applyFill="1" applyBorder="1" applyAlignment="1">
      <alignment horizontal="right" vertical="center" wrapText="1"/>
    </xf>
    <xf numFmtId="38" fontId="10" fillId="0" borderId="25" xfId="53" applyFont="1" applyFill="1" applyBorder="1" applyAlignment="1">
      <alignment vertical="center"/>
    </xf>
    <xf numFmtId="177" fontId="10" fillId="0" borderId="25" xfId="43" applyNumberFormat="1" applyFont="1" applyFill="1" applyBorder="1" applyAlignment="1">
      <alignment vertical="center"/>
    </xf>
    <xf numFmtId="177" fontId="10" fillId="0" borderId="11" xfId="43" applyNumberFormat="1" applyFont="1" applyFill="1" applyBorder="1" applyAlignment="1">
      <alignment horizontal="right" vertical="center" wrapText="1" shrinkToFit="1"/>
    </xf>
    <xf numFmtId="177" fontId="10" fillId="0" borderId="39" xfId="43" applyNumberFormat="1" applyFont="1" applyFill="1" applyBorder="1" applyAlignment="1">
      <alignment horizontal="center" vertical="center"/>
    </xf>
    <xf numFmtId="0" fontId="10" fillId="0" borderId="0" xfId="84" applyFont="1" applyBorder="1" applyAlignment="1">
      <alignment vertical="center"/>
      <protection/>
    </xf>
    <xf numFmtId="0" fontId="10" fillId="0" borderId="15" xfId="84" applyFont="1" applyBorder="1" applyAlignment="1">
      <alignment horizontal="center" vertical="center" textRotation="255"/>
      <protection/>
    </xf>
    <xf numFmtId="0" fontId="10" fillId="0" borderId="15" xfId="84" applyFont="1" applyBorder="1" applyAlignment="1">
      <alignment horizontal="left" vertical="center" wrapText="1"/>
      <protection/>
    </xf>
    <xf numFmtId="38" fontId="10" fillId="0" borderId="15" xfId="53" applyFont="1" applyBorder="1" applyAlignment="1">
      <alignment horizontal="right" vertical="center" wrapText="1"/>
    </xf>
    <xf numFmtId="181" fontId="10" fillId="0" borderId="15" xfId="84" applyNumberFormat="1" applyFont="1" applyBorder="1" applyAlignment="1">
      <alignment horizontal="right" vertical="center" wrapText="1"/>
      <protection/>
    </xf>
    <xf numFmtId="177" fontId="10" fillId="0" borderId="15" xfId="43" applyNumberFormat="1" applyFont="1" applyBorder="1" applyAlignment="1">
      <alignment horizontal="right" vertical="center" wrapText="1"/>
    </xf>
    <xf numFmtId="38" fontId="10" fillId="0" borderId="15" xfId="53" applyFont="1" applyBorder="1" applyAlignment="1">
      <alignment vertical="center"/>
    </xf>
    <xf numFmtId="177" fontId="10" fillId="0" borderId="15" xfId="43" applyNumberFormat="1" applyFont="1" applyBorder="1" applyAlignment="1">
      <alignment vertical="center"/>
    </xf>
    <xf numFmtId="38" fontId="10" fillId="0" borderId="15" xfId="53" applyFont="1" applyBorder="1" applyAlignment="1">
      <alignment horizontal="center" vertical="center" wrapText="1"/>
    </xf>
    <xf numFmtId="38" fontId="10" fillId="0" borderId="15" xfId="53" applyFont="1" applyBorder="1" applyAlignment="1">
      <alignment horizontal="center" vertical="center"/>
    </xf>
    <xf numFmtId="0" fontId="10" fillId="0" borderId="0" xfId="84" applyFont="1" applyBorder="1" applyAlignment="1">
      <alignment horizontal="center" vertical="center" wrapText="1"/>
      <protection/>
    </xf>
    <xf numFmtId="177" fontId="10" fillId="0" borderId="0" xfId="43" applyNumberFormat="1" applyFont="1" applyFill="1" applyBorder="1" applyAlignment="1">
      <alignment horizontal="center" vertical="center"/>
    </xf>
    <xf numFmtId="0" fontId="10" fillId="0" borderId="0" xfId="84" applyFont="1" applyBorder="1" applyAlignment="1">
      <alignment horizontal="center" vertical="center"/>
      <protection/>
    </xf>
    <xf numFmtId="38" fontId="10" fillId="34" borderId="11" xfId="84" applyNumberFormat="1" applyFont="1" applyFill="1" applyBorder="1" applyAlignment="1">
      <alignment horizontal="right" vertical="center" wrapText="1"/>
      <protection/>
    </xf>
    <xf numFmtId="181" fontId="10" fillId="34" borderId="13" xfId="84" applyNumberFormat="1" applyFont="1" applyFill="1" applyBorder="1" applyAlignment="1">
      <alignment horizontal="right" vertical="center" wrapText="1"/>
      <protection/>
    </xf>
    <xf numFmtId="177" fontId="10" fillId="34" borderId="13" xfId="43" applyNumberFormat="1" applyFont="1" applyFill="1" applyBorder="1" applyAlignment="1">
      <alignment horizontal="right" vertical="center" wrapText="1"/>
    </xf>
    <xf numFmtId="38" fontId="10" fillId="34" borderId="11" xfId="84" applyNumberFormat="1" applyFont="1" applyFill="1" applyBorder="1" applyAlignment="1">
      <alignment vertical="center"/>
      <protection/>
    </xf>
    <xf numFmtId="177" fontId="10" fillId="34" borderId="11" xfId="43" applyNumberFormat="1" applyFont="1" applyFill="1" applyBorder="1" applyAlignment="1">
      <alignment vertical="center"/>
    </xf>
    <xf numFmtId="38" fontId="10" fillId="34" borderId="11" xfId="53" applyFont="1" applyFill="1" applyBorder="1" applyAlignment="1">
      <alignment vertical="center"/>
    </xf>
    <xf numFmtId="0" fontId="10" fillId="34" borderId="13" xfId="84" applyFont="1" applyFill="1" applyBorder="1" applyAlignment="1">
      <alignment horizontal="center" vertical="center" wrapText="1"/>
      <protection/>
    </xf>
    <xf numFmtId="0" fontId="10" fillId="34" borderId="11" xfId="84" applyFont="1" applyFill="1" applyBorder="1" applyAlignment="1">
      <alignment horizontal="center" vertical="center" wrapText="1"/>
      <protection/>
    </xf>
    <xf numFmtId="177" fontId="10" fillId="34" borderId="11" xfId="43" applyNumberFormat="1" applyFont="1" applyFill="1" applyBorder="1" applyAlignment="1">
      <alignment horizontal="center" vertical="center"/>
    </xf>
    <xf numFmtId="0" fontId="20" fillId="0" borderId="0" xfId="84" applyFont="1" applyBorder="1" applyAlignment="1">
      <alignment horizontal="right" vertical="top" wrapText="1"/>
      <protection/>
    </xf>
    <xf numFmtId="177" fontId="10" fillId="0" borderId="13" xfId="43" applyNumberFormat="1"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5"/>
    </xf>
    <xf numFmtId="0" fontId="18"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10" fillId="35" borderId="38"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21" fillId="35" borderId="35" xfId="0" applyFont="1" applyFill="1" applyBorder="1" applyAlignment="1">
      <alignment horizontal="center" vertical="center" wrapText="1"/>
    </xf>
    <xf numFmtId="0" fontId="10" fillId="35" borderId="25"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8" fillId="0" borderId="0" xfId="0" applyFont="1" applyFill="1" applyAlignment="1">
      <alignment vertical="center"/>
    </xf>
    <xf numFmtId="184" fontId="10" fillId="0" borderId="28" xfId="53" applyNumberFormat="1" applyFont="1" applyFill="1" applyBorder="1" applyAlignment="1">
      <alignment horizontal="right" vertical="center"/>
    </xf>
    <xf numFmtId="177" fontId="10" fillId="0" borderId="28" xfId="43" applyNumberFormat="1" applyFont="1" applyFill="1" applyBorder="1" applyAlignment="1">
      <alignment horizontal="right" vertical="center" wrapText="1"/>
    </xf>
    <xf numFmtId="178" fontId="10" fillId="0" borderId="28" xfId="0" applyNumberFormat="1" applyFont="1" applyFill="1" applyBorder="1" applyAlignment="1">
      <alignment vertical="center" wrapText="1"/>
    </xf>
    <xf numFmtId="184" fontId="18" fillId="0" borderId="0" xfId="0" applyNumberFormat="1" applyFont="1" applyFill="1" applyAlignment="1">
      <alignment vertical="center"/>
    </xf>
    <xf numFmtId="0" fontId="18" fillId="36" borderId="0" xfId="0" applyFont="1" applyFill="1" applyAlignment="1">
      <alignment vertical="center"/>
    </xf>
    <xf numFmtId="0" fontId="18" fillId="15" borderId="0" xfId="0" applyFont="1" applyFill="1" applyAlignment="1">
      <alignment vertical="center"/>
    </xf>
    <xf numFmtId="0" fontId="10" fillId="0" borderId="0" xfId="0" applyFont="1" applyBorder="1" applyAlignment="1">
      <alignment horizontal="center" vertical="center" textRotation="255"/>
    </xf>
    <xf numFmtId="0" fontId="10" fillId="0" borderId="10" xfId="0" applyFont="1" applyBorder="1" applyAlignment="1">
      <alignment horizontal="center" vertical="center" textRotation="255"/>
    </xf>
    <xf numFmtId="38" fontId="10" fillId="0" borderId="12" xfId="53" applyFont="1" applyBorder="1" applyAlignment="1">
      <alignment horizontal="right" vertical="center" wrapText="1"/>
    </xf>
    <xf numFmtId="177" fontId="10" fillId="0" borderId="12" xfId="43" applyNumberFormat="1" applyFont="1" applyBorder="1" applyAlignment="1">
      <alignment horizontal="right" vertical="center" wrapText="1"/>
    </xf>
    <xf numFmtId="182" fontId="20" fillId="0" borderId="12" xfId="53" applyNumberFormat="1" applyFont="1" applyFill="1" applyBorder="1" applyAlignment="1">
      <alignment horizontal="right" vertical="center"/>
    </xf>
    <xf numFmtId="38" fontId="10" fillId="0" borderId="12" xfId="53" applyFont="1" applyBorder="1" applyAlignment="1">
      <alignment vertical="center" wrapText="1"/>
    </xf>
    <xf numFmtId="177" fontId="10" fillId="0" borderId="28" xfId="43" applyNumberFormat="1" applyFont="1" applyBorder="1" applyAlignment="1">
      <alignment horizontal="right" vertical="center" wrapText="1"/>
    </xf>
    <xf numFmtId="177" fontId="10" fillId="0" borderId="12" xfId="43" applyNumberFormat="1" applyFont="1" applyBorder="1" applyAlignment="1">
      <alignment horizontal="center" vertical="center" wrapText="1"/>
    </xf>
    <xf numFmtId="178" fontId="10" fillId="0" borderId="12" xfId="0" applyNumberFormat="1" applyFont="1" applyBorder="1" applyAlignment="1">
      <alignment vertical="center" wrapText="1"/>
    </xf>
    <xf numFmtId="38" fontId="18" fillId="0" borderId="0" xfId="0" applyNumberFormat="1" applyFont="1" applyAlignment="1">
      <alignment vertical="center"/>
    </xf>
    <xf numFmtId="177" fontId="10" fillId="34" borderId="36" xfId="43" applyNumberFormat="1" applyFont="1" applyFill="1" applyBorder="1" applyAlignment="1">
      <alignment horizontal="right" vertical="center" wrapText="1"/>
    </xf>
    <xf numFmtId="177" fontId="10" fillId="34" borderId="28" xfId="43" applyNumberFormat="1" applyFont="1" applyFill="1" applyBorder="1" applyAlignment="1">
      <alignment horizontal="right" vertical="center" wrapText="1"/>
    </xf>
    <xf numFmtId="178" fontId="10" fillId="34" borderId="28" xfId="0" applyNumberFormat="1" applyFont="1" applyFill="1" applyBorder="1" applyAlignment="1">
      <alignment vertical="center" wrapText="1"/>
    </xf>
    <xf numFmtId="178" fontId="10" fillId="34" borderId="36" xfId="0" applyNumberFormat="1" applyFont="1" applyFill="1" applyBorder="1" applyAlignment="1">
      <alignment vertical="center" wrapText="1"/>
    </xf>
    <xf numFmtId="0" fontId="18" fillId="0" borderId="0" xfId="0" applyFont="1" applyBorder="1" applyAlignment="1">
      <alignment/>
    </xf>
    <xf numFmtId="0" fontId="20" fillId="0" borderId="0" xfId="0" applyFont="1" applyAlignment="1">
      <alignment vertical="center"/>
    </xf>
    <xf numFmtId="0" fontId="20" fillId="0" borderId="0" xfId="0" applyFont="1" applyFill="1" applyAlignment="1">
      <alignment vertical="center"/>
    </xf>
    <xf numFmtId="57" fontId="10" fillId="35" borderId="35" xfId="0" applyNumberFormat="1" applyFont="1" applyFill="1" applyBorder="1" applyAlignment="1">
      <alignment horizontal="center" vertical="center" wrapText="1"/>
    </xf>
    <xf numFmtId="57" fontId="10" fillId="35" borderId="35" xfId="0" applyNumberFormat="1" applyFont="1" applyFill="1" applyBorder="1" applyAlignment="1">
      <alignment horizontal="center" vertical="center"/>
    </xf>
    <xf numFmtId="0" fontId="10" fillId="35" borderId="35" xfId="0" applyFont="1" applyFill="1" applyBorder="1" applyAlignment="1">
      <alignment horizontal="center" vertical="center"/>
    </xf>
    <xf numFmtId="40" fontId="10" fillId="0" borderId="13" xfId="0" applyNumberFormat="1" applyFont="1" applyFill="1" applyBorder="1" applyAlignment="1">
      <alignment vertical="center" wrapText="1"/>
    </xf>
    <xf numFmtId="40" fontId="10" fillId="0" borderId="12" xfId="0" applyNumberFormat="1" applyFont="1" applyFill="1" applyBorder="1" applyAlignment="1">
      <alignment vertical="center" wrapText="1"/>
    </xf>
    <xf numFmtId="177" fontId="10" fillId="0" borderId="13" xfId="43" applyNumberFormat="1" applyFont="1" applyFill="1" applyBorder="1" applyAlignment="1">
      <alignment horizontal="right" vertical="center" wrapText="1"/>
    </xf>
    <xf numFmtId="40" fontId="10" fillId="0" borderId="41" xfId="53" applyNumberFormat="1" applyFont="1" applyFill="1" applyBorder="1" applyAlignment="1">
      <alignment horizontal="right" vertical="center" wrapText="1"/>
    </xf>
    <xf numFmtId="0" fontId="20" fillId="36" borderId="0" xfId="0" applyFont="1" applyFill="1" applyAlignment="1">
      <alignment vertical="center"/>
    </xf>
    <xf numFmtId="40" fontId="10" fillId="0" borderId="42" xfId="0" applyNumberFormat="1" applyFont="1" applyFill="1" applyBorder="1" applyAlignment="1">
      <alignment vertical="center" wrapText="1"/>
    </xf>
    <xf numFmtId="0" fontId="20" fillId="15" borderId="0" xfId="0" applyFont="1" applyFill="1" applyAlignment="1">
      <alignment vertical="center"/>
    </xf>
    <xf numFmtId="0" fontId="20" fillId="0" borderId="0" xfId="0" applyFont="1" applyBorder="1" applyAlignment="1">
      <alignment vertical="center"/>
    </xf>
    <xf numFmtId="177" fontId="10" fillId="0" borderId="0" xfId="43" applyNumberFormat="1" applyFont="1" applyFill="1" applyBorder="1" applyAlignment="1">
      <alignment horizontal="right" vertical="center" wrapText="1"/>
    </xf>
    <xf numFmtId="40" fontId="10" fillId="34" borderId="18" xfId="0" applyNumberFormat="1" applyFont="1" applyFill="1" applyBorder="1" applyAlignment="1">
      <alignment vertical="center" wrapText="1"/>
    </xf>
    <xf numFmtId="177" fontId="10" fillId="34" borderId="11" xfId="43" applyNumberFormat="1" applyFont="1" applyFill="1" applyBorder="1" applyAlignment="1">
      <alignment horizontal="right" vertical="center" wrapText="1"/>
    </xf>
    <xf numFmtId="0" fontId="10" fillId="0" borderId="0" xfId="0" applyFont="1" applyFill="1" applyBorder="1" applyAlignment="1">
      <alignment horizontal="center" vertical="center"/>
    </xf>
    <xf numFmtId="38" fontId="10" fillId="0" borderId="0" xfId="53" applyFont="1" applyFill="1" applyBorder="1" applyAlignment="1">
      <alignment horizontal="right" vertical="center" wrapText="1"/>
    </xf>
    <xf numFmtId="0" fontId="10" fillId="0" borderId="10" xfId="0" applyFont="1" applyFill="1" applyBorder="1" applyAlignment="1">
      <alignment horizontal="center" vertical="center"/>
    </xf>
    <xf numFmtId="38" fontId="10" fillId="0" borderId="10" xfId="53" applyFont="1" applyFill="1" applyBorder="1" applyAlignment="1">
      <alignment horizontal="right" vertical="center" wrapText="1"/>
    </xf>
    <xf numFmtId="177" fontId="10" fillId="0" borderId="10" xfId="43" applyNumberFormat="1" applyFont="1" applyFill="1" applyBorder="1" applyAlignment="1">
      <alignment horizontal="right" vertical="center" wrapText="1"/>
    </xf>
    <xf numFmtId="178" fontId="10" fillId="0" borderId="10" xfId="0" applyNumberFormat="1" applyFont="1" applyFill="1" applyBorder="1" applyAlignment="1">
      <alignment vertical="center" wrapText="1"/>
    </xf>
    <xf numFmtId="184" fontId="10" fillId="0" borderId="13" xfId="53" applyNumberFormat="1" applyFont="1" applyFill="1" applyBorder="1" applyAlignment="1">
      <alignment horizontal="right" vertical="center"/>
    </xf>
    <xf numFmtId="178" fontId="10" fillId="0" borderId="13" xfId="0" applyNumberFormat="1" applyFont="1" applyFill="1" applyBorder="1" applyAlignment="1">
      <alignment vertical="center" wrapText="1"/>
    </xf>
    <xf numFmtId="0" fontId="10" fillId="0" borderId="0" xfId="0" applyFont="1" applyFill="1" applyAlignment="1">
      <alignment vertical="center"/>
    </xf>
    <xf numFmtId="57" fontId="10" fillId="35" borderId="26" xfId="0" applyNumberFormat="1" applyFont="1" applyFill="1" applyBorder="1" applyAlignment="1">
      <alignment horizontal="center" vertical="center"/>
    </xf>
    <xf numFmtId="57" fontId="10" fillId="35" borderId="25" xfId="0" applyNumberFormat="1" applyFont="1" applyFill="1" applyBorder="1" applyAlignment="1">
      <alignment horizontal="center" vertical="center"/>
    </xf>
    <xf numFmtId="57" fontId="10" fillId="35" borderId="38" xfId="0" applyNumberFormat="1" applyFont="1" applyFill="1" applyBorder="1" applyAlignment="1">
      <alignment horizontal="center" vertical="center"/>
    </xf>
    <xf numFmtId="57" fontId="10" fillId="35" borderId="35" xfId="0" applyNumberFormat="1" applyFont="1" applyFill="1" applyBorder="1" applyAlignment="1" quotePrefix="1">
      <alignment horizontal="center" vertical="center" wrapText="1"/>
    </xf>
    <xf numFmtId="57" fontId="10" fillId="35" borderId="38" xfId="0" applyNumberFormat="1" applyFont="1" applyFill="1" applyBorder="1" applyAlignment="1">
      <alignment horizontal="center" vertical="center" wrapText="1"/>
    </xf>
    <xf numFmtId="57" fontId="10" fillId="35" borderId="36" xfId="0" applyNumberFormat="1" applyFont="1" applyFill="1" applyBorder="1" applyAlignment="1">
      <alignment horizontal="center" vertical="center" wrapText="1"/>
    </xf>
    <xf numFmtId="38" fontId="10" fillId="0" borderId="28" xfId="53" applyFont="1" applyFill="1" applyBorder="1" applyAlignment="1">
      <alignment horizontal="right" vertical="center" wrapText="1"/>
    </xf>
    <xf numFmtId="186" fontId="10" fillId="0" borderId="28" xfId="53" applyNumberFormat="1" applyFont="1" applyFill="1" applyBorder="1" applyAlignment="1">
      <alignment horizontal="right" vertical="center" wrapText="1"/>
    </xf>
    <xf numFmtId="186" fontId="10" fillId="0" borderId="28" xfId="53" applyNumberFormat="1" applyFont="1" applyBorder="1" applyAlignment="1">
      <alignment horizontal="right" vertical="center" wrapText="1"/>
    </xf>
    <xf numFmtId="186" fontId="10" fillId="0" borderId="28" xfId="0" applyNumberFormat="1" applyFont="1" applyBorder="1" applyAlignment="1">
      <alignment vertical="center" wrapText="1"/>
    </xf>
    <xf numFmtId="38" fontId="10" fillId="0" borderId="11" xfId="53" applyFont="1" applyBorder="1" applyAlignment="1">
      <alignment vertical="center"/>
    </xf>
    <xf numFmtId="38" fontId="10" fillId="37" borderId="28" xfId="53" applyFont="1" applyFill="1" applyBorder="1" applyAlignment="1">
      <alignment horizontal="right" vertical="center" wrapText="1"/>
    </xf>
    <xf numFmtId="38" fontId="10" fillId="37" borderId="28" xfId="53" applyFont="1" applyFill="1" applyBorder="1" applyAlignment="1" applyProtection="1">
      <alignment horizontal="right" vertical="center" wrapText="1"/>
      <protection locked="0"/>
    </xf>
    <xf numFmtId="186" fontId="10" fillId="0" borderId="28" xfId="0" applyNumberFormat="1" applyFont="1" applyFill="1" applyBorder="1" applyAlignment="1">
      <alignment vertical="center" wrapText="1"/>
    </xf>
    <xf numFmtId="186" fontId="10" fillId="0" borderId="12" xfId="53" applyNumberFormat="1" applyFont="1" applyBorder="1" applyAlignment="1">
      <alignment horizontal="right" vertical="center" wrapText="1"/>
    </xf>
    <xf numFmtId="186" fontId="10" fillId="0" borderId="12" xfId="53" applyNumberFormat="1" applyFont="1" applyBorder="1" applyAlignment="1">
      <alignment vertical="center"/>
    </xf>
    <xf numFmtId="186" fontId="10" fillId="0" borderId="12" xfId="53" applyNumberFormat="1" applyFont="1" applyFill="1" applyBorder="1" applyAlignment="1">
      <alignment horizontal="right" vertical="center" wrapText="1"/>
    </xf>
    <xf numFmtId="186" fontId="10" fillId="0" borderId="12" xfId="0" applyNumberFormat="1" applyFont="1" applyFill="1" applyBorder="1" applyAlignment="1">
      <alignment vertical="center" wrapText="1"/>
    </xf>
    <xf numFmtId="186" fontId="10" fillId="34" borderId="11" xfId="53" applyNumberFormat="1" applyFont="1" applyFill="1" applyBorder="1" applyAlignment="1">
      <alignment horizontal="right" vertical="center" wrapText="1"/>
    </xf>
    <xf numFmtId="186" fontId="10" fillId="34" borderId="13" xfId="53" applyNumberFormat="1" applyFont="1" applyFill="1" applyBorder="1" applyAlignment="1">
      <alignment horizontal="right" vertical="center" wrapText="1"/>
    </xf>
    <xf numFmtId="186" fontId="10" fillId="34" borderId="13" xfId="0" applyNumberFormat="1"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186" fontId="10" fillId="0" borderId="0" xfId="53" applyNumberFormat="1" applyFont="1" applyFill="1" applyBorder="1" applyAlignment="1">
      <alignment horizontal="right" vertical="center" wrapText="1"/>
    </xf>
    <xf numFmtId="186" fontId="10" fillId="0" borderId="0" xfId="0" applyNumberFormat="1" applyFont="1" applyFill="1" applyBorder="1" applyAlignment="1">
      <alignment vertical="center" wrapText="1"/>
    </xf>
    <xf numFmtId="38" fontId="10" fillId="0" borderId="0" xfId="53" applyFont="1" applyFill="1" applyBorder="1" applyAlignment="1">
      <alignment vertical="center"/>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10" xfId="0" applyFont="1" applyBorder="1" applyAlignment="1">
      <alignment horizontal="left" vertical="center" indent="1"/>
    </xf>
    <xf numFmtId="0" fontId="10" fillId="0" borderId="22" xfId="0" applyFont="1" applyBorder="1" applyAlignment="1">
      <alignment horizontal="centerContinuous" vertical="center"/>
    </xf>
    <xf numFmtId="0" fontId="10" fillId="0" borderId="0" xfId="0" applyFont="1" applyBorder="1" applyAlignment="1">
      <alignment horizontal="left" vertical="center" indent="1"/>
    </xf>
    <xf numFmtId="0" fontId="10" fillId="0" borderId="26" xfId="0" applyFont="1" applyBorder="1" applyAlignment="1">
      <alignment horizontal="left" vertical="center" indent="1"/>
    </xf>
    <xf numFmtId="0" fontId="10" fillId="0" borderId="14" xfId="0" applyFont="1" applyBorder="1" applyAlignment="1">
      <alignment horizontal="left" vertical="center" indent="1"/>
    </xf>
    <xf numFmtId="0" fontId="10" fillId="0" borderId="13" xfId="0" applyFont="1" applyBorder="1" applyAlignment="1">
      <alignment horizontal="centerContinuous" vertical="center"/>
    </xf>
    <xf numFmtId="0" fontId="10" fillId="0" borderId="22"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horizontal="left" vertical="center" indent="1"/>
    </xf>
    <xf numFmtId="0" fontId="10" fillId="0" borderId="12" xfId="0" applyFont="1" applyBorder="1" applyAlignment="1">
      <alignment horizontal="centerContinuous" vertical="center"/>
    </xf>
    <xf numFmtId="186" fontId="10" fillId="0" borderId="11" xfId="0" applyNumberFormat="1" applyFont="1" applyBorder="1" applyAlignment="1">
      <alignment vertical="center" wrapText="1"/>
    </xf>
    <xf numFmtId="0" fontId="10" fillId="0" borderId="12" xfId="0" applyFont="1" applyBorder="1" applyAlignment="1">
      <alignment horizontal="left" vertical="center" indent="1"/>
    </xf>
    <xf numFmtId="0" fontId="10" fillId="0" borderId="12" xfId="0" applyFont="1" applyBorder="1" applyAlignment="1">
      <alignment vertical="center"/>
    </xf>
    <xf numFmtId="186" fontId="10" fillId="0" borderId="36" xfId="0" applyNumberFormat="1" applyFont="1" applyBorder="1" applyAlignment="1">
      <alignment vertical="center" wrapText="1"/>
    </xf>
    <xf numFmtId="0" fontId="10" fillId="0" borderId="26" xfId="0" applyFont="1" applyFill="1" applyBorder="1" applyAlignment="1">
      <alignment horizontal="left" vertical="center" indent="1"/>
    </xf>
    <xf numFmtId="0" fontId="10" fillId="0" borderId="13" xfId="0" applyNumberFormat="1" applyFont="1" applyFill="1" applyBorder="1" applyAlignment="1">
      <alignment horizontal="center" vertical="center"/>
    </xf>
    <xf numFmtId="0" fontId="10" fillId="0" borderId="38" xfId="0" applyFont="1" applyFill="1" applyBorder="1" applyAlignment="1">
      <alignment horizontal="left" vertical="center" indent="1"/>
    </xf>
    <xf numFmtId="0" fontId="10" fillId="0" borderId="13" xfId="0" applyNumberFormat="1" applyFont="1" applyFill="1" applyBorder="1" applyAlignment="1">
      <alignment horizontal="left" vertical="center"/>
    </xf>
    <xf numFmtId="0" fontId="10" fillId="0" borderId="14"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0" borderId="0" xfId="0" applyFont="1" applyBorder="1" applyAlignment="1">
      <alignment vertical="center"/>
    </xf>
    <xf numFmtId="57" fontId="10" fillId="35" borderId="10" xfId="0" applyNumberFormat="1" applyFont="1" applyFill="1" applyBorder="1" applyAlignment="1">
      <alignment horizontal="centerContinuous" vertical="center" wrapText="1"/>
    </xf>
    <xf numFmtId="57" fontId="10" fillId="35" borderId="13" xfId="0" applyNumberFormat="1" applyFont="1" applyFill="1" applyBorder="1" applyAlignment="1">
      <alignment horizontal="centerContinuous" vertical="center" wrapText="1"/>
    </xf>
    <xf numFmtId="57" fontId="10" fillId="35" borderId="38" xfId="0" applyNumberFormat="1" applyFont="1" applyFill="1" applyBorder="1" applyAlignment="1">
      <alignment horizontal="left" vertical="center" wrapText="1" indent="1"/>
    </xf>
    <xf numFmtId="38" fontId="10" fillId="0" borderId="28" xfId="53" applyFont="1" applyBorder="1" applyAlignment="1">
      <alignment horizontal="right" vertical="center" wrapText="1"/>
    </xf>
    <xf numFmtId="188" fontId="10" fillId="0" borderId="28" xfId="43" applyNumberFormat="1" applyFont="1" applyFill="1" applyBorder="1" applyAlignment="1">
      <alignment horizontal="right" vertical="center" shrinkToFit="1"/>
    </xf>
    <xf numFmtId="188" fontId="10" fillId="0" borderId="28" xfId="43" applyNumberFormat="1" applyFont="1" applyFill="1" applyBorder="1" applyAlignment="1">
      <alignment horizontal="right" vertical="center" wrapText="1"/>
    </xf>
    <xf numFmtId="188" fontId="10" fillId="0" borderId="36" xfId="43" applyNumberFormat="1" applyFont="1" applyFill="1" applyBorder="1" applyAlignment="1">
      <alignment horizontal="right" vertical="center" wrapText="1"/>
    </xf>
    <xf numFmtId="38" fontId="10" fillId="0" borderId="0" xfId="0" applyNumberFormat="1" applyFont="1" applyAlignment="1">
      <alignment vertical="center"/>
    </xf>
    <xf numFmtId="188" fontId="10" fillId="37" borderId="28" xfId="43" applyNumberFormat="1" applyFont="1" applyFill="1" applyBorder="1" applyAlignment="1">
      <alignment horizontal="right" vertical="center" shrinkToFit="1"/>
    </xf>
    <xf numFmtId="186" fontId="10" fillId="0" borderId="11" xfId="53" applyNumberFormat="1" applyFont="1" applyFill="1" applyBorder="1" applyAlignment="1">
      <alignment horizontal="right" vertical="center" wrapText="1"/>
    </xf>
    <xf numFmtId="188" fontId="10" fillId="0" borderId="28" xfId="43" applyNumberFormat="1" applyFont="1" applyBorder="1" applyAlignment="1">
      <alignment horizontal="right" vertical="center" wrapText="1"/>
    </xf>
    <xf numFmtId="38" fontId="10" fillId="0" borderId="0" xfId="0" applyNumberFormat="1" applyFont="1" applyFill="1" applyAlignment="1">
      <alignment vertical="center"/>
    </xf>
    <xf numFmtId="188" fontId="10" fillId="38" borderId="28" xfId="43" applyNumberFormat="1" applyFont="1" applyFill="1" applyBorder="1" applyAlignment="1">
      <alignment horizontal="right" vertical="center" shrinkToFit="1"/>
    </xf>
    <xf numFmtId="188" fontId="10" fillId="37" borderId="43" xfId="43" applyNumberFormat="1" applyFont="1" applyFill="1" applyBorder="1" applyAlignment="1">
      <alignment horizontal="right" vertical="center" wrapText="1"/>
    </xf>
    <xf numFmtId="188" fontId="10" fillId="0" borderId="15" xfId="43" applyNumberFormat="1" applyFont="1" applyBorder="1" applyAlignment="1">
      <alignment horizontal="right" vertical="center" wrapText="1"/>
    </xf>
    <xf numFmtId="188" fontId="10" fillId="37" borderId="0" xfId="43" applyNumberFormat="1" applyFont="1" applyFill="1" applyBorder="1" applyAlignment="1">
      <alignment horizontal="right" vertical="center" wrapText="1"/>
    </xf>
    <xf numFmtId="188" fontId="10" fillId="0" borderId="15" xfId="43" applyNumberFormat="1" applyFont="1" applyFill="1" applyBorder="1" applyAlignment="1">
      <alignment horizontal="right" vertical="center" wrapText="1"/>
    </xf>
    <xf numFmtId="188" fontId="10" fillId="37" borderId="36" xfId="43" applyNumberFormat="1" applyFont="1" applyFill="1" applyBorder="1" applyAlignment="1">
      <alignment horizontal="right" vertical="center" wrapText="1"/>
    </xf>
    <xf numFmtId="0" fontId="10" fillId="0" borderId="12" xfId="0" applyFont="1" applyFill="1" applyBorder="1" applyAlignment="1">
      <alignment horizontal="center" vertical="center" textRotation="255"/>
    </xf>
    <xf numFmtId="188" fontId="10" fillId="0" borderId="12" xfId="43" applyNumberFormat="1" applyFont="1" applyFill="1" applyBorder="1" applyAlignment="1">
      <alignment horizontal="right" vertical="center" wrapText="1"/>
    </xf>
    <xf numFmtId="188" fontId="10" fillId="0" borderId="12" xfId="43" applyNumberFormat="1" applyFont="1" applyFill="1" applyBorder="1" applyAlignment="1">
      <alignment horizontal="right" vertical="center" shrinkToFit="1"/>
    </xf>
    <xf numFmtId="188" fontId="10" fillId="34" borderId="36" xfId="43" applyNumberFormat="1" applyFont="1" applyFill="1" applyBorder="1" applyAlignment="1">
      <alignment horizontal="right" vertical="center" wrapText="1"/>
    </xf>
    <xf numFmtId="188" fontId="10" fillId="34" borderId="28" xfId="43" applyNumberFormat="1" applyFont="1" applyFill="1" applyBorder="1" applyAlignment="1">
      <alignment horizontal="right" vertical="center" shrinkToFit="1"/>
    </xf>
    <xf numFmtId="188" fontId="10" fillId="34" borderId="28" xfId="43" applyNumberFormat="1" applyFont="1" applyFill="1" applyBorder="1" applyAlignment="1">
      <alignment horizontal="right" vertical="center" wrapText="1"/>
    </xf>
    <xf numFmtId="188" fontId="10" fillId="0" borderId="0" xfId="43" applyNumberFormat="1" applyFont="1" applyFill="1" applyBorder="1" applyAlignment="1">
      <alignment horizontal="right" vertical="center" shrinkToFit="1"/>
    </xf>
    <xf numFmtId="179" fontId="10" fillId="0" borderId="0" xfId="43" applyNumberFormat="1" applyFont="1" applyFill="1" applyBorder="1" applyAlignment="1">
      <alignment horizontal="right" vertical="center" wrapText="1"/>
    </xf>
    <xf numFmtId="38" fontId="10" fillId="0" borderId="0" xfId="0" applyNumberFormat="1" applyFont="1" applyFill="1" applyBorder="1" applyAlignment="1">
      <alignment vertical="center"/>
    </xf>
    <xf numFmtId="0" fontId="10" fillId="35" borderId="18" xfId="0" applyFont="1" applyFill="1" applyBorder="1" applyAlignment="1">
      <alignment horizontal="center" vertical="center"/>
    </xf>
    <xf numFmtId="0" fontId="10" fillId="0" borderId="22" xfId="0" applyFont="1" applyFill="1" applyBorder="1" applyAlignment="1">
      <alignment horizontal="centerContinuous" vertical="center"/>
    </xf>
    <xf numFmtId="38" fontId="10" fillId="0" borderId="14" xfId="53" applyFont="1" applyFill="1" applyBorder="1" applyAlignment="1">
      <alignment horizontal="right" vertical="center"/>
    </xf>
    <xf numFmtId="188" fontId="10" fillId="0" borderId="25" xfId="43" applyNumberFormat="1" applyFont="1" applyBorder="1" applyAlignment="1">
      <alignment horizontal="right" vertical="center" wrapText="1"/>
    </xf>
    <xf numFmtId="188" fontId="10" fillId="0" borderId="13" xfId="43" applyNumberFormat="1" applyFont="1" applyBorder="1" applyAlignment="1">
      <alignment horizontal="right" vertical="center" wrapText="1"/>
    </xf>
    <xf numFmtId="0" fontId="10" fillId="0" borderId="13" xfId="0" applyFont="1" applyFill="1" applyBorder="1" applyAlignment="1">
      <alignment horizontal="centerContinuous" vertical="center"/>
    </xf>
    <xf numFmtId="0" fontId="10" fillId="0" borderId="2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horizontal="centerContinuous" vertical="center"/>
    </xf>
    <xf numFmtId="186" fontId="10" fillId="0" borderId="13" xfId="53" applyNumberFormat="1" applyFont="1" applyFill="1" applyBorder="1" applyAlignment="1">
      <alignment horizontal="right" vertical="center" wrapText="1"/>
    </xf>
    <xf numFmtId="0" fontId="10" fillId="0" borderId="12" xfId="0" applyFont="1" applyFill="1" applyBorder="1" applyAlignment="1">
      <alignment vertical="center"/>
    </xf>
    <xf numFmtId="186" fontId="10" fillId="0" borderId="36" xfId="53" applyNumberFormat="1" applyFont="1" applyFill="1" applyBorder="1" applyAlignment="1">
      <alignment horizontal="right" vertical="center" wrapText="1"/>
    </xf>
    <xf numFmtId="188" fontId="10" fillId="0" borderId="11" xfId="43" applyNumberFormat="1" applyFont="1" applyBorder="1" applyAlignment="1">
      <alignment horizontal="right" vertical="center" wrapText="1"/>
    </xf>
    <xf numFmtId="0" fontId="28" fillId="0" borderId="0" xfId="0" applyFont="1" applyAlignment="1">
      <alignment vertical="center"/>
    </xf>
    <xf numFmtId="0" fontId="10" fillId="35" borderId="39" xfId="0" applyFont="1" applyFill="1" applyBorder="1" applyAlignment="1">
      <alignment horizontal="center" vertical="center"/>
    </xf>
    <xf numFmtId="0" fontId="10" fillId="35" borderId="36" xfId="0" applyFont="1" applyFill="1" applyBorder="1" applyAlignment="1">
      <alignment horizontal="center" vertical="center"/>
    </xf>
    <xf numFmtId="0" fontId="10" fillId="35" borderId="28" xfId="0" applyFont="1" applyFill="1" applyBorder="1" applyAlignment="1">
      <alignment horizontal="center" vertical="center"/>
    </xf>
    <xf numFmtId="38" fontId="10" fillId="0" borderId="11" xfId="0" applyNumberFormat="1" applyFont="1" applyFill="1" applyBorder="1" applyAlignment="1">
      <alignment vertical="center" wrapText="1"/>
    </xf>
    <xf numFmtId="186" fontId="10" fillId="0" borderId="11" xfId="0" applyNumberFormat="1" applyFont="1" applyFill="1" applyBorder="1" applyAlignment="1">
      <alignment vertical="center" wrapText="1"/>
    </xf>
    <xf numFmtId="179" fontId="10" fillId="0" borderId="42" xfId="43" applyNumberFormat="1" applyFont="1" applyFill="1" applyBorder="1" applyAlignment="1">
      <alignment vertical="center" wrapText="1"/>
    </xf>
    <xf numFmtId="188" fontId="10" fillId="0" borderId="11" xfId="43" applyNumberFormat="1" applyFont="1" applyFill="1" applyBorder="1" applyAlignment="1">
      <alignment vertical="center" wrapText="1"/>
    </xf>
    <xf numFmtId="188" fontId="10" fillId="0" borderId="14" xfId="43" applyNumberFormat="1" applyFont="1" applyFill="1" applyBorder="1" applyAlignment="1">
      <alignment vertical="center" wrapText="1"/>
    </xf>
    <xf numFmtId="188" fontId="10" fillId="0" borderId="11" xfId="43" applyNumberFormat="1" applyFont="1" applyFill="1" applyBorder="1" applyAlignment="1">
      <alignment horizontal="right" vertical="center" wrapText="1"/>
    </xf>
    <xf numFmtId="188" fontId="10" fillId="0" borderId="13" xfId="43" applyNumberFormat="1" applyFont="1" applyFill="1" applyBorder="1" applyAlignment="1">
      <alignment horizontal="right" vertical="center" wrapText="1"/>
    </xf>
    <xf numFmtId="177" fontId="10" fillId="0" borderId="42" xfId="43" applyNumberFormat="1" applyFont="1" applyFill="1" applyBorder="1" applyAlignment="1">
      <alignment vertical="center" wrapText="1"/>
    </xf>
    <xf numFmtId="186" fontId="10" fillId="0" borderId="42" xfId="0" applyNumberFormat="1" applyFont="1" applyFill="1" applyBorder="1" applyAlignment="1">
      <alignment vertical="center" wrapText="1"/>
    </xf>
    <xf numFmtId="186" fontId="66" fillId="0" borderId="42" xfId="0" applyNumberFormat="1" applyFont="1" applyFill="1" applyBorder="1" applyAlignment="1">
      <alignment vertical="center" wrapText="1"/>
    </xf>
    <xf numFmtId="188" fontId="10" fillId="0" borderId="42" xfId="43" applyNumberFormat="1" applyFont="1" applyFill="1" applyBorder="1" applyAlignment="1">
      <alignment vertical="center" wrapText="1"/>
    </xf>
    <xf numFmtId="188" fontId="66" fillId="0" borderId="42" xfId="43" applyNumberFormat="1" applyFont="1" applyFill="1" applyBorder="1" applyAlignment="1">
      <alignment vertical="center" wrapText="1"/>
    </xf>
    <xf numFmtId="179" fontId="10" fillId="0" borderId="41" xfId="43" applyNumberFormat="1" applyFont="1" applyFill="1" applyBorder="1" applyAlignment="1">
      <alignment vertical="center" wrapText="1"/>
    </xf>
    <xf numFmtId="38" fontId="10" fillId="0" borderId="11" xfId="53" applyFont="1" applyFill="1" applyBorder="1" applyAlignment="1">
      <alignment vertical="center" wrapText="1"/>
    </xf>
    <xf numFmtId="188" fontId="10" fillId="0" borderId="44" xfId="43" applyNumberFormat="1" applyFont="1" applyFill="1" applyBorder="1" applyAlignment="1">
      <alignment vertical="center" wrapText="1"/>
    </xf>
    <xf numFmtId="0" fontId="10" fillId="36" borderId="0" xfId="0" applyFont="1" applyFill="1" applyAlignment="1">
      <alignment vertical="center"/>
    </xf>
    <xf numFmtId="177" fontId="10" fillId="0" borderId="11" xfId="43" applyNumberFormat="1" applyFont="1" applyFill="1" applyBorder="1" applyAlignment="1">
      <alignment vertical="center" wrapText="1"/>
    </xf>
    <xf numFmtId="38" fontId="10" fillId="0" borderId="42" xfId="0" applyNumberFormat="1" applyFont="1" applyFill="1" applyBorder="1" applyAlignment="1">
      <alignment vertical="center" wrapText="1"/>
    </xf>
    <xf numFmtId="0" fontId="10" fillId="33" borderId="0" xfId="0" applyFont="1" applyFill="1" applyAlignment="1">
      <alignment vertical="center"/>
    </xf>
    <xf numFmtId="188" fontId="10" fillId="0" borderId="12" xfId="43" applyNumberFormat="1" applyFont="1" applyFill="1" applyBorder="1" applyAlignment="1">
      <alignment vertical="center" wrapText="1"/>
    </xf>
    <xf numFmtId="188" fontId="10" fillId="0" borderId="0" xfId="43" applyNumberFormat="1" applyFont="1" applyFill="1" applyBorder="1" applyAlignment="1">
      <alignment horizontal="right" vertical="center" wrapText="1"/>
    </xf>
    <xf numFmtId="186" fontId="10" fillId="34" borderId="11" xfId="0" applyNumberFormat="1" applyFont="1" applyFill="1" applyBorder="1" applyAlignment="1">
      <alignment vertical="center" wrapText="1"/>
    </xf>
    <xf numFmtId="188" fontId="10" fillId="34" borderId="11" xfId="43" applyNumberFormat="1" applyFont="1" applyFill="1" applyBorder="1" applyAlignment="1">
      <alignment vertical="center" wrapText="1"/>
    </xf>
    <xf numFmtId="188" fontId="10" fillId="34" borderId="11" xfId="43" applyNumberFormat="1" applyFont="1" applyFill="1" applyBorder="1" applyAlignment="1">
      <alignment horizontal="right" vertical="center" wrapText="1"/>
    </xf>
    <xf numFmtId="0" fontId="10" fillId="0" borderId="0" xfId="0" applyFont="1" applyBorder="1" applyAlignment="1">
      <alignment horizontal="left" vertical="center" indent="2"/>
    </xf>
    <xf numFmtId="0" fontId="10" fillId="0" borderId="10" xfId="0" applyFont="1" applyBorder="1" applyAlignment="1">
      <alignment horizontal="centerContinuous" vertical="center"/>
    </xf>
    <xf numFmtId="0" fontId="10" fillId="0" borderId="38" xfId="0" applyFont="1" applyFill="1" applyBorder="1" applyAlignment="1">
      <alignment vertical="center"/>
    </xf>
    <xf numFmtId="0" fontId="27" fillId="0" borderId="0" xfId="0" applyFont="1" applyFill="1" applyBorder="1" applyAlignment="1">
      <alignment horizontal="center" vertical="center"/>
    </xf>
    <xf numFmtId="0" fontId="10" fillId="0" borderId="15" xfId="0" applyFont="1" applyBorder="1" applyAlignment="1">
      <alignment horizontal="left" vertical="center" wrapText="1"/>
    </xf>
    <xf numFmtId="0" fontId="10" fillId="0" borderId="15" xfId="0" applyFont="1" applyFill="1" applyBorder="1" applyAlignment="1">
      <alignment horizontal="left" vertical="center" wrapText="1"/>
    </xf>
    <xf numFmtId="179" fontId="10" fillId="0" borderId="11" xfId="43" applyNumberFormat="1" applyFont="1" applyFill="1" applyBorder="1" applyAlignment="1">
      <alignment horizontal="right" vertical="center" wrapText="1"/>
    </xf>
    <xf numFmtId="178" fontId="10" fillId="0" borderId="42" xfId="43" applyNumberFormat="1" applyFont="1" applyFill="1" applyBorder="1" applyAlignment="1">
      <alignment vertical="center" wrapText="1"/>
    </xf>
    <xf numFmtId="186" fontId="66" fillId="39" borderId="42" xfId="53" applyNumberFormat="1" applyFont="1" applyFill="1" applyBorder="1" applyAlignment="1">
      <alignment horizontal="right" vertical="center" wrapText="1"/>
    </xf>
    <xf numFmtId="186" fontId="66" fillId="39" borderId="40" xfId="53" applyNumberFormat="1" applyFont="1" applyFill="1" applyBorder="1" applyAlignment="1">
      <alignment horizontal="right" vertical="center" wrapText="1"/>
    </xf>
    <xf numFmtId="188" fontId="10" fillId="0" borderId="42" xfId="0" applyNumberFormat="1" applyFont="1" applyFill="1" applyBorder="1" applyAlignment="1">
      <alignment vertical="center" wrapText="1"/>
    </xf>
    <xf numFmtId="178" fontId="10" fillId="0" borderId="44" xfId="43" applyNumberFormat="1" applyFont="1" applyFill="1" applyBorder="1" applyAlignment="1">
      <alignment vertical="center" wrapText="1"/>
    </xf>
    <xf numFmtId="38" fontId="10" fillId="0" borderId="28" xfId="0" applyNumberFormat="1" applyFont="1" applyFill="1" applyBorder="1" applyAlignment="1">
      <alignment vertical="center" wrapText="1"/>
    </xf>
    <xf numFmtId="0" fontId="10" fillId="0" borderId="12" xfId="0" applyFont="1" applyBorder="1" applyAlignment="1">
      <alignment horizontal="center" vertical="center" textRotation="255"/>
    </xf>
    <xf numFmtId="186" fontId="10" fillId="34" borderId="28" xfId="53" applyNumberFormat="1" applyFont="1" applyFill="1" applyBorder="1" applyAlignment="1">
      <alignment horizontal="right" vertical="center" wrapText="1"/>
    </xf>
    <xf numFmtId="186" fontId="10" fillId="34" borderId="15" xfId="53" applyNumberFormat="1" applyFont="1" applyFill="1" applyBorder="1" applyAlignment="1">
      <alignment horizontal="right" vertical="center" wrapText="1"/>
    </xf>
    <xf numFmtId="188" fontId="10" fillId="34" borderId="18" xfId="43" applyNumberFormat="1" applyFont="1" applyFill="1" applyBorder="1" applyAlignment="1">
      <alignment vertical="center" wrapText="1"/>
    </xf>
    <xf numFmtId="188" fontId="10" fillId="40" borderId="11" xfId="43" applyNumberFormat="1" applyFont="1" applyFill="1" applyBorder="1" applyAlignment="1">
      <alignment horizontal="right" vertical="center" wrapText="1"/>
    </xf>
    <xf numFmtId="38" fontId="10" fillId="0" borderId="14" xfId="53" applyFont="1" applyFill="1" applyBorder="1" applyAlignment="1">
      <alignment vertical="center"/>
    </xf>
    <xf numFmtId="179" fontId="10" fillId="0" borderId="11" xfId="53" applyNumberFormat="1" applyFont="1" applyFill="1" applyBorder="1" applyAlignment="1">
      <alignment vertical="center"/>
    </xf>
    <xf numFmtId="0" fontId="10" fillId="0" borderId="0" xfId="0" applyFont="1" applyBorder="1" applyAlignment="1">
      <alignment horizontal="centerContinuous" vertical="center"/>
    </xf>
    <xf numFmtId="0" fontId="26" fillId="0" borderId="11" xfId="0" applyFont="1" applyBorder="1" applyAlignment="1">
      <alignment vertical="center"/>
    </xf>
    <xf numFmtId="0" fontId="10" fillId="0" borderId="11" xfId="0" applyFont="1" applyBorder="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vertical="center"/>
    </xf>
    <xf numFmtId="177" fontId="26" fillId="0" borderId="11" xfId="43" applyNumberFormat="1" applyFont="1" applyBorder="1" applyAlignment="1">
      <alignment horizontal="right" vertical="center" wrapText="1"/>
    </xf>
    <xf numFmtId="38" fontId="10" fillId="0" borderId="13" xfId="53" applyFont="1" applyFill="1" applyBorder="1" applyAlignment="1">
      <alignment horizontal="right" vertical="center" wrapText="1"/>
    </xf>
    <xf numFmtId="186" fontId="10" fillId="0" borderId="13" xfId="0" applyNumberFormat="1" applyFont="1" applyFill="1" applyBorder="1" applyAlignment="1">
      <alignment vertical="center" wrapText="1"/>
    </xf>
    <xf numFmtId="38" fontId="10" fillId="0" borderId="13" xfId="53" applyFont="1" applyBorder="1" applyAlignment="1">
      <alignment horizontal="right" vertical="center" wrapText="1"/>
    </xf>
    <xf numFmtId="186" fontId="10" fillId="0" borderId="13" xfId="53" applyNumberFormat="1" applyFont="1" applyBorder="1" applyAlignment="1">
      <alignment horizontal="right" vertical="center" wrapText="1"/>
    </xf>
    <xf numFmtId="188" fontId="10" fillId="0" borderId="13" xfId="43" applyNumberFormat="1" applyFont="1" applyFill="1" applyBorder="1" applyAlignment="1">
      <alignment horizontal="right" vertical="center" shrinkToFit="1"/>
    </xf>
    <xf numFmtId="188" fontId="10" fillId="37" borderId="11" xfId="43" applyNumberFormat="1" applyFont="1" applyFill="1" applyBorder="1" applyAlignment="1">
      <alignment horizontal="right" vertical="center" wrapText="1"/>
    </xf>
    <xf numFmtId="0" fontId="10" fillId="39" borderId="11" xfId="0" applyFont="1" applyFill="1" applyBorder="1" applyAlignment="1" applyProtection="1">
      <alignment horizontal="center" vertical="center"/>
      <protection locked="0"/>
    </xf>
    <xf numFmtId="0" fontId="0" fillId="39" borderId="0" xfId="0" applyFill="1" applyAlignment="1" applyProtection="1">
      <alignment/>
      <protection locked="0"/>
    </xf>
    <xf numFmtId="0" fontId="0" fillId="39" borderId="0" xfId="0" applyFill="1" applyBorder="1" applyAlignment="1" applyProtection="1">
      <alignment/>
      <protection locked="0"/>
    </xf>
    <xf numFmtId="0" fontId="13" fillId="39" borderId="0" xfId="0" applyFont="1" applyFill="1" applyAlignment="1" applyProtection="1">
      <alignment vertical="center"/>
      <protection locked="0"/>
    </xf>
    <xf numFmtId="0" fontId="0" fillId="39" borderId="0" xfId="0" applyFill="1" applyAlignment="1" applyProtection="1">
      <alignment vertical="center"/>
      <protection locked="0"/>
    </xf>
    <xf numFmtId="0" fontId="10" fillId="39" borderId="25" xfId="0" applyFont="1" applyFill="1" applyBorder="1" applyAlignment="1" applyProtection="1">
      <alignment horizontal="center" vertical="center" wrapText="1"/>
      <protection locked="0"/>
    </xf>
    <xf numFmtId="0" fontId="20" fillId="39" borderId="25" xfId="0" applyFont="1" applyFill="1" applyBorder="1" applyAlignment="1" applyProtection="1">
      <alignment horizontal="center" vertical="center" wrapText="1"/>
      <protection locked="0"/>
    </xf>
    <xf numFmtId="0" fontId="20" fillId="39" borderId="11" xfId="0" applyFont="1" applyFill="1" applyBorder="1" applyAlignment="1" applyProtection="1">
      <alignment horizontal="center" vertical="center" wrapText="1"/>
      <protection locked="0"/>
    </xf>
    <xf numFmtId="0" fontId="10" fillId="39" borderId="11" xfId="0" applyFont="1" applyFill="1" applyBorder="1" applyAlignment="1" applyProtection="1">
      <alignment horizontal="center" vertical="center" wrapText="1"/>
      <protection locked="0"/>
    </xf>
    <xf numFmtId="0" fontId="10" fillId="39" borderId="11" xfId="0" applyFont="1" applyFill="1" applyBorder="1" applyAlignment="1" applyProtection="1">
      <alignment horizontal="center" vertical="center" shrinkToFit="1"/>
      <protection locked="0"/>
    </xf>
    <xf numFmtId="0" fontId="21" fillId="39" borderId="11" xfId="0" applyFont="1" applyFill="1" applyBorder="1" applyAlignment="1" applyProtection="1">
      <alignment horizontal="center" vertical="center" wrapText="1"/>
      <protection locked="0"/>
    </xf>
    <xf numFmtId="0" fontId="10" fillId="39" borderId="13" xfId="0" applyFont="1" applyFill="1" applyBorder="1" applyAlignment="1" applyProtection="1">
      <alignment horizontal="center" vertical="center" wrapText="1"/>
      <protection locked="0"/>
    </xf>
    <xf numFmtId="0" fontId="10" fillId="39" borderId="25" xfId="0" applyFont="1" applyFill="1" applyBorder="1" applyAlignment="1" applyProtection="1">
      <alignment horizontal="center" vertical="center" shrinkToFit="1"/>
      <protection locked="0"/>
    </xf>
    <xf numFmtId="0" fontId="10" fillId="39" borderId="26" xfId="0" applyFont="1" applyFill="1" applyBorder="1" applyAlignment="1" applyProtection="1">
      <alignment vertical="center"/>
      <protection/>
    </xf>
    <xf numFmtId="0" fontId="10" fillId="39" borderId="10" xfId="0" applyFont="1" applyFill="1" applyBorder="1" applyAlignment="1" applyProtection="1">
      <alignment vertical="center"/>
      <protection/>
    </xf>
    <xf numFmtId="41" fontId="10" fillId="39" borderId="25" xfId="53" applyNumberFormat="1" applyFont="1" applyFill="1" applyBorder="1" applyAlignment="1" applyProtection="1">
      <alignment vertical="center"/>
      <protection/>
    </xf>
    <xf numFmtId="41" fontId="0" fillId="39" borderId="0" xfId="0" applyNumberFormat="1" applyFill="1" applyAlignment="1" applyProtection="1">
      <alignment/>
      <protection locked="0"/>
    </xf>
    <xf numFmtId="41" fontId="0" fillId="39" borderId="0" xfId="0" applyNumberFormat="1" applyFill="1" applyBorder="1" applyAlignment="1" applyProtection="1">
      <alignment/>
      <protection locked="0"/>
    </xf>
    <xf numFmtId="41" fontId="10" fillId="39" borderId="25" xfId="53" applyNumberFormat="1" applyFont="1" applyFill="1" applyBorder="1" applyAlignment="1" applyProtection="1">
      <alignment vertical="center"/>
      <protection locked="0"/>
    </xf>
    <xf numFmtId="41" fontId="10" fillId="39" borderId="25" xfId="53" applyNumberFormat="1" applyFont="1" applyFill="1" applyBorder="1" applyAlignment="1" applyProtection="1">
      <alignment vertical="center" shrinkToFit="1"/>
      <protection locked="0"/>
    </xf>
    <xf numFmtId="38" fontId="0" fillId="39" borderId="0" xfId="0" applyNumberFormat="1" applyFill="1" applyAlignment="1" applyProtection="1">
      <alignment vertical="center"/>
      <protection locked="0"/>
    </xf>
    <xf numFmtId="0" fontId="10" fillId="39" borderId="38" xfId="0" applyFont="1" applyFill="1" applyBorder="1" applyAlignment="1" applyProtection="1">
      <alignment vertical="center"/>
      <protection/>
    </xf>
    <xf numFmtId="0" fontId="10" fillId="39" borderId="0" xfId="0" applyFont="1" applyFill="1" applyBorder="1" applyAlignment="1" applyProtection="1">
      <alignment vertical="center"/>
      <protection/>
    </xf>
    <xf numFmtId="177" fontId="10" fillId="39" borderId="35" xfId="43" applyNumberFormat="1" applyFont="1" applyFill="1" applyBorder="1" applyAlignment="1" applyProtection="1">
      <alignment vertical="center"/>
      <protection/>
    </xf>
    <xf numFmtId="38" fontId="10" fillId="39" borderId="35" xfId="53" applyFont="1" applyFill="1" applyBorder="1" applyAlignment="1" applyProtection="1">
      <alignment vertical="center"/>
      <protection/>
    </xf>
    <xf numFmtId="177" fontId="10" fillId="39" borderId="35" xfId="43" applyNumberFormat="1" applyFont="1" applyFill="1" applyBorder="1" applyAlignment="1" applyProtection="1">
      <alignment vertical="center"/>
      <protection locked="0"/>
    </xf>
    <xf numFmtId="177" fontId="10" fillId="39" borderId="35" xfId="43" applyNumberFormat="1" applyFont="1" applyFill="1" applyBorder="1" applyAlignment="1" applyProtection="1">
      <alignment vertical="center" shrinkToFit="1"/>
      <protection locked="0"/>
    </xf>
    <xf numFmtId="41" fontId="10" fillId="39" borderId="35" xfId="53" applyNumberFormat="1" applyFont="1" applyFill="1" applyBorder="1" applyAlignment="1" applyProtection="1">
      <alignment vertical="center"/>
      <protection/>
    </xf>
    <xf numFmtId="41" fontId="10" fillId="39" borderId="35" xfId="53" applyNumberFormat="1" applyFont="1" applyFill="1" applyBorder="1" applyAlignment="1" applyProtection="1">
      <alignment vertical="center"/>
      <protection locked="0"/>
    </xf>
    <xf numFmtId="41" fontId="10" fillId="39" borderId="35" xfId="53" applyNumberFormat="1" applyFont="1" applyFill="1" applyBorder="1" applyAlignment="1" applyProtection="1">
      <alignment vertical="center" shrinkToFit="1"/>
      <protection locked="0"/>
    </xf>
    <xf numFmtId="0" fontId="10" fillId="39" borderId="45" xfId="0" applyFont="1" applyFill="1" applyBorder="1" applyAlignment="1" applyProtection="1">
      <alignment vertical="center"/>
      <protection/>
    </xf>
    <xf numFmtId="0" fontId="10" fillId="39" borderId="46" xfId="0" applyFont="1" applyFill="1" applyBorder="1" applyAlignment="1" applyProtection="1">
      <alignment vertical="center"/>
      <protection/>
    </xf>
    <xf numFmtId="41" fontId="10" fillId="39" borderId="47" xfId="53" applyNumberFormat="1" applyFont="1" applyFill="1" applyBorder="1" applyAlignment="1" applyProtection="1">
      <alignment vertical="center"/>
      <protection/>
    </xf>
    <xf numFmtId="41" fontId="10" fillId="39" borderId="47" xfId="53" applyNumberFormat="1" applyFont="1" applyFill="1" applyBorder="1" applyAlignment="1" applyProtection="1">
      <alignment vertical="center"/>
      <protection locked="0"/>
    </xf>
    <xf numFmtId="41" fontId="10" fillId="39" borderId="47" xfId="53" applyNumberFormat="1" applyFont="1" applyFill="1" applyBorder="1" applyAlignment="1" applyProtection="1">
      <alignment vertical="center" shrinkToFit="1"/>
      <protection locked="0"/>
    </xf>
    <xf numFmtId="0" fontId="10" fillId="39" borderId="38" xfId="0" applyFont="1" applyFill="1" applyBorder="1" applyAlignment="1" applyProtection="1">
      <alignment vertical="center"/>
      <protection locked="0"/>
    </xf>
    <xf numFmtId="0" fontId="10" fillId="39" borderId="0" xfId="0" applyFont="1" applyFill="1" applyBorder="1" applyAlignment="1" applyProtection="1">
      <alignment vertical="center"/>
      <protection locked="0"/>
    </xf>
    <xf numFmtId="0" fontId="10" fillId="39" borderId="48" xfId="0" applyFont="1" applyFill="1" applyBorder="1" applyAlignment="1" applyProtection="1">
      <alignment vertical="center"/>
      <protection locked="0"/>
    </xf>
    <xf numFmtId="0" fontId="10" fillId="39" borderId="49" xfId="0" applyFont="1" applyFill="1" applyBorder="1" applyAlignment="1" applyProtection="1">
      <alignment vertical="center"/>
      <protection locked="0"/>
    </xf>
    <xf numFmtId="177" fontId="10" fillId="39" borderId="50" xfId="43" applyNumberFormat="1" applyFont="1" applyFill="1" applyBorder="1" applyAlignment="1" applyProtection="1">
      <alignment vertical="center"/>
      <protection locked="0"/>
    </xf>
    <xf numFmtId="38" fontId="10" fillId="39" borderId="50" xfId="53" applyFont="1" applyFill="1" applyBorder="1" applyAlignment="1" applyProtection="1">
      <alignment vertical="center"/>
      <protection locked="0"/>
    </xf>
    <xf numFmtId="177" fontId="10" fillId="39" borderId="50" xfId="43" applyNumberFormat="1" applyFont="1" applyFill="1" applyBorder="1" applyAlignment="1" applyProtection="1">
      <alignment vertical="center" shrinkToFit="1"/>
      <protection locked="0"/>
    </xf>
    <xf numFmtId="41" fontId="10" fillId="39" borderId="36" xfId="53" applyNumberFormat="1" applyFont="1" applyFill="1" applyBorder="1" applyAlignment="1" applyProtection="1">
      <alignment vertical="center"/>
      <protection locked="0"/>
    </xf>
    <xf numFmtId="41" fontId="10" fillId="39" borderId="36" xfId="53" applyNumberFormat="1" applyFont="1" applyFill="1" applyBorder="1" applyAlignment="1" applyProtection="1">
      <alignment vertical="center" shrinkToFit="1"/>
      <protection locked="0"/>
    </xf>
    <xf numFmtId="0" fontId="10" fillId="39" borderId="26" xfId="0" applyNumberFormat="1" applyFont="1" applyFill="1" applyBorder="1" applyAlignment="1" applyProtection="1">
      <alignment vertical="center"/>
      <protection locked="0"/>
    </xf>
    <xf numFmtId="0" fontId="10" fillId="39" borderId="10" xfId="0" applyNumberFormat="1" applyFont="1" applyFill="1" applyBorder="1" applyAlignment="1" applyProtection="1">
      <alignment vertical="center"/>
      <protection locked="0"/>
    </xf>
    <xf numFmtId="186" fontId="10" fillId="39" borderId="25" xfId="0" applyNumberFormat="1" applyFont="1" applyFill="1" applyBorder="1" applyAlignment="1" applyProtection="1">
      <alignment vertical="center"/>
      <protection locked="0"/>
    </xf>
    <xf numFmtId="38" fontId="10" fillId="39" borderId="35" xfId="53" applyFont="1" applyFill="1" applyBorder="1" applyAlignment="1" applyProtection="1">
      <alignment vertical="center"/>
      <protection locked="0"/>
    </xf>
    <xf numFmtId="186" fontId="10" fillId="39" borderId="35" xfId="53" applyNumberFormat="1" applyFont="1" applyFill="1" applyBorder="1" applyAlignment="1" applyProtection="1">
      <alignment vertical="center" shrinkToFit="1"/>
      <protection locked="0"/>
    </xf>
    <xf numFmtId="0" fontId="10" fillId="39" borderId="51" xfId="0" applyFont="1" applyFill="1" applyBorder="1" applyAlignment="1" applyProtection="1">
      <alignment vertical="center"/>
      <protection locked="0"/>
    </xf>
    <xf numFmtId="0" fontId="10" fillId="39" borderId="52" xfId="0" applyFont="1" applyFill="1" applyBorder="1" applyAlignment="1" applyProtection="1">
      <alignment vertical="center"/>
      <protection locked="0"/>
    </xf>
    <xf numFmtId="43" fontId="10" fillId="39" borderId="53" xfId="0" applyNumberFormat="1" applyFont="1" applyFill="1" applyBorder="1" applyAlignment="1" applyProtection="1">
      <alignment vertical="center"/>
      <protection locked="0"/>
    </xf>
    <xf numFmtId="43" fontId="0" fillId="39" borderId="0" xfId="0" applyNumberFormat="1" applyFill="1" applyAlignment="1" applyProtection="1">
      <alignment/>
      <protection locked="0"/>
    </xf>
    <xf numFmtId="43" fontId="0" fillId="39" borderId="0" xfId="0" applyNumberFormat="1" applyFill="1" applyBorder="1" applyAlignment="1" applyProtection="1">
      <alignment/>
      <protection locked="0"/>
    </xf>
    <xf numFmtId="43" fontId="10" fillId="39" borderId="50" xfId="0" applyNumberFormat="1" applyFont="1" applyFill="1" applyBorder="1" applyAlignment="1" applyProtection="1">
      <alignment vertical="center"/>
      <protection locked="0"/>
    </xf>
    <xf numFmtId="40" fontId="10" fillId="39" borderId="35" xfId="0" applyNumberFormat="1" applyFont="1" applyFill="1" applyBorder="1" applyAlignment="1" applyProtection="1">
      <alignment vertical="center"/>
      <protection locked="0"/>
    </xf>
    <xf numFmtId="0" fontId="10" fillId="39" borderId="15" xfId="0" applyFont="1" applyFill="1" applyBorder="1" applyAlignment="1" applyProtection="1">
      <alignment vertical="center"/>
      <protection locked="0"/>
    </xf>
    <xf numFmtId="0" fontId="10" fillId="39" borderId="0" xfId="0" applyNumberFormat="1" applyFont="1" applyFill="1" applyBorder="1" applyAlignment="1" applyProtection="1">
      <alignment vertical="center"/>
      <protection locked="0"/>
    </xf>
    <xf numFmtId="191" fontId="10" fillId="39" borderId="25" xfId="0" applyNumberFormat="1" applyFont="1" applyFill="1" applyBorder="1" applyAlignment="1" applyProtection="1">
      <alignment horizontal="right" vertical="center"/>
      <protection locked="0"/>
    </xf>
    <xf numFmtId="191" fontId="10" fillId="41" borderId="25" xfId="0" applyNumberFormat="1" applyFont="1" applyFill="1" applyBorder="1" applyAlignment="1" applyProtection="1">
      <alignment horizontal="right" vertical="center"/>
      <protection locked="0"/>
    </xf>
    <xf numFmtId="0" fontId="10" fillId="41" borderId="25" xfId="0" applyNumberFormat="1" applyFont="1" applyFill="1" applyBorder="1" applyAlignment="1" applyProtection="1">
      <alignment horizontal="right" vertical="center"/>
      <protection locked="0"/>
    </xf>
    <xf numFmtId="38" fontId="10" fillId="39" borderId="25" xfId="53" applyFont="1" applyFill="1" applyBorder="1" applyAlignment="1" applyProtection="1">
      <alignment vertical="center"/>
      <protection locked="0"/>
    </xf>
    <xf numFmtId="186" fontId="10" fillId="39" borderId="25" xfId="53" applyNumberFormat="1" applyFont="1" applyFill="1" applyBorder="1" applyAlignment="1" applyProtection="1">
      <alignment vertical="center" shrinkToFit="1"/>
      <protection locked="0"/>
    </xf>
    <xf numFmtId="192" fontId="10" fillId="39" borderId="35" xfId="53" applyNumberFormat="1" applyFont="1" applyFill="1" applyBorder="1" applyAlignment="1" applyProtection="1">
      <alignment horizontal="right" vertical="center"/>
      <protection locked="0"/>
    </xf>
    <xf numFmtId="192" fontId="10" fillId="39" borderId="38" xfId="53" applyNumberFormat="1" applyFont="1" applyFill="1" applyBorder="1" applyAlignment="1" applyProtection="1">
      <alignment horizontal="right" vertical="center"/>
      <protection locked="0"/>
    </xf>
    <xf numFmtId="192" fontId="10" fillId="39" borderId="0" xfId="53" applyNumberFormat="1" applyFont="1" applyFill="1" applyBorder="1" applyAlignment="1" applyProtection="1">
      <alignment horizontal="right" vertical="center"/>
      <protection locked="0"/>
    </xf>
    <xf numFmtId="0" fontId="10" fillId="39" borderId="26" xfId="0" applyFont="1" applyFill="1" applyBorder="1" applyAlignment="1" applyProtection="1">
      <alignment/>
      <protection locked="0"/>
    </xf>
    <xf numFmtId="0" fontId="10" fillId="39" borderId="10" xfId="0" applyFont="1" applyFill="1" applyBorder="1" applyAlignment="1" applyProtection="1">
      <alignment vertical="center"/>
      <protection locked="0"/>
    </xf>
    <xf numFmtId="186" fontId="10" fillId="39" borderId="25" xfId="53" applyNumberFormat="1" applyFont="1" applyFill="1" applyBorder="1" applyAlignment="1" applyProtection="1">
      <alignment horizontal="right" vertical="center"/>
      <protection locked="0"/>
    </xf>
    <xf numFmtId="179" fontId="10" fillId="39" borderId="36" xfId="0" applyNumberFormat="1" applyFont="1" applyFill="1" applyBorder="1" applyAlignment="1" applyProtection="1">
      <alignment horizontal="right" vertical="center"/>
      <protection locked="0"/>
    </xf>
    <xf numFmtId="177" fontId="10" fillId="39" borderId="36" xfId="43" applyNumberFormat="1" applyFont="1" applyFill="1" applyBorder="1" applyAlignment="1" applyProtection="1">
      <alignment vertical="center"/>
      <protection locked="0"/>
    </xf>
    <xf numFmtId="0" fontId="0" fillId="39" borderId="0" xfId="0" applyFont="1" applyFill="1" applyAlignment="1" applyProtection="1">
      <alignment vertical="center"/>
      <protection locked="0"/>
    </xf>
    <xf numFmtId="38" fontId="16" fillId="39" borderId="0" xfId="53" applyFont="1" applyFill="1" applyAlignment="1" applyProtection="1">
      <alignment/>
      <protection locked="0"/>
    </xf>
    <xf numFmtId="38" fontId="21" fillId="39" borderId="0" xfId="53" applyFont="1" applyFill="1" applyBorder="1" applyAlignment="1" applyProtection="1">
      <alignment vertical="center"/>
      <protection locked="0"/>
    </xf>
    <xf numFmtId="186" fontId="10" fillId="39" borderId="0" xfId="53" applyNumberFormat="1" applyFont="1" applyFill="1" applyBorder="1" applyAlignment="1" applyProtection="1">
      <alignment vertical="center" shrinkToFit="1"/>
      <protection locked="0"/>
    </xf>
    <xf numFmtId="177" fontId="16" fillId="39" borderId="0" xfId="43" applyNumberFormat="1" applyFont="1" applyFill="1" applyAlignment="1" applyProtection="1">
      <alignment/>
      <protection locked="0"/>
    </xf>
    <xf numFmtId="0" fontId="16" fillId="39" borderId="0" xfId="0" applyFont="1" applyFill="1" applyAlignment="1" applyProtection="1">
      <alignment/>
      <protection locked="0"/>
    </xf>
    <xf numFmtId="193" fontId="0" fillId="39" borderId="0" xfId="53" applyNumberFormat="1" applyFont="1" applyFill="1" applyAlignment="1" applyProtection="1">
      <alignment vertical="center"/>
      <protection locked="0"/>
    </xf>
    <xf numFmtId="194" fontId="16" fillId="39" borderId="0" xfId="0" applyNumberFormat="1" applyFont="1" applyFill="1" applyAlignment="1" applyProtection="1">
      <alignment/>
      <protection locked="0"/>
    </xf>
    <xf numFmtId="177" fontId="0" fillId="39" borderId="0" xfId="43" applyNumberFormat="1" applyFont="1" applyFill="1" applyAlignment="1" applyProtection="1">
      <alignment vertical="center"/>
      <protection locked="0"/>
    </xf>
    <xf numFmtId="0" fontId="19" fillId="0" borderId="0" xfId="0" applyFont="1" applyAlignment="1" applyProtection="1">
      <alignment vertical="center"/>
      <protection locked="0"/>
    </xf>
    <xf numFmtId="0" fontId="29" fillId="0" borderId="0" xfId="0" applyFont="1" applyAlignment="1" applyProtection="1">
      <alignment horizontal="left" vertical="center" indent="1"/>
      <protection locked="0"/>
    </xf>
    <xf numFmtId="0" fontId="16" fillId="42" borderId="0" xfId="87" applyFont="1" applyFill="1" applyAlignment="1">
      <alignment horizontal="center" vertical="top"/>
      <protection/>
    </xf>
    <xf numFmtId="0" fontId="20" fillId="0" borderId="0" xfId="84" applyFont="1" applyFill="1" applyAlignment="1">
      <alignment vertical="center" wrapText="1"/>
      <protection/>
    </xf>
    <xf numFmtId="0" fontId="20" fillId="39" borderId="0" xfId="0" applyFont="1" applyFill="1" applyAlignment="1" applyProtection="1">
      <alignment/>
      <protection locked="0"/>
    </xf>
    <xf numFmtId="0" fontId="10" fillId="39" borderId="25" xfId="0" applyFont="1" applyFill="1" applyBorder="1" applyAlignment="1" applyProtection="1">
      <alignment horizontal="center" vertical="center" wrapText="1"/>
      <protection locked="0"/>
    </xf>
    <xf numFmtId="191" fontId="10" fillId="0" borderId="25" xfId="0" applyNumberFormat="1" applyFont="1" applyFill="1" applyBorder="1" applyAlignment="1" applyProtection="1">
      <alignment horizontal="right" vertical="center"/>
      <protection locked="0"/>
    </xf>
    <xf numFmtId="195" fontId="10" fillId="0" borderId="25" xfId="0" applyNumberFormat="1" applyFont="1" applyFill="1" applyBorder="1" applyAlignment="1" applyProtection="1">
      <alignment horizontal="right" vertical="center"/>
      <protection locked="0"/>
    </xf>
    <xf numFmtId="186" fontId="10" fillId="39" borderId="25" xfId="0" applyNumberFormat="1" applyFont="1" applyFill="1" applyBorder="1" applyAlignment="1" applyProtection="1">
      <alignment horizontal="right" vertical="center"/>
      <protection locked="0"/>
    </xf>
    <xf numFmtId="0" fontId="20" fillId="0" borderId="36" xfId="84" applyFont="1" applyFill="1" applyBorder="1" applyAlignment="1">
      <alignment horizontal="center" vertical="center" shrinkToFit="1"/>
      <protection/>
    </xf>
    <xf numFmtId="0" fontId="10" fillId="0" borderId="0" xfId="84" applyFont="1" applyFill="1" applyBorder="1" applyAlignment="1">
      <alignment horizontal="center" vertical="center"/>
      <protection/>
    </xf>
    <xf numFmtId="0" fontId="10" fillId="0" borderId="0" xfId="84" applyFont="1" applyFill="1" applyBorder="1" applyAlignment="1">
      <alignment horizontal="center" vertical="center" wrapText="1"/>
      <protection/>
    </xf>
    <xf numFmtId="0" fontId="20" fillId="0" borderId="35" xfId="84" applyFont="1" applyFill="1" applyBorder="1" applyAlignment="1">
      <alignment horizontal="center" vertical="center" shrinkToFit="1"/>
      <protection/>
    </xf>
    <xf numFmtId="38" fontId="10" fillId="38" borderId="28" xfId="53" applyFont="1" applyFill="1" applyBorder="1" applyAlignment="1" applyProtection="1">
      <alignment horizontal="right" vertical="center" wrapText="1"/>
      <protection locked="0"/>
    </xf>
    <xf numFmtId="38" fontId="10" fillId="38" borderId="28" xfId="53" applyFont="1" applyFill="1" applyBorder="1" applyAlignment="1">
      <alignment horizontal="right" vertical="center" wrapText="1"/>
    </xf>
    <xf numFmtId="38" fontId="10" fillId="38" borderId="11" xfId="53" applyFont="1" applyFill="1" applyBorder="1" applyAlignment="1">
      <alignment horizontal="right" vertical="center" wrapText="1"/>
    </xf>
    <xf numFmtId="38" fontId="10" fillId="38" borderId="11" xfId="53" applyFont="1" applyFill="1" applyBorder="1" applyAlignment="1" applyProtection="1">
      <alignment horizontal="right" vertical="center" wrapText="1"/>
      <protection/>
    </xf>
    <xf numFmtId="188" fontId="10" fillId="0" borderId="11" xfId="84" applyNumberFormat="1" applyFont="1" applyFill="1" applyBorder="1" applyAlignment="1">
      <alignment vertical="center" wrapText="1"/>
      <protection/>
    </xf>
    <xf numFmtId="0" fontId="8" fillId="0" borderId="0" xfId="87" applyFont="1" applyAlignment="1">
      <alignment horizontal="center"/>
      <protection/>
    </xf>
    <xf numFmtId="0" fontId="6" fillId="0" borderId="0" xfId="87" applyFont="1" applyAlignment="1">
      <alignment horizontal="left" wrapText="1"/>
      <protection/>
    </xf>
    <xf numFmtId="0" fontId="14" fillId="0" borderId="0" xfId="87" applyFont="1" applyAlignment="1">
      <alignment horizontal="center" vertical="center" wrapText="1"/>
      <protection/>
    </xf>
    <xf numFmtId="0" fontId="14" fillId="0" borderId="0" xfId="87" applyFont="1" applyAlignment="1">
      <alignment horizontal="center" vertical="center"/>
      <protection/>
    </xf>
    <xf numFmtId="0" fontId="9" fillId="0" borderId="0" xfId="87" applyFont="1" applyAlignment="1">
      <alignment horizontal="center"/>
      <protection/>
    </xf>
    <xf numFmtId="0" fontId="16" fillId="0" borderId="0" xfId="87" applyFont="1" applyAlignment="1">
      <alignment horizontal="left" vertical="top" wrapText="1"/>
      <protection/>
    </xf>
    <xf numFmtId="0" fontId="16" fillId="42" borderId="0" xfId="87" applyFont="1" applyFill="1" applyAlignment="1">
      <alignment horizontal="left" vertical="top" wrapText="1"/>
      <protection/>
    </xf>
    <xf numFmtId="0" fontId="16" fillId="0" borderId="0" xfId="87" applyFont="1" applyFill="1" applyAlignment="1">
      <alignment horizontal="left" vertical="top" wrapText="1"/>
      <protection/>
    </xf>
    <xf numFmtId="0" fontId="11" fillId="0" borderId="0" xfId="0" applyFont="1" applyAlignment="1">
      <alignment horizontal="center" vertical="center"/>
    </xf>
    <xf numFmtId="0" fontId="13" fillId="33" borderId="14"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180" fontId="10" fillId="0" borderId="15" xfId="84" applyNumberFormat="1" applyFont="1" applyFill="1" applyBorder="1" applyAlignment="1">
      <alignment horizontal="right" vertical="center"/>
      <protection/>
    </xf>
    <xf numFmtId="0" fontId="20" fillId="35" borderId="23" xfId="84" applyFont="1" applyFill="1" applyBorder="1" applyAlignment="1">
      <alignment horizontal="center" vertical="center" wrapText="1"/>
      <protection/>
    </xf>
    <xf numFmtId="0" fontId="20" fillId="35" borderId="54" xfId="84" applyFont="1" applyFill="1" applyBorder="1" applyAlignment="1">
      <alignment horizontal="center" vertical="center" wrapText="1"/>
      <protection/>
    </xf>
    <xf numFmtId="0" fontId="20" fillId="35" borderId="55" xfId="84" applyFont="1" applyFill="1" applyBorder="1" applyAlignment="1">
      <alignment horizontal="center" vertical="center" wrapText="1"/>
      <protection/>
    </xf>
    <xf numFmtId="0" fontId="21" fillId="35" borderId="56" xfId="84" applyFont="1" applyFill="1" applyBorder="1" applyAlignment="1">
      <alignment horizontal="center" vertical="center" textRotation="255"/>
      <protection/>
    </xf>
    <xf numFmtId="0" fontId="21" fillId="35" borderId="57" xfId="84" applyFont="1" applyFill="1" applyBorder="1" applyAlignment="1">
      <alignment horizontal="center" vertical="center" textRotation="255"/>
      <protection/>
    </xf>
    <xf numFmtId="0" fontId="21" fillId="35" borderId="58" xfId="84" applyFont="1" applyFill="1" applyBorder="1" applyAlignment="1">
      <alignment horizontal="center" vertical="center" textRotation="255"/>
      <protection/>
    </xf>
    <xf numFmtId="0" fontId="20" fillId="35" borderId="19" xfId="84" applyFont="1" applyFill="1" applyBorder="1" applyAlignment="1">
      <alignment horizontal="center" vertical="center"/>
      <protection/>
    </xf>
    <xf numFmtId="0" fontId="20" fillId="35" borderId="27" xfId="84" applyFont="1" applyFill="1" applyBorder="1" applyAlignment="1">
      <alignment horizontal="center" vertical="center"/>
      <protection/>
    </xf>
    <xf numFmtId="0" fontId="20" fillId="35" borderId="19" xfId="84" applyFont="1" applyFill="1" applyBorder="1" applyAlignment="1">
      <alignment horizontal="center" vertical="center" wrapText="1"/>
      <protection/>
    </xf>
    <xf numFmtId="0" fontId="20" fillId="35" borderId="27" xfId="84" applyFont="1" applyFill="1" applyBorder="1" applyAlignment="1">
      <alignment horizontal="center" vertical="center" wrapText="1"/>
      <protection/>
    </xf>
    <xf numFmtId="0" fontId="20" fillId="35" borderId="14" xfId="84" applyFont="1" applyFill="1" applyBorder="1" applyAlignment="1">
      <alignment horizontal="center" vertical="center"/>
      <protection/>
    </xf>
    <xf numFmtId="0" fontId="20" fillId="35" borderId="12" xfId="84" applyFont="1" applyFill="1" applyBorder="1" applyAlignment="1">
      <alignment horizontal="center" vertical="center"/>
      <protection/>
    </xf>
    <xf numFmtId="0" fontId="20" fillId="35" borderId="13" xfId="84" applyFont="1" applyFill="1" applyBorder="1" applyAlignment="1">
      <alignment horizontal="center" vertical="center"/>
      <protection/>
    </xf>
    <xf numFmtId="0" fontId="20" fillId="35" borderId="22" xfId="84" applyFont="1" applyFill="1" applyBorder="1" applyAlignment="1">
      <alignment horizontal="center" vertical="center" textRotation="255"/>
      <protection/>
    </xf>
    <xf numFmtId="0" fontId="20" fillId="35" borderId="39" xfId="84" applyFont="1" applyFill="1" applyBorder="1" applyAlignment="1">
      <alignment horizontal="center" vertical="center" textRotation="255"/>
      <protection/>
    </xf>
    <xf numFmtId="0" fontId="20" fillId="35" borderId="28" xfId="84" applyFont="1" applyFill="1" applyBorder="1" applyAlignment="1">
      <alignment horizontal="center" vertical="center" textRotation="255"/>
      <protection/>
    </xf>
    <xf numFmtId="0" fontId="20" fillId="35" borderId="26" xfId="84" applyFont="1" applyFill="1" applyBorder="1" applyAlignment="1">
      <alignment horizontal="center" vertical="center" textRotation="255" wrapText="1"/>
      <protection/>
    </xf>
    <xf numFmtId="0" fontId="20" fillId="35" borderId="38" xfId="84" applyFont="1" applyFill="1" applyBorder="1" applyAlignment="1">
      <alignment horizontal="center" vertical="center" textRotation="255"/>
      <protection/>
    </xf>
    <xf numFmtId="0" fontId="20" fillId="35" borderId="18" xfId="84" applyFont="1" applyFill="1" applyBorder="1" applyAlignment="1">
      <alignment horizontal="center" vertical="center" textRotation="255"/>
      <protection/>
    </xf>
    <xf numFmtId="0" fontId="20" fillId="35" borderId="24" xfId="90" applyFont="1" applyFill="1" applyBorder="1" applyAlignment="1">
      <alignment horizontal="center" vertical="center" textRotation="255" shrinkToFit="1"/>
      <protection/>
    </xf>
    <xf numFmtId="0" fontId="20" fillId="35" borderId="59" xfId="90" applyFont="1" applyFill="1" applyBorder="1" applyAlignment="1">
      <alignment horizontal="center" vertical="center" textRotation="255" shrinkToFit="1"/>
      <protection/>
    </xf>
    <xf numFmtId="0" fontId="20" fillId="35" borderId="60" xfId="90" applyFont="1" applyFill="1" applyBorder="1" applyAlignment="1">
      <alignment horizontal="center" vertical="center" textRotation="255" shrinkToFit="1"/>
      <protection/>
    </xf>
    <xf numFmtId="0" fontId="20" fillId="35" borderId="23" xfId="90" applyFont="1" applyFill="1" applyBorder="1" applyAlignment="1">
      <alignment horizontal="center" vertical="center" textRotation="255" wrapText="1"/>
      <protection/>
    </xf>
    <xf numFmtId="0" fontId="20" fillId="35" borderId="54" xfId="90" applyFont="1" applyFill="1" applyBorder="1" applyAlignment="1">
      <alignment horizontal="center" vertical="center" textRotation="255"/>
      <protection/>
    </xf>
    <xf numFmtId="0" fontId="20" fillId="35" borderId="55" xfId="90" applyFont="1" applyFill="1" applyBorder="1" applyAlignment="1">
      <alignment horizontal="center" vertical="center" textRotation="255"/>
      <protection/>
    </xf>
    <xf numFmtId="0" fontId="20" fillId="35" borderId="24" xfId="84" applyFont="1" applyFill="1" applyBorder="1" applyAlignment="1">
      <alignment horizontal="center" vertical="center" textRotation="255"/>
      <protection/>
    </xf>
    <xf numFmtId="0" fontId="20" fillId="35" borderId="59" xfId="84" applyFont="1" applyFill="1" applyBorder="1" applyAlignment="1">
      <alignment horizontal="center" vertical="center" textRotation="255"/>
      <protection/>
    </xf>
    <xf numFmtId="0" fontId="20" fillId="35" borderId="60" xfId="84" applyFont="1" applyFill="1" applyBorder="1" applyAlignment="1">
      <alignment horizontal="center" vertical="center" textRotation="255"/>
      <protection/>
    </xf>
    <xf numFmtId="0" fontId="20" fillId="35" borderId="35" xfId="84" applyFont="1" applyFill="1" applyBorder="1" applyAlignment="1">
      <alignment horizontal="center" vertical="center" textRotation="255"/>
      <protection/>
    </xf>
    <xf numFmtId="0" fontId="20" fillId="35" borderId="36" xfId="84" applyFont="1" applyFill="1" applyBorder="1" applyAlignment="1">
      <alignment horizontal="center" vertical="center" textRotation="255"/>
      <protection/>
    </xf>
    <xf numFmtId="0" fontId="10" fillId="0" borderId="56" xfId="84" applyFont="1" applyFill="1" applyBorder="1" applyAlignment="1">
      <alignment horizontal="center" vertical="center" textRotation="255"/>
      <protection/>
    </xf>
    <xf numFmtId="0" fontId="10" fillId="0" borderId="57" xfId="84" applyFont="1" applyFill="1" applyBorder="1" applyAlignment="1">
      <alignment horizontal="center" vertical="center" textRotation="255"/>
      <protection/>
    </xf>
    <xf numFmtId="0" fontId="10" fillId="0" borderId="58" xfId="84" applyFont="1" applyFill="1" applyBorder="1" applyAlignment="1">
      <alignment horizontal="center" vertical="center" textRotation="255"/>
      <protection/>
    </xf>
    <xf numFmtId="0" fontId="10" fillId="0" borderId="61" xfId="90" applyFont="1" applyFill="1" applyBorder="1" applyAlignment="1">
      <alignment horizontal="center" vertical="center"/>
      <protection/>
    </xf>
    <xf numFmtId="0" fontId="10" fillId="0" borderId="62" xfId="90" applyFont="1" applyFill="1" applyBorder="1" applyAlignment="1">
      <alignment horizontal="center" vertical="center"/>
      <protection/>
    </xf>
    <xf numFmtId="0" fontId="10" fillId="0" borderId="63" xfId="90" applyFont="1" applyFill="1" applyBorder="1" applyAlignment="1">
      <alignment horizontal="center" vertical="center"/>
      <protection/>
    </xf>
    <xf numFmtId="0" fontId="10" fillId="0" borderId="64" xfId="90" applyFont="1" applyFill="1" applyBorder="1" applyAlignment="1">
      <alignment horizontal="center" vertical="center"/>
      <protection/>
    </xf>
    <xf numFmtId="0" fontId="10" fillId="0" borderId="65" xfId="90" applyFont="1" applyFill="1" applyBorder="1" applyAlignment="1">
      <alignment horizontal="center" vertical="center"/>
      <protection/>
    </xf>
    <xf numFmtId="0" fontId="10" fillId="0" borderId="66" xfId="90" applyFont="1" applyFill="1" applyBorder="1" applyAlignment="1">
      <alignment horizontal="center" vertical="center"/>
      <protection/>
    </xf>
    <xf numFmtId="0" fontId="10" fillId="0" borderId="61" xfId="84" applyFont="1" applyFill="1" applyBorder="1" applyAlignment="1">
      <alignment horizontal="center" vertical="center" textRotation="255"/>
      <protection/>
    </xf>
    <xf numFmtId="0" fontId="10" fillId="0" borderId="67" xfId="84" applyFont="1" applyFill="1" applyBorder="1" applyAlignment="1">
      <alignment horizontal="center" vertical="center" textRotation="255"/>
      <protection/>
    </xf>
    <xf numFmtId="0" fontId="10" fillId="0" borderId="68" xfId="84" applyFont="1" applyFill="1" applyBorder="1" applyAlignment="1">
      <alignment horizontal="center" vertical="center" textRotation="255"/>
      <protection/>
    </xf>
    <xf numFmtId="0" fontId="10" fillId="0" borderId="63" xfId="84" applyFont="1" applyFill="1" applyBorder="1" applyAlignment="1">
      <alignment horizontal="center" vertical="center" textRotation="255"/>
      <protection/>
    </xf>
    <xf numFmtId="0" fontId="10" fillId="0" borderId="69" xfId="84" applyFont="1" applyFill="1" applyBorder="1" applyAlignment="1">
      <alignment horizontal="center" vertical="center" textRotation="255"/>
      <protection/>
    </xf>
    <xf numFmtId="0" fontId="10" fillId="0" borderId="70" xfId="84" applyFont="1" applyFill="1" applyBorder="1" applyAlignment="1">
      <alignment horizontal="center" vertical="center" textRotation="255"/>
      <protection/>
    </xf>
    <xf numFmtId="0" fontId="10" fillId="0" borderId="65" xfId="84" applyFont="1" applyFill="1" applyBorder="1" applyAlignment="1">
      <alignment horizontal="center" vertical="center" textRotation="255"/>
      <protection/>
    </xf>
    <xf numFmtId="0" fontId="10" fillId="0" borderId="71" xfId="84" applyFont="1" applyFill="1" applyBorder="1" applyAlignment="1">
      <alignment horizontal="center" vertical="center" textRotation="255"/>
      <protection/>
    </xf>
    <xf numFmtId="0" fontId="10" fillId="0" borderId="72" xfId="84" applyFont="1" applyFill="1" applyBorder="1" applyAlignment="1">
      <alignment horizontal="center" vertical="center" textRotation="255"/>
      <protection/>
    </xf>
    <xf numFmtId="0" fontId="30" fillId="0" borderId="0" xfId="84" applyFont="1" applyFill="1" applyAlignment="1">
      <alignment horizontal="left" vertical="center" wrapText="1"/>
      <protection/>
    </xf>
    <xf numFmtId="0" fontId="10" fillId="0" borderId="73" xfId="84" applyFont="1" applyFill="1" applyBorder="1" applyAlignment="1">
      <alignment horizontal="center" vertical="center" textRotation="255"/>
      <protection/>
    </xf>
    <xf numFmtId="0" fontId="10" fillId="0" borderId="74" xfId="90" applyFont="1" applyFill="1" applyBorder="1" applyAlignment="1">
      <alignment horizontal="center" vertical="center"/>
      <protection/>
    </xf>
    <xf numFmtId="0" fontId="10" fillId="0" borderId="75" xfId="90" applyFont="1" applyFill="1" applyBorder="1" applyAlignment="1">
      <alignment horizontal="center" vertical="center"/>
      <protection/>
    </xf>
    <xf numFmtId="0" fontId="10" fillId="0" borderId="74" xfId="84" applyFont="1" applyFill="1" applyBorder="1" applyAlignment="1">
      <alignment horizontal="center" vertical="center" textRotation="255"/>
      <protection/>
    </xf>
    <xf numFmtId="0" fontId="10" fillId="0" borderId="76" xfId="84" applyFont="1" applyFill="1" applyBorder="1" applyAlignment="1">
      <alignment horizontal="center" vertical="center" textRotation="255"/>
      <protection/>
    </xf>
    <xf numFmtId="0" fontId="10" fillId="0" borderId="77" xfId="84" applyFont="1" applyFill="1" applyBorder="1" applyAlignment="1">
      <alignment horizontal="center" vertical="center" textRotation="255"/>
      <protection/>
    </xf>
    <xf numFmtId="0" fontId="10" fillId="0" borderId="25" xfId="84" applyFont="1" applyBorder="1" applyAlignment="1">
      <alignment horizontal="center" vertical="center" textRotation="255"/>
      <protection/>
    </xf>
    <xf numFmtId="0" fontId="10" fillId="0" borderId="35" xfId="84" applyFont="1" applyBorder="1" applyAlignment="1">
      <alignment horizontal="center" vertical="center" textRotation="255"/>
      <protection/>
    </xf>
    <xf numFmtId="0" fontId="10" fillId="0" borderId="36" xfId="84" applyFont="1" applyBorder="1" applyAlignment="1">
      <alignment horizontal="center" vertical="center" textRotation="255"/>
      <protection/>
    </xf>
    <xf numFmtId="0" fontId="20" fillId="0" borderId="0" xfId="84" applyFont="1" applyAlignment="1">
      <alignment horizontal="left" vertical="top" wrapText="1"/>
      <protection/>
    </xf>
    <xf numFmtId="0" fontId="20" fillId="0" borderId="0" xfId="84" applyFont="1" applyAlignment="1">
      <alignment horizontal="right" vertical="top"/>
      <protection/>
    </xf>
    <xf numFmtId="0" fontId="20" fillId="0" borderId="0" xfId="84" applyFont="1" applyFill="1" applyAlignment="1">
      <alignment horizontal="right" vertical="top"/>
      <protection/>
    </xf>
    <xf numFmtId="0" fontId="20" fillId="0" borderId="0" xfId="84" applyFont="1" applyFill="1" applyAlignment="1">
      <alignment horizontal="left" vertical="top" wrapText="1"/>
      <protection/>
    </xf>
    <xf numFmtId="0" fontId="10" fillId="0" borderId="25" xfId="84" applyFont="1" applyFill="1" applyBorder="1" applyAlignment="1">
      <alignment horizontal="center" vertical="center" wrapText="1" shrinkToFit="1"/>
      <protection/>
    </xf>
    <xf numFmtId="0" fontId="10" fillId="0" borderId="36" xfId="84" applyFont="1" applyFill="1" applyBorder="1" applyAlignment="1">
      <alignment horizontal="center" vertical="center" wrapText="1" shrinkToFit="1"/>
      <protection/>
    </xf>
    <xf numFmtId="177" fontId="20" fillId="0" borderId="25" xfId="86" applyNumberFormat="1" applyFont="1" applyFill="1" applyBorder="1" applyAlignment="1">
      <alignment horizontal="center" vertical="center" wrapText="1" shrinkToFit="1"/>
      <protection/>
    </xf>
    <xf numFmtId="177" fontId="20" fillId="0" borderId="36" xfId="86" applyNumberFormat="1" applyFont="1" applyFill="1" applyBorder="1" applyAlignment="1">
      <alignment horizontal="center" vertical="center" wrapText="1" shrinkToFit="1"/>
      <protection/>
    </xf>
    <xf numFmtId="0" fontId="20" fillId="0" borderId="25" xfId="84" applyFont="1" applyFill="1" applyBorder="1" applyAlignment="1">
      <alignment horizontal="center" vertical="center" wrapText="1" shrinkToFit="1"/>
      <protection/>
    </xf>
    <xf numFmtId="0" fontId="20" fillId="0" borderId="36" xfId="84" applyFont="1" applyFill="1" applyBorder="1" applyAlignment="1">
      <alignment horizontal="center" vertical="center" wrapText="1" shrinkToFit="1"/>
      <protection/>
    </xf>
    <xf numFmtId="0" fontId="10" fillId="0" borderId="25" xfId="84" applyNumberFormat="1" applyFont="1" applyFill="1" applyBorder="1" applyAlignment="1">
      <alignment horizontal="center" vertical="center"/>
      <protection/>
    </xf>
    <xf numFmtId="0" fontId="10" fillId="0" borderId="36" xfId="84" applyNumberFormat="1" applyFont="1" applyFill="1" applyBorder="1" applyAlignment="1">
      <alignment horizontal="center" vertical="center"/>
      <protection/>
    </xf>
    <xf numFmtId="0" fontId="10" fillId="0" borderId="25" xfId="84" applyFont="1" applyFill="1" applyBorder="1" applyAlignment="1">
      <alignment horizontal="left" vertical="center" shrinkToFit="1"/>
      <protection/>
    </xf>
    <xf numFmtId="0" fontId="10" fillId="0" borderId="36" xfId="84" applyFont="1" applyFill="1" applyBorder="1" applyAlignment="1">
      <alignment horizontal="left" vertical="center" shrinkToFit="1"/>
      <protection/>
    </xf>
    <xf numFmtId="0" fontId="20" fillId="0" borderId="25" xfId="84" applyFont="1" applyFill="1" applyBorder="1" applyAlignment="1">
      <alignment horizontal="left" vertical="center" wrapText="1" shrinkToFit="1"/>
      <protection/>
    </xf>
    <xf numFmtId="0" fontId="20" fillId="0" borderId="36" xfId="84" applyFont="1" applyFill="1" applyBorder="1" applyAlignment="1">
      <alignment horizontal="left" vertical="center" wrapText="1" shrinkToFit="1"/>
      <protection/>
    </xf>
    <xf numFmtId="0" fontId="10" fillId="35" borderId="36" xfId="84" applyFont="1" applyFill="1" applyBorder="1" applyAlignment="1">
      <alignment horizontal="center" vertical="center"/>
      <protection/>
    </xf>
    <xf numFmtId="0" fontId="10" fillId="35" borderId="11" xfId="84" applyFont="1" applyFill="1" applyBorder="1" applyAlignment="1">
      <alignment horizontal="center" vertical="center"/>
      <protection/>
    </xf>
    <xf numFmtId="0" fontId="10" fillId="35" borderId="35" xfId="84" applyFont="1" applyFill="1" applyBorder="1" applyAlignment="1">
      <alignment horizontal="center" vertical="center" wrapText="1"/>
      <protection/>
    </xf>
    <xf numFmtId="0" fontId="10" fillId="35" borderId="36" xfId="84" applyFont="1" applyFill="1" applyBorder="1" applyAlignment="1">
      <alignment horizontal="center" vertical="center" wrapText="1"/>
      <protection/>
    </xf>
    <xf numFmtId="0" fontId="10" fillId="35" borderId="25" xfId="84" applyFont="1" applyFill="1" applyBorder="1" applyAlignment="1">
      <alignment horizontal="center" vertical="center"/>
      <protection/>
    </xf>
    <xf numFmtId="0" fontId="20" fillId="0" borderId="36" xfId="84" applyFont="1" applyFill="1" applyBorder="1" applyAlignment="1">
      <alignment horizontal="center" vertical="center" shrinkToFit="1"/>
      <protection/>
    </xf>
    <xf numFmtId="0" fontId="10" fillId="35" borderId="25" xfId="84" applyFont="1" applyFill="1" applyBorder="1" applyAlignment="1">
      <alignment horizontal="center" vertical="center" textRotation="255"/>
      <protection/>
    </xf>
    <xf numFmtId="0" fontId="10" fillId="35" borderId="35" xfId="84" applyFont="1" applyFill="1" applyBorder="1" applyAlignment="1">
      <alignment horizontal="center" vertical="center" textRotation="255"/>
      <protection/>
    </xf>
    <xf numFmtId="0" fontId="10" fillId="35" borderId="36" xfId="84" applyFont="1" applyFill="1" applyBorder="1" applyAlignment="1">
      <alignment horizontal="center" vertical="center" textRotation="255"/>
      <protection/>
    </xf>
    <xf numFmtId="0" fontId="10" fillId="35" borderId="25" xfId="84" applyFont="1" applyFill="1" applyBorder="1" applyAlignment="1">
      <alignment horizontal="center" vertical="center" wrapText="1"/>
      <protection/>
    </xf>
    <xf numFmtId="0" fontId="10" fillId="35" borderId="14" xfId="84" applyFont="1" applyFill="1" applyBorder="1" applyAlignment="1">
      <alignment horizontal="center" vertical="center" wrapText="1"/>
      <protection/>
    </xf>
    <xf numFmtId="0" fontId="10" fillId="35" borderId="13" xfId="84" applyFont="1" applyFill="1" applyBorder="1" applyAlignment="1">
      <alignment horizontal="center" vertical="center" wrapText="1"/>
      <protection/>
    </xf>
    <xf numFmtId="0" fontId="10" fillId="35" borderId="35" xfId="84" applyFont="1" applyFill="1" applyBorder="1" applyAlignment="1">
      <alignment horizontal="center" vertical="center"/>
      <protection/>
    </xf>
    <xf numFmtId="0" fontId="10" fillId="35" borderId="11" xfId="84" applyFont="1" applyFill="1" applyBorder="1" applyAlignment="1">
      <alignment horizontal="center" vertical="center" wrapText="1"/>
      <protection/>
    </xf>
    <xf numFmtId="0" fontId="6" fillId="0" borderId="0" xfId="84" applyFont="1" applyAlignment="1">
      <alignment/>
      <protection/>
    </xf>
    <xf numFmtId="0" fontId="10" fillId="34" borderId="18" xfId="84" applyFont="1" applyFill="1" applyBorder="1" applyAlignment="1">
      <alignment horizontal="center" vertical="center" wrapText="1"/>
      <protection/>
    </xf>
    <xf numFmtId="0" fontId="10" fillId="34" borderId="15" xfId="84" applyFont="1" applyFill="1" applyBorder="1" applyAlignment="1">
      <alignment horizontal="center" vertical="center" wrapText="1"/>
      <protection/>
    </xf>
    <xf numFmtId="0" fontId="18" fillId="0" borderId="10" xfId="84" applyFont="1" applyBorder="1" applyAlignment="1">
      <alignment horizontal="left" vertical="center" wrapText="1"/>
      <protection/>
    </xf>
    <xf numFmtId="0" fontId="20" fillId="0" borderId="0" xfId="84" applyFont="1" applyAlignment="1">
      <alignment horizontal="left" vertical="top"/>
      <protection/>
    </xf>
    <xf numFmtId="58" fontId="10" fillId="0" borderId="25" xfId="84" applyNumberFormat="1" applyFont="1" applyFill="1" applyBorder="1" applyAlignment="1">
      <alignment horizontal="center" vertical="center" wrapText="1" shrinkToFit="1"/>
      <protection/>
    </xf>
    <xf numFmtId="58" fontId="10" fillId="0" borderId="36" xfId="84" applyNumberFormat="1" applyFont="1" applyFill="1" applyBorder="1" applyAlignment="1">
      <alignment horizontal="center" vertical="center" wrapText="1" shrinkToFit="1"/>
      <protection/>
    </xf>
    <xf numFmtId="0" fontId="10" fillId="35" borderId="26" xfId="84" applyFont="1" applyFill="1" applyBorder="1" applyAlignment="1">
      <alignment horizontal="center" vertical="center" wrapText="1"/>
      <protection/>
    </xf>
    <xf numFmtId="0" fontId="10" fillId="35" borderId="38" xfId="84" applyFont="1" applyFill="1" applyBorder="1" applyAlignment="1">
      <alignment horizontal="center" vertical="center" wrapText="1"/>
      <protection/>
    </xf>
    <xf numFmtId="0" fontId="10" fillId="35" borderId="18" xfId="84" applyFont="1" applyFill="1" applyBorder="1" applyAlignment="1">
      <alignment horizontal="center" vertical="center" wrapText="1"/>
      <protection/>
    </xf>
    <xf numFmtId="0" fontId="10" fillId="35" borderId="26" xfId="84" applyFont="1" applyFill="1" applyBorder="1" applyAlignment="1">
      <alignment horizontal="left" vertical="center" wrapText="1" indent="2"/>
      <protection/>
    </xf>
    <xf numFmtId="0" fontId="10" fillId="35" borderId="22" xfId="84" applyFont="1" applyFill="1" applyBorder="1" applyAlignment="1">
      <alignment horizontal="left" vertical="center" wrapText="1" indent="2"/>
      <protection/>
    </xf>
    <xf numFmtId="0" fontId="10" fillId="35" borderId="38" xfId="84" applyFont="1" applyFill="1" applyBorder="1" applyAlignment="1">
      <alignment horizontal="left" vertical="center" wrapText="1" indent="2"/>
      <protection/>
    </xf>
    <xf numFmtId="0" fontId="10" fillId="35" borderId="39" xfId="84" applyFont="1" applyFill="1" applyBorder="1" applyAlignment="1">
      <alignment horizontal="left" vertical="center" wrapText="1" indent="2"/>
      <protection/>
    </xf>
    <xf numFmtId="0" fontId="10" fillId="35" borderId="22" xfId="84" applyFont="1" applyFill="1" applyBorder="1" applyAlignment="1">
      <alignment horizontal="center" vertical="center" wrapText="1"/>
      <protection/>
    </xf>
    <xf numFmtId="0" fontId="10" fillId="35" borderId="39" xfId="84" applyFont="1" applyFill="1" applyBorder="1" applyAlignment="1">
      <alignment horizontal="center" vertical="center" wrapText="1"/>
      <protection/>
    </xf>
    <xf numFmtId="0" fontId="18" fillId="0" borderId="0" xfId="84" applyFont="1" applyAlignment="1">
      <alignment horizontal="center" vertical="center"/>
      <protection/>
    </xf>
    <xf numFmtId="0" fontId="18" fillId="0" borderId="0" xfId="84" applyFont="1" applyAlignment="1">
      <alignment horizontal="left" vertical="center" wrapText="1"/>
      <protection/>
    </xf>
    <xf numFmtId="0" fontId="20" fillId="0" borderId="0" xfId="84" applyFont="1" applyBorder="1" applyAlignment="1">
      <alignment horizontal="left" vertical="top" wrapText="1"/>
      <protection/>
    </xf>
    <xf numFmtId="38" fontId="10" fillId="0" borderId="11" xfId="53" applyFont="1" applyFill="1" applyBorder="1" applyAlignment="1">
      <alignment horizontal="center" vertical="center"/>
    </xf>
    <xf numFmtId="38" fontId="10" fillId="0" borderId="35" xfId="53" applyFont="1" applyFill="1" applyBorder="1" applyAlignment="1">
      <alignment horizontal="center" vertical="center"/>
    </xf>
    <xf numFmtId="38" fontId="10" fillId="0" borderId="36" xfId="53" applyFont="1" applyFill="1" applyBorder="1" applyAlignment="1">
      <alignment horizontal="center" vertical="center"/>
    </xf>
    <xf numFmtId="38" fontId="20" fillId="0" borderId="25" xfId="53" applyFont="1" applyFill="1" applyBorder="1" applyAlignment="1">
      <alignment horizontal="center" vertical="center" shrinkToFit="1"/>
    </xf>
    <xf numFmtId="0" fontId="6" fillId="0" borderId="36" xfId="84" applyFont="1" applyFill="1" applyBorder="1" applyAlignment="1">
      <alignment horizontal="center" vertical="center" shrinkToFit="1"/>
      <protection/>
    </xf>
    <xf numFmtId="38" fontId="20" fillId="0" borderId="35" xfId="53" applyFont="1" applyFill="1" applyBorder="1" applyAlignment="1">
      <alignment horizontal="center" vertical="center" shrinkToFit="1"/>
    </xf>
    <xf numFmtId="38" fontId="20" fillId="0" borderId="36" xfId="53" applyFont="1" applyFill="1" applyBorder="1" applyAlignment="1">
      <alignment horizontal="center" vertical="center" shrinkToFit="1"/>
    </xf>
    <xf numFmtId="0" fontId="10" fillId="34" borderId="14" xfId="84" applyFont="1" applyFill="1" applyBorder="1" applyAlignment="1">
      <alignment horizontal="center" vertical="center" wrapText="1"/>
      <protection/>
    </xf>
    <xf numFmtId="0" fontId="10" fillId="34" borderId="12" xfId="84" applyFont="1" applyFill="1" applyBorder="1" applyAlignment="1">
      <alignment horizontal="center" vertical="center" wrapText="1"/>
      <protection/>
    </xf>
    <xf numFmtId="0" fontId="10" fillId="0" borderId="25" xfId="84" applyFont="1" applyFill="1" applyBorder="1" applyAlignment="1">
      <alignment horizontal="center" vertical="center" shrinkToFit="1"/>
      <protection/>
    </xf>
    <xf numFmtId="0" fontId="10" fillId="0" borderId="36" xfId="84" applyFont="1" applyFill="1" applyBorder="1" applyAlignment="1">
      <alignment horizontal="center" vertical="center" shrinkToFit="1"/>
      <protection/>
    </xf>
    <xf numFmtId="177" fontId="10" fillId="0" borderId="25" xfId="43" applyNumberFormat="1" applyFont="1" applyFill="1" applyBorder="1" applyAlignment="1">
      <alignment horizontal="center" vertical="center"/>
    </xf>
    <xf numFmtId="177" fontId="10" fillId="0" borderId="36" xfId="43" applyNumberFormat="1" applyFont="1" applyFill="1" applyBorder="1" applyAlignment="1">
      <alignment horizontal="center" vertical="center"/>
    </xf>
    <xf numFmtId="0" fontId="10" fillId="0" borderId="11" xfId="84" applyFont="1" applyBorder="1" applyAlignment="1">
      <alignment horizontal="center" vertical="center" textRotation="255"/>
      <protection/>
    </xf>
    <xf numFmtId="38" fontId="10" fillId="0" borderId="25" xfId="53" applyFont="1" applyFill="1" applyBorder="1" applyAlignment="1">
      <alignment horizontal="center" vertical="center"/>
    </xf>
    <xf numFmtId="0" fontId="6" fillId="0" borderId="35" xfId="84" applyFont="1" applyBorder="1" applyAlignment="1">
      <alignment horizontal="center" vertical="center" wrapText="1"/>
      <protection/>
    </xf>
    <xf numFmtId="0" fontId="10" fillId="35" borderId="26" xfId="84" applyFont="1" applyFill="1" applyBorder="1" applyAlignment="1">
      <alignment horizontal="left" vertical="center"/>
      <protection/>
    </xf>
    <xf numFmtId="0" fontId="10" fillId="35" borderId="10" xfId="84" applyFont="1" applyFill="1" applyBorder="1" applyAlignment="1">
      <alignment horizontal="left" vertical="center"/>
      <protection/>
    </xf>
    <xf numFmtId="0" fontId="10" fillId="35" borderId="22" xfId="84" applyFont="1" applyFill="1" applyBorder="1" applyAlignment="1">
      <alignment horizontal="left" vertical="center"/>
      <protection/>
    </xf>
    <xf numFmtId="0" fontId="20" fillId="0" borderId="15" xfId="84" applyFont="1" applyBorder="1" applyAlignment="1">
      <alignment horizontal="center" vertical="center"/>
      <protection/>
    </xf>
    <xf numFmtId="0" fontId="10" fillId="35" borderId="12" xfId="84" applyFont="1" applyFill="1" applyBorder="1" applyAlignment="1">
      <alignment horizontal="center" vertical="center" wrapText="1"/>
      <protection/>
    </xf>
    <xf numFmtId="0" fontId="10" fillId="35" borderId="25" xfId="84" applyFont="1" applyFill="1" applyBorder="1" applyAlignment="1">
      <alignment horizontal="left" vertical="center" wrapText="1" indent="2"/>
      <protection/>
    </xf>
    <xf numFmtId="0" fontId="10" fillId="35" borderId="11" xfId="84" applyFont="1" applyFill="1" applyBorder="1" applyAlignment="1">
      <alignment horizontal="left" vertical="center" wrapText="1" indent="2"/>
      <protection/>
    </xf>
    <xf numFmtId="0" fontId="10" fillId="0" borderId="10" xfId="0" applyFont="1" applyFill="1" applyBorder="1" applyAlignment="1">
      <alignment horizontal="center" vertical="center" wrapText="1"/>
    </xf>
    <xf numFmtId="0" fontId="10" fillId="34" borderId="14"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0" borderId="0" xfId="0" applyFont="1" applyBorder="1" applyAlignment="1">
      <alignment horizontal="left" wrapText="1"/>
    </xf>
    <xf numFmtId="0" fontId="10" fillId="35" borderId="11" xfId="0" applyFont="1" applyFill="1" applyBorder="1" applyAlignment="1">
      <alignment horizontal="center" vertical="center" textRotation="255"/>
    </xf>
    <xf numFmtId="0" fontId="10" fillId="35" borderId="11" xfId="0" applyFont="1" applyFill="1" applyBorder="1" applyAlignment="1">
      <alignment horizontal="center" vertical="center" textRotation="255" shrinkToFi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35" borderId="25" xfId="0" applyFont="1" applyFill="1" applyBorder="1" applyAlignment="1">
      <alignment horizontal="center" vertical="center" textRotation="255"/>
    </xf>
    <xf numFmtId="0" fontId="10" fillId="35" borderId="35" xfId="0" applyFont="1" applyFill="1" applyBorder="1" applyAlignment="1">
      <alignment horizontal="center" vertical="center" textRotation="255"/>
    </xf>
    <xf numFmtId="0" fontId="10" fillId="35" borderId="36" xfId="0" applyFont="1" applyFill="1" applyBorder="1" applyAlignment="1">
      <alignment horizontal="center" vertical="center" textRotation="255"/>
    </xf>
    <xf numFmtId="0" fontId="10" fillId="0" borderId="1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0" fillId="0" borderId="14" xfId="88" applyFont="1" applyFill="1" applyBorder="1" applyAlignment="1">
      <alignment horizontal="left" vertical="center" wrapText="1"/>
      <protection/>
    </xf>
    <xf numFmtId="0" fontId="10" fillId="0" borderId="13" xfId="88" applyFont="1" applyFill="1" applyBorder="1" applyAlignment="1">
      <alignment horizontal="left" vertical="center" wrapText="1"/>
      <protection/>
    </xf>
    <xf numFmtId="0" fontId="10" fillId="0" borderId="14" xfId="89" applyFont="1" applyFill="1" applyBorder="1" applyAlignment="1">
      <alignment horizontal="left" vertical="center" shrinkToFit="1"/>
      <protection/>
    </xf>
    <xf numFmtId="0" fontId="10" fillId="0" borderId="13" xfId="89" applyFont="1" applyFill="1" applyBorder="1" applyAlignment="1">
      <alignment horizontal="left" vertical="center" shrinkToFit="1"/>
      <protection/>
    </xf>
    <xf numFmtId="0" fontId="0" fillId="35" borderId="35" xfId="0" applyFill="1" applyBorder="1" applyAlignment="1">
      <alignment horizontal="center" vertical="center" textRotation="255"/>
    </xf>
    <xf numFmtId="0" fontId="0" fillId="35" borderId="36" xfId="0" applyFill="1" applyBorder="1" applyAlignment="1">
      <alignment horizontal="center" vertical="center" textRotation="255"/>
    </xf>
    <xf numFmtId="0" fontId="10" fillId="0" borderId="14" xfId="0" applyFont="1" applyFill="1" applyBorder="1" applyAlignment="1">
      <alignment horizontal="left" vertical="center" wrapText="1" shrinkToFit="1"/>
    </xf>
    <xf numFmtId="0" fontId="10" fillId="0" borderId="13" xfId="0" applyFont="1" applyFill="1" applyBorder="1" applyAlignment="1">
      <alignment horizontal="left" vertical="center" shrinkToFit="1"/>
    </xf>
    <xf numFmtId="0" fontId="10" fillId="35" borderId="14"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3" fillId="0" borderId="15" xfId="0" applyFont="1" applyFill="1" applyBorder="1" applyAlignment="1">
      <alignment horizontal="right" vertical="center"/>
    </xf>
    <xf numFmtId="0" fontId="10" fillId="35" borderId="26" xfId="0" applyFont="1" applyFill="1" applyBorder="1" applyAlignment="1">
      <alignment horizontal="center" vertical="center" wrapText="1"/>
    </xf>
    <xf numFmtId="0" fontId="10" fillId="35" borderId="22"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6" xfId="0" applyFont="1" applyFill="1" applyBorder="1" applyAlignment="1">
      <alignment horizontal="left" vertical="center" wrapText="1" indent="1"/>
    </xf>
    <xf numFmtId="0" fontId="10" fillId="35" borderId="22" xfId="0" applyFont="1" applyFill="1" applyBorder="1" applyAlignment="1">
      <alignment horizontal="left" vertical="center" wrapText="1" indent="1"/>
    </xf>
    <xf numFmtId="0" fontId="10" fillId="35" borderId="26" xfId="0" applyFont="1" applyFill="1" applyBorder="1" applyAlignment="1">
      <alignment horizontal="left" vertical="center" wrapText="1" indent="2"/>
    </xf>
    <xf numFmtId="0" fontId="10" fillId="35" borderId="22" xfId="0" applyFont="1" applyFill="1" applyBorder="1" applyAlignment="1">
      <alignment horizontal="left" vertical="center" wrapText="1" indent="2"/>
    </xf>
    <xf numFmtId="0" fontId="10" fillId="35" borderId="10" xfId="0" applyFont="1" applyFill="1" applyBorder="1" applyAlignment="1">
      <alignment horizontal="left" vertical="center" wrapText="1" indent="1"/>
    </xf>
    <xf numFmtId="0" fontId="10" fillId="0" borderId="22" xfId="0" applyFont="1" applyBorder="1" applyAlignment="1">
      <alignment horizontal="left" indent="1"/>
    </xf>
    <xf numFmtId="0" fontId="10" fillId="35" borderId="2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0" borderId="25" xfId="0" applyFont="1" applyFill="1" applyBorder="1" applyAlignment="1">
      <alignment horizontal="center" vertical="center" textRotation="255"/>
    </xf>
    <xf numFmtId="0" fontId="10" fillId="0" borderId="35" xfId="0" applyFont="1" applyFill="1" applyBorder="1" applyAlignment="1">
      <alignment horizontal="center" vertical="center" textRotation="255"/>
    </xf>
    <xf numFmtId="0" fontId="10" fillId="0" borderId="36" xfId="0" applyFont="1" applyFill="1" applyBorder="1" applyAlignment="1">
      <alignment horizontal="center" vertical="center" textRotation="255"/>
    </xf>
    <xf numFmtId="0" fontId="0" fillId="0" borderId="13" xfId="0" applyBorder="1" applyAlignment="1">
      <alignment/>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0" fillId="0" borderId="36" xfId="0" applyBorder="1" applyAlignment="1">
      <alignment horizontal="center" vertical="center" textRotation="255"/>
    </xf>
    <xf numFmtId="0" fontId="10" fillId="35" borderId="26" xfId="0" applyFont="1" applyFill="1" applyBorder="1" applyAlignment="1">
      <alignment horizontal="center" vertical="center" textRotation="255" wrapText="1"/>
    </xf>
    <xf numFmtId="0" fontId="10" fillId="35" borderId="38" xfId="0" applyFont="1" applyFill="1" applyBorder="1" applyAlignment="1">
      <alignment horizontal="center" vertical="center" textRotation="255"/>
    </xf>
    <xf numFmtId="0" fontId="10" fillId="35" borderId="18" xfId="0" applyFont="1" applyFill="1" applyBorder="1" applyAlignment="1">
      <alignment horizontal="center" vertical="center" textRotation="255"/>
    </xf>
    <xf numFmtId="0" fontId="10" fillId="0" borderId="25"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34" borderId="13" xfId="0" applyFont="1" applyFill="1" applyBorder="1" applyAlignment="1">
      <alignment horizontal="center" vertical="center" wrapText="1"/>
    </xf>
    <xf numFmtId="0" fontId="10" fillId="0" borderId="0" xfId="0" applyFont="1" applyBorder="1" applyAlignment="1">
      <alignment horizontal="right" vertical="top" wrapText="1"/>
    </xf>
    <xf numFmtId="0" fontId="10" fillId="0" borderId="0" xfId="0" applyFont="1" applyBorder="1" applyAlignment="1">
      <alignment horizontal="left" vertical="top" wrapText="1"/>
    </xf>
    <xf numFmtId="0" fontId="10" fillId="35" borderId="26" xfId="0" applyFont="1" applyFill="1" applyBorder="1" applyAlignment="1">
      <alignment horizontal="center" vertical="center" textRotation="255"/>
    </xf>
    <xf numFmtId="0" fontId="10" fillId="0" borderId="1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shrinkToFit="1"/>
    </xf>
    <xf numFmtId="0" fontId="10" fillId="0" borderId="14" xfId="89" applyFont="1" applyFill="1" applyBorder="1" applyAlignment="1">
      <alignment horizontal="left" vertical="center" wrapText="1"/>
      <protection/>
    </xf>
    <xf numFmtId="0" fontId="10" fillId="0" borderId="13" xfId="89" applyFont="1" applyFill="1" applyBorder="1" applyAlignment="1">
      <alignment horizontal="left" vertical="center" wrapText="1"/>
      <protection/>
    </xf>
    <xf numFmtId="0" fontId="10" fillId="0" borderId="13" xfId="0" applyFont="1" applyFill="1" applyBorder="1" applyAlignment="1">
      <alignment horizontal="left" vertical="center" wrapText="1" shrinkToFit="1"/>
    </xf>
    <xf numFmtId="57" fontId="10" fillId="35" borderId="14" xfId="0" applyNumberFormat="1" applyFont="1" applyFill="1" applyBorder="1" applyAlignment="1">
      <alignment horizontal="center" vertical="center" wrapText="1"/>
    </xf>
    <xf numFmtId="57" fontId="10" fillId="35" borderId="12" xfId="0" applyNumberFormat="1" applyFont="1" applyFill="1" applyBorder="1" applyAlignment="1">
      <alignment horizontal="center" vertical="center" wrapText="1"/>
    </xf>
    <xf numFmtId="57" fontId="10" fillId="35" borderId="13" xfId="0" applyNumberFormat="1" applyFont="1" applyFill="1" applyBorder="1" applyAlignment="1">
      <alignment horizontal="center" vertical="center" wrapText="1"/>
    </xf>
    <xf numFmtId="57" fontId="10" fillId="35" borderId="25" xfId="0" applyNumberFormat="1" applyFont="1" applyFill="1" applyBorder="1" applyAlignment="1">
      <alignment horizontal="center" vertical="center" wrapText="1"/>
    </xf>
    <xf numFmtId="57" fontId="10" fillId="35" borderId="36"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10" fillId="35" borderId="25" xfId="0" applyFont="1" applyFill="1" applyBorder="1" applyAlignment="1">
      <alignment horizontal="center" vertical="center" textRotation="255" wrapText="1"/>
    </xf>
    <xf numFmtId="0" fontId="10" fillId="35" borderId="35" xfId="0" applyFont="1" applyFill="1" applyBorder="1" applyAlignment="1">
      <alignment horizontal="center" vertical="center" textRotation="255" wrapText="1"/>
    </xf>
    <xf numFmtId="0" fontId="10" fillId="35" borderId="36" xfId="0" applyFont="1" applyFill="1" applyBorder="1" applyAlignment="1">
      <alignment horizontal="center" vertical="center" textRotation="255" wrapText="1"/>
    </xf>
    <xf numFmtId="0" fontId="6" fillId="0" borderId="0" xfId="0" applyFont="1" applyAlignment="1">
      <alignment vertical="top" wrapText="1"/>
    </xf>
    <xf numFmtId="0" fontId="10" fillId="0" borderId="12"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3" fillId="0" borderId="35" xfId="0" applyFont="1" applyBorder="1" applyAlignment="1">
      <alignment horizontal="center" vertical="center" textRotation="255"/>
    </xf>
    <xf numFmtId="0" fontId="13" fillId="0" borderId="36" xfId="0" applyFont="1" applyBorder="1" applyAlignment="1">
      <alignment horizontal="center" vertical="center" textRotation="255"/>
    </xf>
    <xf numFmtId="0" fontId="0" fillId="0" borderId="35" xfId="0" applyBorder="1" applyAlignment="1">
      <alignment horizontal="center" vertical="center" textRotation="255"/>
    </xf>
    <xf numFmtId="0" fontId="10" fillId="0" borderId="14" xfId="88" applyFont="1" applyFill="1" applyBorder="1" applyAlignment="1">
      <alignment vertical="center" wrapText="1"/>
      <protection/>
    </xf>
    <xf numFmtId="0" fontId="10" fillId="0" borderId="13" xfId="88" applyFont="1" applyFill="1" applyBorder="1" applyAlignment="1">
      <alignment vertical="center" wrapText="1"/>
      <protection/>
    </xf>
    <xf numFmtId="57" fontId="10" fillId="35" borderId="35" xfId="0" applyNumberFormat="1" applyFont="1" applyFill="1" applyBorder="1" applyAlignment="1">
      <alignment horizontal="center" vertical="center" wrapText="1"/>
    </xf>
    <xf numFmtId="57" fontId="10" fillId="35" borderId="26" xfId="0" applyNumberFormat="1" applyFont="1" applyFill="1"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57" fontId="10" fillId="35" borderId="10" xfId="0" applyNumberFormat="1" applyFont="1" applyFill="1" applyBorder="1" applyAlignment="1">
      <alignment horizontal="center" vertical="center" wrapText="1"/>
    </xf>
    <xf numFmtId="57" fontId="10" fillId="35" borderId="14" xfId="0" applyNumberFormat="1" applyFont="1" applyFill="1" applyBorder="1" applyAlignment="1">
      <alignment horizontal="center" vertical="center"/>
    </xf>
    <xf numFmtId="57" fontId="10" fillId="35" borderId="12" xfId="0" applyNumberFormat="1" applyFont="1" applyFill="1" applyBorder="1" applyAlignment="1">
      <alignment horizontal="center" vertical="center"/>
    </xf>
    <xf numFmtId="57" fontId="10" fillId="35" borderId="13" xfId="0" applyNumberFormat="1" applyFont="1" applyFill="1" applyBorder="1" applyAlignment="1">
      <alignment horizontal="center" vertical="center"/>
    </xf>
    <xf numFmtId="0" fontId="10" fillId="0" borderId="15" xfId="0" applyFont="1" applyBorder="1" applyAlignment="1">
      <alignment horizontal="right" vertical="center" wrapText="1"/>
    </xf>
    <xf numFmtId="0" fontId="26" fillId="0" borderId="11" xfId="0" applyFont="1" applyBorder="1" applyAlignment="1">
      <alignment horizontal="left" vertical="center"/>
    </xf>
    <xf numFmtId="0" fontId="10" fillId="0" borderId="14" xfId="89" applyFont="1" applyFill="1" applyBorder="1" applyAlignment="1">
      <alignment horizontal="left" vertical="center"/>
      <protection/>
    </xf>
    <xf numFmtId="0" fontId="10" fillId="0" borderId="13" xfId="89" applyFont="1" applyFill="1" applyBorder="1" applyAlignment="1">
      <alignment horizontal="left" vertical="center"/>
      <protection/>
    </xf>
    <xf numFmtId="0" fontId="10" fillId="0" borderId="14" xfId="0" applyFont="1" applyFill="1" applyBorder="1" applyAlignment="1">
      <alignment vertical="center" wrapText="1"/>
    </xf>
    <xf numFmtId="0" fontId="10" fillId="0" borderId="13" xfId="0" applyFont="1" applyFill="1" applyBorder="1" applyAlignment="1">
      <alignment vertical="center" wrapText="1"/>
    </xf>
    <xf numFmtId="0" fontId="0" fillId="0" borderId="35" xfId="0" applyBorder="1" applyAlignment="1">
      <alignment/>
    </xf>
    <xf numFmtId="0" fontId="0" fillId="0" borderId="36" xfId="0" applyBorder="1" applyAlignment="1">
      <alignment/>
    </xf>
    <xf numFmtId="0" fontId="10" fillId="0" borderId="14" xfId="89" applyFont="1" applyFill="1" applyBorder="1" applyAlignment="1">
      <alignment vertical="center" wrapText="1"/>
      <protection/>
    </xf>
    <xf numFmtId="0" fontId="10" fillId="0" borderId="13" xfId="89" applyFont="1" applyFill="1" applyBorder="1" applyAlignment="1">
      <alignment vertical="center" wrapText="1"/>
      <protection/>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8" fillId="0" borderId="35" xfId="0" applyFont="1" applyFill="1" applyBorder="1" applyAlignment="1">
      <alignment horizontal="center" vertical="center" textRotation="255"/>
    </xf>
    <xf numFmtId="0" fontId="18" fillId="0" borderId="36" xfId="0" applyFont="1" applyFill="1" applyBorder="1" applyAlignment="1">
      <alignment horizontal="center" vertical="center" textRotation="255"/>
    </xf>
    <xf numFmtId="0" fontId="10" fillId="35" borderId="10" xfId="0" applyFont="1" applyFill="1" applyBorder="1" applyAlignment="1">
      <alignment horizontal="center" vertical="center" wrapText="1"/>
    </xf>
    <xf numFmtId="0" fontId="10" fillId="39" borderId="14" xfId="0" applyFont="1" applyFill="1" applyBorder="1" applyAlignment="1" applyProtection="1">
      <alignment horizontal="center" vertical="center"/>
      <protection locked="0"/>
    </xf>
    <xf numFmtId="0" fontId="10" fillId="39" borderId="12" xfId="0" applyFont="1" applyFill="1" applyBorder="1" applyAlignment="1" applyProtection="1">
      <alignment horizontal="center" vertical="center"/>
      <protection locked="0"/>
    </xf>
    <xf numFmtId="0" fontId="10" fillId="39" borderId="12" xfId="0" applyFont="1" applyFill="1" applyBorder="1" applyAlignment="1" applyProtection="1">
      <alignment horizontal="center"/>
      <protection locked="0"/>
    </xf>
    <xf numFmtId="0" fontId="10" fillId="39" borderId="25" xfId="0" applyFont="1" applyFill="1" applyBorder="1" applyAlignment="1" applyProtection="1">
      <alignment horizontal="center" vertical="center" textRotation="255" wrapText="1"/>
      <protection locked="0"/>
    </xf>
    <xf numFmtId="0" fontId="10" fillId="39" borderId="35" xfId="0" applyFont="1" applyFill="1" applyBorder="1" applyAlignment="1" applyProtection="1">
      <alignment horizontal="center" vertical="center" textRotation="255" wrapText="1"/>
      <protection locked="0"/>
    </xf>
    <xf numFmtId="0" fontId="10" fillId="39" borderId="36" xfId="0" applyFont="1" applyFill="1" applyBorder="1" applyAlignment="1" applyProtection="1">
      <alignment horizontal="center" vertical="center" textRotation="255" wrapText="1"/>
      <protection locked="0"/>
    </xf>
    <xf numFmtId="0" fontId="10" fillId="39" borderId="25" xfId="0" applyFont="1" applyFill="1" applyBorder="1" applyAlignment="1" applyProtection="1">
      <alignment horizontal="center" vertical="center" textRotation="255"/>
      <protection locked="0"/>
    </xf>
    <xf numFmtId="0" fontId="10" fillId="39" borderId="35" xfId="0" applyFont="1" applyFill="1" applyBorder="1" applyAlignment="1" applyProtection="1">
      <alignment horizontal="center" vertical="center" textRotation="255"/>
      <protection locked="0"/>
    </xf>
    <xf numFmtId="0" fontId="10" fillId="39" borderId="36" xfId="0" applyFont="1" applyFill="1" applyBorder="1" applyAlignment="1" applyProtection="1">
      <alignment horizontal="center" vertical="center" textRotation="255"/>
      <protection locked="0"/>
    </xf>
    <xf numFmtId="0" fontId="10" fillId="39" borderId="25" xfId="0" applyFont="1" applyFill="1" applyBorder="1" applyAlignment="1" applyProtection="1">
      <alignment horizontal="center" vertical="center" wrapText="1"/>
      <protection locked="0"/>
    </xf>
    <xf numFmtId="0" fontId="10" fillId="39" borderId="35" xfId="0" applyFont="1" applyFill="1" applyBorder="1" applyAlignment="1" applyProtection="1">
      <alignment horizontal="center" vertical="center" wrapText="1"/>
      <protection locked="0"/>
    </xf>
    <xf numFmtId="0" fontId="10" fillId="39" borderId="36" xfId="0" applyFont="1" applyFill="1" applyBorder="1" applyAlignment="1" applyProtection="1">
      <alignment horizontal="center" vertical="center" wrapText="1"/>
      <protection locked="0"/>
    </xf>
    <xf numFmtId="0" fontId="10" fillId="39" borderId="26" xfId="0" applyFont="1" applyFill="1" applyBorder="1" applyAlignment="1" applyProtection="1">
      <alignment horizontal="center" vertical="center" wrapText="1"/>
      <protection locked="0"/>
    </xf>
    <xf numFmtId="0" fontId="10" fillId="39" borderId="10" xfId="0" applyFont="1" applyFill="1" applyBorder="1" applyAlignment="1" applyProtection="1">
      <alignment horizontal="center" vertical="center" wrapText="1"/>
      <protection locked="0"/>
    </xf>
    <xf numFmtId="0" fontId="10" fillId="39" borderId="22" xfId="0" applyFont="1" applyFill="1" applyBorder="1" applyAlignment="1" applyProtection="1">
      <alignment horizontal="center" vertical="center" wrapText="1"/>
      <protection locked="0"/>
    </xf>
    <xf numFmtId="0" fontId="10" fillId="39" borderId="18" xfId="0" applyFont="1" applyFill="1" applyBorder="1" applyAlignment="1" applyProtection="1">
      <alignment horizontal="center" vertical="center" wrapText="1"/>
      <protection locked="0"/>
    </xf>
    <xf numFmtId="0" fontId="10" fillId="39" borderId="15" xfId="0" applyFont="1" applyFill="1" applyBorder="1" applyAlignment="1" applyProtection="1">
      <alignment horizontal="center" vertical="center" wrapText="1"/>
      <protection locked="0"/>
    </xf>
    <xf numFmtId="0" fontId="10" fillId="39" borderId="28"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129</xdr:row>
      <xdr:rowOff>123825</xdr:rowOff>
    </xdr:from>
    <xdr:to>
      <xdr:col>11</xdr:col>
      <xdr:colOff>76200</xdr:colOff>
      <xdr:row>147</xdr:row>
      <xdr:rowOff>114300</xdr:rowOff>
    </xdr:to>
    <xdr:pic>
      <xdr:nvPicPr>
        <xdr:cNvPr id="1" name="Picture 3"/>
        <xdr:cNvPicPr preferRelativeResize="1">
          <a:picLocks noChangeAspect="1"/>
        </xdr:cNvPicPr>
      </xdr:nvPicPr>
      <xdr:blipFill>
        <a:blip r:embed="rId1"/>
        <a:stretch>
          <a:fillRect/>
        </a:stretch>
      </xdr:blipFill>
      <xdr:spPr>
        <a:xfrm>
          <a:off x="1638300" y="37004625"/>
          <a:ext cx="11391900" cy="3076575"/>
        </a:xfrm>
        <a:prstGeom prst="rect">
          <a:avLst/>
        </a:prstGeom>
        <a:noFill/>
        <a:ln w="9525" cmpd="sng">
          <a:noFill/>
        </a:ln>
      </xdr:spPr>
    </xdr:pic>
    <xdr:clientData/>
  </xdr:twoCellAnchor>
  <xdr:twoCellAnchor>
    <xdr:from>
      <xdr:col>1</xdr:col>
      <xdr:colOff>381000</xdr:colOff>
      <xdr:row>72</xdr:row>
      <xdr:rowOff>133350</xdr:rowOff>
    </xdr:from>
    <xdr:to>
      <xdr:col>8</xdr:col>
      <xdr:colOff>885825</xdr:colOff>
      <xdr:row>86</xdr:row>
      <xdr:rowOff>95250</xdr:rowOff>
    </xdr:to>
    <xdr:pic>
      <xdr:nvPicPr>
        <xdr:cNvPr id="2" name="Picture 4"/>
        <xdr:cNvPicPr preferRelativeResize="1">
          <a:picLocks noChangeAspect="1"/>
        </xdr:cNvPicPr>
      </xdr:nvPicPr>
      <xdr:blipFill>
        <a:blip r:embed="rId2"/>
        <a:stretch>
          <a:fillRect/>
        </a:stretch>
      </xdr:blipFill>
      <xdr:spPr>
        <a:xfrm>
          <a:off x="819150" y="26689050"/>
          <a:ext cx="10134600" cy="268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40"/>
  <sheetViews>
    <sheetView tabSelected="1" view="pageBreakPreview" zoomScaleSheetLayoutView="100" zoomScalePageLayoutView="0" workbookViewId="0" topLeftCell="A1">
      <selection activeCell="M26" sqref="M26"/>
    </sheetView>
  </sheetViews>
  <sheetFormatPr defaultColWidth="7.00390625" defaultRowHeight="13.5"/>
  <cols>
    <col min="1" max="13" width="7.375" style="7" customWidth="1"/>
    <col min="14" max="14" width="9.875" style="7" customWidth="1"/>
    <col min="15" max="16" width="7.375" style="7" customWidth="1"/>
    <col min="17" max="16384" width="7.00390625" style="7" customWidth="1"/>
  </cols>
  <sheetData>
    <row r="1" ht="31.5" customHeight="1"/>
    <row r="2" spans="1:16" ht="11.25">
      <c r="A2" s="543"/>
      <c r="B2" s="543"/>
      <c r="C2" s="543"/>
      <c r="D2" s="543"/>
      <c r="E2" s="543"/>
      <c r="F2" s="543"/>
      <c r="G2" s="543"/>
      <c r="H2" s="543"/>
      <c r="I2" s="543"/>
      <c r="J2" s="543"/>
      <c r="K2" s="543"/>
      <c r="L2" s="543"/>
      <c r="M2" s="543"/>
      <c r="N2" s="543"/>
      <c r="O2" s="543"/>
      <c r="P2" s="543"/>
    </row>
    <row r="3" spans="1:16" ht="11.25">
      <c r="A3" s="543"/>
      <c r="B3" s="543"/>
      <c r="C3" s="543"/>
      <c r="D3" s="543"/>
      <c r="E3" s="543"/>
      <c r="F3" s="543"/>
      <c r="G3" s="543"/>
      <c r="H3" s="543"/>
      <c r="I3" s="543"/>
      <c r="J3" s="543"/>
      <c r="K3" s="543"/>
      <c r="L3" s="543"/>
      <c r="M3" s="543"/>
      <c r="N3" s="543"/>
      <c r="O3" s="543"/>
      <c r="P3" s="543"/>
    </row>
    <row r="4" spans="1:16" ht="24">
      <c r="A4" s="15"/>
      <c r="B4" s="15"/>
      <c r="C4" s="15"/>
      <c r="D4" s="15"/>
      <c r="E4" s="15"/>
      <c r="F4" s="15"/>
      <c r="G4" s="15"/>
      <c r="H4" s="15"/>
      <c r="I4" s="15"/>
      <c r="J4" s="15"/>
      <c r="K4" s="15"/>
      <c r="L4" s="15"/>
      <c r="M4" s="15"/>
      <c r="N4" s="15"/>
      <c r="O4" s="15"/>
      <c r="P4" s="15"/>
    </row>
    <row r="5" spans="1:16" ht="24">
      <c r="A5" s="15"/>
      <c r="B5" s="15"/>
      <c r="C5" s="15"/>
      <c r="D5" s="15"/>
      <c r="E5" s="15"/>
      <c r="F5" s="15"/>
      <c r="G5" s="15"/>
      <c r="H5" s="15"/>
      <c r="I5" s="15"/>
      <c r="J5" s="15"/>
      <c r="K5" s="15"/>
      <c r="L5" s="15"/>
      <c r="M5" s="15"/>
      <c r="N5" s="15"/>
      <c r="O5" s="15"/>
      <c r="P5" s="15"/>
    </row>
    <row r="8" spans="1:16" ht="11.25">
      <c r="A8" s="541" t="s">
        <v>4</v>
      </c>
      <c r="B8" s="542"/>
      <c r="C8" s="542"/>
      <c r="D8" s="542"/>
      <c r="E8" s="542"/>
      <c r="F8" s="542"/>
      <c r="G8" s="542"/>
      <c r="H8" s="542"/>
      <c r="I8" s="542"/>
      <c r="J8" s="542"/>
      <c r="K8" s="542"/>
      <c r="L8" s="542"/>
      <c r="M8" s="542"/>
      <c r="N8" s="542"/>
      <c r="O8" s="542"/>
      <c r="P8" s="542"/>
    </row>
    <row r="9" spans="1:16" ht="11.25">
      <c r="A9" s="542"/>
      <c r="B9" s="542"/>
      <c r="C9" s="542"/>
      <c r="D9" s="542"/>
      <c r="E9" s="542"/>
      <c r="F9" s="542"/>
      <c r="G9" s="542"/>
      <c r="H9" s="542"/>
      <c r="I9" s="542"/>
      <c r="J9" s="542"/>
      <c r="K9" s="542"/>
      <c r="L9" s="542"/>
      <c r="M9" s="542"/>
      <c r="N9" s="542"/>
      <c r="O9" s="542"/>
      <c r="P9" s="542"/>
    </row>
    <row r="10" spans="1:16" ht="11.25">
      <c r="A10" s="542"/>
      <c r="B10" s="542"/>
      <c r="C10" s="542"/>
      <c r="D10" s="542"/>
      <c r="E10" s="542"/>
      <c r="F10" s="542"/>
      <c r="G10" s="542"/>
      <c r="H10" s="542"/>
      <c r="I10" s="542"/>
      <c r="J10" s="542"/>
      <c r="K10" s="542"/>
      <c r="L10" s="542"/>
      <c r="M10" s="542"/>
      <c r="N10" s="542"/>
      <c r="O10" s="542"/>
      <c r="P10" s="542"/>
    </row>
    <row r="11" spans="1:16" ht="11.25">
      <c r="A11" s="542"/>
      <c r="B11" s="542"/>
      <c r="C11" s="542"/>
      <c r="D11" s="542"/>
      <c r="E11" s="542"/>
      <c r="F11" s="542"/>
      <c r="G11" s="542"/>
      <c r="H11" s="542"/>
      <c r="I11" s="542"/>
      <c r="J11" s="542"/>
      <c r="K11" s="542"/>
      <c r="L11" s="542"/>
      <c r="M11" s="542"/>
      <c r="N11" s="542"/>
      <c r="O11" s="542"/>
      <c r="P11" s="542"/>
    </row>
    <row r="12" spans="1:16" ht="11.25">
      <c r="A12" s="542"/>
      <c r="B12" s="542"/>
      <c r="C12" s="542"/>
      <c r="D12" s="542"/>
      <c r="E12" s="542"/>
      <c r="F12" s="542"/>
      <c r="G12" s="542"/>
      <c r="H12" s="542"/>
      <c r="I12" s="542"/>
      <c r="J12" s="542"/>
      <c r="K12" s="542"/>
      <c r="L12" s="542"/>
      <c r="M12" s="542"/>
      <c r="N12" s="542"/>
      <c r="O12" s="542"/>
      <c r="P12" s="542"/>
    </row>
    <row r="13" spans="1:16" ht="11.25">
      <c r="A13" s="542"/>
      <c r="B13" s="542"/>
      <c r="C13" s="542"/>
      <c r="D13" s="542"/>
      <c r="E13" s="542"/>
      <c r="F13" s="542"/>
      <c r="G13" s="542"/>
      <c r="H13" s="542"/>
      <c r="I13" s="542"/>
      <c r="J13" s="542"/>
      <c r="K13" s="542"/>
      <c r="L13" s="542"/>
      <c r="M13" s="542"/>
      <c r="N13" s="542"/>
      <c r="O13" s="542"/>
      <c r="P13" s="542"/>
    </row>
    <row r="14" spans="1:16" ht="11.25">
      <c r="A14" s="542"/>
      <c r="B14" s="542"/>
      <c r="C14" s="542"/>
      <c r="D14" s="542"/>
      <c r="E14" s="542"/>
      <c r="F14" s="542"/>
      <c r="G14" s="542"/>
      <c r="H14" s="542"/>
      <c r="I14" s="542"/>
      <c r="J14" s="542"/>
      <c r="K14" s="542"/>
      <c r="L14" s="542"/>
      <c r="M14" s="542"/>
      <c r="N14" s="542"/>
      <c r="O14" s="542"/>
      <c r="P14" s="542"/>
    </row>
    <row r="15" spans="1:16" ht="11.25">
      <c r="A15" s="542"/>
      <c r="B15" s="542"/>
      <c r="C15" s="542"/>
      <c r="D15" s="542"/>
      <c r="E15" s="542"/>
      <c r="F15" s="542"/>
      <c r="G15" s="542"/>
      <c r="H15" s="542"/>
      <c r="I15" s="542"/>
      <c r="J15" s="542"/>
      <c r="K15" s="542"/>
      <c r="L15" s="542"/>
      <c r="M15" s="542"/>
      <c r="N15" s="542"/>
      <c r="O15" s="542"/>
      <c r="P15" s="542"/>
    </row>
    <row r="16" spans="1:16" ht="11.25">
      <c r="A16" s="542"/>
      <c r="B16" s="542"/>
      <c r="C16" s="542"/>
      <c r="D16" s="542"/>
      <c r="E16" s="542"/>
      <c r="F16" s="542"/>
      <c r="G16" s="542"/>
      <c r="H16" s="542"/>
      <c r="I16" s="542"/>
      <c r="J16" s="542"/>
      <c r="K16" s="542"/>
      <c r="L16" s="542"/>
      <c r="M16" s="542"/>
      <c r="N16" s="542"/>
      <c r="O16" s="542"/>
      <c r="P16" s="542"/>
    </row>
    <row r="17" spans="1:16" ht="11.25">
      <c r="A17" s="542"/>
      <c r="B17" s="542"/>
      <c r="C17" s="542"/>
      <c r="D17" s="542"/>
      <c r="E17" s="542"/>
      <c r="F17" s="542"/>
      <c r="G17" s="542"/>
      <c r="H17" s="542"/>
      <c r="I17" s="542"/>
      <c r="J17" s="542"/>
      <c r="K17" s="542"/>
      <c r="L17" s="542"/>
      <c r="M17" s="542"/>
      <c r="N17" s="542"/>
      <c r="O17" s="542"/>
      <c r="P17" s="542"/>
    </row>
    <row r="18" spans="1:16" ht="11.25">
      <c r="A18" s="542"/>
      <c r="B18" s="542"/>
      <c r="C18" s="542"/>
      <c r="D18" s="542"/>
      <c r="E18" s="542"/>
      <c r="F18" s="542"/>
      <c r="G18" s="542"/>
      <c r="H18" s="542"/>
      <c r="I18" s="542"/>
      <c r="J18" s="542"/>
      <c r="K18" s="542"/>
      <c r="L18" s="542"/>
      <c r="M18" s="542"/>
      <c r="N18" s="542"/>
      <c r="O18" s="542"/>
      <c r="P18" s="542"/>
    </row>
    <row r="30" ht="90" customHeight="1"/>
    <row r="33" spans="1:17" ht="28.5">
      <c r="A33" s="539" t="s">
        <v>14</v>
      </c>
      <c r="B33" s="539"/>
      <c r="C33" s="539"/>
      <c r="D33" s="539"/>
      <c r="E33" s="539"/>
      <c r="F33" s="539"/>
      <c r="G33" s="539"/>
      <c r="H33" s="539"/>
      <c r="I33" s="539"/>
      <c r="J33" s="539"/>
      <c r="K33" s="539"/>
      <c r="L33" s="539"/>
      <c r="M33" s="539"/>
      <c r="N33" s="539"/>
      <c r="O33" s="539"/>
      <c r="P33" s="539"/>
      <c r="Q33" s="14"/>
    </row>
    <row r="34" spans="1:17" ht="28.5">
      <c r="A34" s="14"/>
      <c r="B34" s="14"/>
      <c r="C34" s="14"/>
      <c r="D34" s="14"/>
      <c r="E34" s="14"/>
      <c r="F34" s="14"/>
      <c r="G34" s="14"/>
      <c r="H34" s="14"/>
      <c r="I34" s="14"/>
      <c r="J34" s="14"/>
      <c r="K34" s="14"/>
      <c r="L34" s="14"/>
      <c r="M34" s="14"/>
      <c r="N34" s="14"/>
      <c r="O34" s="14"/>
      <c r="P34" s="14"/>
      <c r="Q34" s="14"/>
    </row>
    <row r="35" spans="1:17" ht="28.5">
      <c r="A35" s="14"/>
      <c r="B35" s="14"/>
      <c r="C35" s="14"/>
      <c r="D35" s="14"/>
      <c r="E35" s="14"/>
      <c r="F35" s="14"/>
      <c r="G35" s="14"/>
      <c r="H35" s="14"/>
      <c r="I35" s="14"/>
      <c r="J35" s="14"/>
      <c r="K35" s="14"/>
      <c r="L35" s="14"/>
      <c r="M35" s="14"/>
      <c r="N35" s="14"/>
      <c r="O35" s="14"/>
      <c r="P35" s="14"/>
      <c r="Q35" s="14"/>
    </row>
    <row r="37" spans="1:16" ht="58.5" customHeight="1">
      <c r="A37" s="16"/>
      <c r="B37" s="17"/>
      <c r="C37" s="540" t="s">
        <v>18</v>
      </c>
      <c r="D37" s="540"/>
      <c r="E37" s="540"/>
      <c r="F37" s="540"/>
      <c r="G37" s="540"/>
      <c r="H37" s="540"/>
      <c r="I37" s="540"/>
      <c r="J37" s="540"/>
      <c r="K37" s="540"/>
      <c r="L37" s="540"/>
      <c r="M37" s="540"/>
      <c r="N37" s="540"/>
      <c r="O37" s="18"/>
      <c r="P37" s="17"/>
    </row>
    <row r="38" spans="1:16" ht="11.25">
      <c r="A38" s="17"/>
      <c r="B38" s="17"/>
      <c r="C38" s="17"/>
      <c r="D38" s="17"/>
      <c r="E38" s="17"/>
      <c r="F38" s="17"/>
      <c r="G38" s="17"/>
      <c r="H38" s="17"/>
      <c r="I38" s="17"/>
      <c r="J38" s="17"/>
      <c r="K38" s="17"/>
      <c r="L38" s="17"/>
      <c r="M38" s="17"/>
      <c r="N38" s="17"/>
      <c r="O38" s="17"/>
      <c r="P38" s="17"/>
    </row>
    <row r="39" spans="1:16" ht="11.25">
      <c r="A39" s="17"/>
      <c r="B39" s="17"/>
      <c r="C39" s="17"/>
      <c r="D39" s="17"/>
      <c r="E39" s="17"/>
      <c r="F39" s="17"/>
      <c r="G39" s="17"/>
      <c r="H39" s="17"/>
      <c r="I39" s="17"/>
      <c r="J39" s="17"/>
      <c r="K39" s="17"/>
      <c r="L39" s="17"/>
      <c r="M39" s="17"/>
      <c r="N39" s="17"/>
      <c r="O39" s="17"/>
      <c r="P39" s="17"/>
    </row>
    <row r="40" spans="1:16" ht="11.25">
      <c r="A40" s="17"/>
      <c r="B40" s="17"/>
      <c r="C40" s="17"/>
      <c r="D40" s="17"/>
      <c r="E40" s="17"/>
      <c r="F40" s="17"/>
      <c r="G40" s="17"/>
      <c r="H40" s="17"/>
      <c r="I40" s="17"/>
      <c r="J40" s="17"/>
      <c r="K40" s="17"/>
      <c r="L40" s="17"/>
      <c r="M40" s="17"/>
      <c r="N40" s="17"/>
      <c r="O40" s="17"/>
      <c r="P40" s="17"/>
    </row>
  </sheetData>
  <sheetProtection/>
  <mergeCells count="4">
    <mergeCell ref="A33:P33"/>
    <mergeCell ref="C37:N37"/>
    <mergeCell ref="A8:P18"/>
    <mergeCell ref="A2:P3"/>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L93"/>
  <sheetViews>
    <sheetView view="pageBreakPreview" zoomScale="60" zoomScalePageLayoutView="0" workbookViewId="0" topLeftCell="A7">
      <selection activeCell="J40" sqref="J40"/>
    </sheetView>
  </sheetViews>
  <sheetFormatPr defaultColWidth="9.00390625" defaultRowHeight="13.5"/>
  <cols>
    <col min="1" max="1" width="6.125" style="8" customWidth="1"/>
    <col min="2" max="3" width="5.625" style="8" customWidth="1"/>
    <col min="4" max="4" width="13.625" style="8" customWidth="1"/>
    <col min="5" max="5" width="38.625" style="8" customWidth="1"/>
    <col min="6" max="12" width="28.625" style="8" customWidth="1"/>
    <col min="13" max="16384" width="9.00390625" style="8" customWidth="1"/>
  </cols>
  <sheetData>
    <row r="1" spans="1:11" ht="30" customHeight="1">
      <c r="A1" s="234" t="s">
        <v>577</v>
      </c>
      <c r="I1" s="289"/>
      <c r="J1" s="289"/>
      <c r="K1" s="289"/>
    </row>
    <row r="2" ht="30" customHeight="1"/>
    <row r="3" spans="2:12" ht="30" customHeight="1">
      <c r="B3" s="691" t="s">
        <v>578</v>
      </c>
      <c r="C3" s="691" t="s">
        <v>579</v>
      </c>
      <c r="D3" s="712" t="s">
        <v>29</v>
      </c>
      <c r="E3" s="713"/>
      <c r="F3" s="752" t="s">
        <v>580</v>
      </c>
      <c r="G3" s="753"/>
      <c r="H3" s="753"/>
      <c r="I3" s="753"/>
      <c r="J3" s="753"/>
      <c r="K3" s="753"/>
      <c r="L3" s="754"/>
    </row>
    <row r="4" spans="2:12" ht="19.5" customHeight="1">
      <c r="B4" s="692"/>
      <c r="C4" s="692"/>
      <c r="D4" s="714"/>
      <c r="E4" s="715"/>
      <c r="F4" s="290" t="s">
        <v>581</v>
      </c>
      <c r="G4" s="290" t="s">
        <v>582</v>
      </c>
      <c r="H4" s="290" t="s">
        <v>583</v>
      </c>
      <c r="I4" s="290" t="s">
        <v>584</v>
      </c>
      <c r="J4" s="291" t="s">
        <v>585</v>
      </c>
      <c r="K4" s="290" t="s">
        <v>586</v>
      </c>
      <c r="L4" s="291" t="s">
        <v>587</v>
      </c>
    </row>
    <row r="5" spans="2:12" ht="19.5" customHeight="1">
      <c r="B5" s="692"/>
      <c r="C5" s="692"/>
      <c r="D5" s="714"/>
      <c r="E5" s="715"/>
      <c r="F5" s="292" t="s">
        <v>588</v>
      </c>
      <c r="G5" s="292" t="s">
        <v>589</v>
      </c>
      <c r="H5" s="292" t="s">
        <v>590</v>
      </c>
      <c r="I5" s="292" t="s">
        <v>591</v>
      </c>
      <c r="J5" s="268" t="s">
        <v>592</v>
      </c>
      <c r="K5" s="292" t="s">
        <v>593</v>
      </c>
      <c r="L5" s="268" t="s">
        <v>594</v>
      </c>
    </row>
    <row r="6" spans="2:12" ht="19.5" customHeight="1">
      <c r="B6" s="692"/>
      <c r="C6" s="692"/>
      <c r="D6" s="714"/>
      <c r="E6" s="715"/>
      <c r="F6" s="267"/>
      <c r="G6" s="267" t="s">
        <v>595</v>
      </c>
      <c r="H6" s="293" t="s">
        <v>596</v>
      </c>
      <c r="I6" s="294"/>
      <c r="J6" s="293" t="s">
        <v>597</v>
      </c>
      <c r="K6" s="267"/>
      <c r="L6" s="293" t="s">
        <v>598</v>
      </c>
    </row>
    <row r="7" spans="2:12" ht="19.5" customHeight="1">
      <c r="B7" s="693"/>
      <c r="C7" s="693"/>
      <c r="D7" s="716"/>
      <c r="E7" s="717"/>
      <c r="F7" s="295" t="s">
        <v>599</v>
      </c>
      <c r="G7" s="295" t="s">
        <v>599</v>
      </c>
      <c r="H7" s="295" t="s">
        <v>599</v>
      </c>
      <c r="I7" s="295" t="s">
        <v>599</v>
      </c>
      <c r="J7" s="295" t="s">
        <v>599</v>
      </c>
      <c r="K7" s="295" t="s">
        <v>599</v>
      </c>
      <c r="L7" s="295" t="s">
        <v>599</v>
      </c>
    </row>
    <row r="8" spans="2:12" ht="27" customHeight="1">
      <c r="B8" s="739" t="s">
        <v>43</v>
      </c>
      <c r="C8" s="739" t="s">
        <v>34</v>
      </c>
      <c r="D8" s="700" t="s">
        <v>386</v>
      </c>
      <c r="E8" s="701"/>
      <c r="F8" s="296">
        <v>377432452</v>
      </c>
      <c r="G8" s="296">
        <v>116639600</v>
      </c>
      <c r="H8" s="297">
        <v>260792852</v>
      </c>
      <c r="I8" s="297">
        <v>46645468</v>
      </c>
      <c r="J8" s="298">
        <v>214147384</v>
      </c>
      <c r="K8" s="297">
        <v>5338395</v>
      </c>
      <c r="L8" s="299">
        <v>255454457</v>
      </c>
    </row>
    <row r="9" spans="2:12" ht="27" customHeight="1">
      <c r="B9" s="740"/>
      <c r="C9" s="740"/>
      <c r="D9" s="700" t="s">
        <v>601</v>
      </c>
      <c r="E9" s="701"/>
      <c r="F9" s="534"/>
      <c r="G9" s="535"/>
      <c r="H9" s="297">
        <v>58234484</v>
      </c>
      <c r="I9" s="297">
        <v>12822149</v>
      </c>
      <c r="J9" s="298">
        <v>45412335</v>
      </c>
      <c r="K9" s="297">
        <v>2115720</v>
      </c>
      <c r="L9" s="299">
        <v>56118764</v>
      </c>
    </row>
    <row r="10" spans="2:12" ht="27" customHeight="1">
      <c r="B10" s="740"/>
      <c r="C10" s="740"/>
      <c r="D10" s="700" t="s">
        <v>388</v>
      </c>
      <c r="E10" s="701"/>
      <c r="F10" s="296">
        <v>84418508</v>
      </c>
      <c r="G10" s="296">
        <v>26697559</v>
      </c>
      <c r="H10" s="297">
        <v>57720949</v>
      </c>
      <c r="I10" s="297">
        <v>11754585</v>
      </c>
      <c r="J10" s="298">
        <v>45966364</v>
      </c>
      <c r="K10" s="297">
        <v>0</v>
      </c>
      <c r="L10" s="299">
        <v>57720949</v>
      </c>
    </row>
    <row r="11" spans="2:12" ht="27" customHeight="1">
      <c r="B11" s="740"/>
      <c r="C11" s="740"/>
      <c r="D11" s="700" t="s">
        <v>390</v>
      </c>
      <c r="E11" s="701"/>
      <c r="F11" s="296">
        <v>105072241</v>
      </c>
      <c r="G11" s="296">
        <v>37028225</v>
      </c>
      <c r="H11" s="297">
        <v>68044016</v>
      </c>
      <c r="I11" s="297">
        <v>7223068</v>
      </c>
      <c r="J11" s="298">
        <v>60820948</v>
      </c>
      <c r="K11" s="297">
        <v>4157527</v>
      </c>
      <c r="L11" s="299">
        <v>63886489</v>
      </c>
    </row>
    <row r="12" spans="2:12" ht="27" customHeight="1">
      <c r="B12" s="740"/>
      <c r="C12" s="740"/>
      <c r="D12" s="700" t="s">
        <v>391</v>
      </c>
      <c r="E12" s="701"/>
      <c r="F12" s="296">
        <v>73406039</v>
      </c>
      <c r="G12" s="296">
        <v>33717988</v>
      </c>
      <c r="H12" s="297">
        <v>39688051</v>
      </c>
      <c r="I12" s="297">
        <v>29026303</v>
      </c>
      <c r="J12" s="298">
        <v>10661748</v>
      </c>
      <c r="K12" s="297">
        <v>0</v>
      </c>
      <c r="L12" s="299">
        <v>39688051</v>
      </c>
    </row>
    <row r="13" spans="2:12" ht="27" customHeight="1">
      <c r="B13" s="740"/>
      <c r="C13" s="740"/>
      <c r="D13" s="700" t="s">
        <v>392</v>
      </c>
      <c r="E13" s="701"/>
      <c r="F13" s="296">
        <v>401223129</v>
      </c>
      <c r="G13" s="296">
        <v>174347104</v>
      </c>
      <c r="H13" s="298">
        <v>226876025</v>
      </c>
      <c r="I13" s="297">
        <v>41497613</v>
      </c>
      <c r="J13" s="298">
        <v>185378412</v>
      </c>
      <c r="K13" s="297">
        <v>184613684</v>
      </c>
      <c r="L13" s="299">
        <v>42262341</v>
      </c>
    </row>
    <row r="14" spans="2:12" ht="27" customHeight="1">
      <c r="B14" s="740"/>
      <c r="C14" s="740"/>
      <c r="D14" s="700" t="s">
        <v>393</v>
      </c>
      <c r="E14" s="701"/>
      <c r="F14" s="296">
        <v>133800079</v>
      </c>
      <c r="G14" s="296">
        <v>48812422</v>
      </c>
      <c r="H14" s="298">
        <v>84987657</v>
      </c>
      <c r="I14" s="297">
        <v>11390613</v>
      </c>
      <c r="J14" s="298">
        <v>73597044</v>
      </c>
      <c r="K14" s="297">
        <v>4806794</v>
      </c>
      <c r="L14" s="299">
        <v>80180863</v>
      </c>
    </row>
    <row r="15" spans="2:12" ht="27" customHeight="1">
      <c r="B15" s="740"/>
      <c r="C15" s="740"/>
      <c r="D15" s="700" t="s">
        <v>602</v>
      </c>
      <c r="E15" s="701"/>
      <c r="F15" s="534"/>
      <c r="G15" s="535"/>
      <c r="H15" s="298">
        <v>31609140</v>
      </c>
      <c r="I15" s="297">
        <v>2078933</v>
      </c>
      <c r="J15" s="298">
        <v>29530207</v>
      </c>
      <c r="K15" s="297">
        <v>0</v>
      </c>
      <c r="L15" s="299">
        <v>31609140</v>
      </c>
    </row>
    <row r="16" spans="2:12" ht="27" customHeight="1">
      <c r="B16" s="740"/>
      <c r="C16" s="740"/>
      <c r="D16" s="700" t="s">
        <v>603</v>
      </c>
      <c r="E16" s="701"/>
      <c r="F16" s="534"/>
      <c r="G16" s="535"/>
      <c r="H16" s="298">
        <v>17218735</v>
      </c>
      <c r="I16" s="297">
        <v>1112544</v>
      </c>
      <c r="J16" s="298">
        <v>16106191</v>
      </c>
      <c r="K16" s="297">
        <v>0</v>
      </c>
      <c r="L16" s="299">
        <v>17218735</v>
      </c>
    </row>
    <row r="17" spans="2:12" ht="27" customHeight="1">
      <c r="B17" s="740"/>
      <c r="C17" s="740"/>
      <c r="D17" s="689" t="s">
        <v>397</v>
      </c>
      <c r="E17" s="690"/>
      <c r="F17" s="296">
        <v>167709721</v>
      </c>
      <c r="G17" s="296">
        <v>52050164</v>
      </c>
      <c r="H17" s="298">
        <v>115659557</v>
      </c>
      <c r="I17" s="297">
        <v>16527776</v>
      </c>
      <c r="J17" s="298">
        <v>99131781</v>
      </c>
      <c r="K17" s="297">
        <v>4204322</v>
      </c>
      <c r="L17" s="299">
        <v>111455235</v>
      </c>
    </row>
    <row r="18" spans="2:12" ht="27" customHeight="1">
      <c r="B18" s="740"/>
      <c r="C18" s="740"/>
      <c r="D18" s="689" t="s">
        <v>399</v>
      </c>
      <c r="E18" s="690"/>
      <c r="F18" s="296">
        <v>180721726</v>
      </c>
      <c r="G18" s="296">
        <v>60708213</v>
      </c>
      <c r="H18" s="298">
        <v>120013513</v>
      </c>
      <c r="I18" s="297">
        <v>29899242</v>
      </c>
      <c r="J18" s="298">
        <v>90114271</v>
      </c>
      <c r="K18" s="297">
        <v>0</v>
      </c>
      <c r="L18" s="299">
        <v>120013513</v>
      </c>
    </row>
    <row r="19" spans="2:12" ht="27" customHeight="1">
      <c r="B19" s="740"/>
      <c r="C19" s="740"/>
      <c r="D19" s="689" t="s">
        <v>400</v>
      </c>
      <c r="E19" s="690"/>
      <c r="F19" s="296">
        <v>197237740</v>
      </c>
      <c r="G19" s="296">
        <v>61992935</v>
      </c>
      <c r="H19" s="298">
        <v>135244805</v>
      </c>
      <c r="I19" s="297">
        <v>46214228</v>
      </c>
      <c r="J19" s="298">
        <v>89030577</v>
      </c>
      <c r="K19" s="297">
        <v>0</v>
      </c>
      <c r="L19" s="299">
        <v>135244805</v>
      </c>
    </row>
    <row r="20" spans="2:12" ht="27" customHeight="1">
      <c r="B20" s="740"/>
      <c r="C20" s="740"/>
      <c r="D20" s="689" t="s">
        <v>533</v>
      </c>
      <c r="E20" s="690"/>
      <c r="F20" s="296">
        <v>3030706</v>
      </c>
      <c r="G20" s="296">
        <v>1268017</v>
      </c>
      <c r="H20" s="298">
        <v>1762689</v>
      </c>
      <c r="I20" s="297">
        <v>381450</v>
      </c>
      <c r="J20" s="298">
        <v>1381239</v>
      </c>
      <c r="K20" s="297">
        <v>0</v>
      </c>
      <c r="L20" s="299">
        <v>1762689</v>
      </c>
    </row>
    <row r="21" spans="2:12" ht="27" customHeight="1">
      <c r="B21" s="740"/>
      <c r="C21" s="740"/>
      <c r="D21" s="689" t="s">
        <v>604</v>
      </c>
      <c r="E21" s="690"/>
      <c r="F21" s="296">
        <v>495574965</v>
      </c>
      <c r="G21" s="296">
        <v>193146903</v>
      </c>
      <c r="H21" s="298">
        <v>302428062</v>
      </c>
      <c r="I21" s="297">
        <v>52710062</v>
      </c>
      <c r="J21" s="298">
        <v>249718000</v>
      </c>
      <c r="K21" s="297">
        <v>20045604</v>
      </c>
      <c r="L21" s="299">
        <v>282382458</v>
      </c>
    </row>
    <row r="22" spans="2:12" ht="27" customHeight="1">
      <c r="B22" s="740"/>
      <c r="C22" s="740"/>
      <c r="D22" s="706" t="s">
        <v>402</v>
      </c>
      <c r="E22" s="751"/>
      <c r="F22" s="296">
        <v>42315982</v>
      </c>
      <c r="G22" s="296">
        <v>14916179</v>
      </c>
      <c r="H22" s="298">
        <v>27399803</v>
      </c>
      <c r="I22" s="297">
        <v>5390573</v>
      </c>
      <c r="J22" s="298">
        <v>22009230</v>
      </c>
      <c r="K22" s="297">
        <v>761736</v>
      </c>
      <c r="L22" s="299">
        <v>26638067</v>
      </c>
    </row>
    <row r="23" spans="2:12" ht="27" customHeight="1">
      <c r="B23" s="740"/>
      <c r="C23" s="740"/>
      <c r="D23" s="706" t="s">
        <v>57</v>
      </c>
      <c r="E23" s="751"/>
      <c r="F23" s="296">
        <v>439630242</v>
      </c>
      <c r="G23" s="296">
        <v>165762897</v>
      </c>
      <c r="H23" s="298">
        <v>273867345</v>
      </c>
      <c r="I23" s="297">
        <v>39947399</v>
      </c>
      <c r="J23" s="298">
        <v>233919946</v>
      </c>
      <c r="K23" s="297">
        <v>58699345</v>
      </c>
      <c r="L23" s="299">
        <v>215168000</v>
      </c>
    </row>
    <row r="24" spans="2:12" ht="27" customHeight="1">
      <c r="B24" s="740"/>
      <c r="C24" s="740"/>
      <c r="D24" s="689" t="s">
        <v>605</v>
      </c>
      <c r="E24" s="690"/>
      <c r="F24" s="301"/>
      <c r="G24" s="301"/>
      <c r="H24" s="298">
        <v>7812090</v>
      </c>
      <c r="I24" s="297">
        <v>13055117</v>
      </c>
      <c r="J24" s="298">
        <v>-5243027</v>
      </c>
      <c r="K24" s="297">
        <v>488675</v>
      </c>
      <c r="L24" s="299">
        <v>7323415</v>
      </c>
    </row>
    <row r="25" spans="2:12" ht="27" customHeight="1">
      <c r="B25" s="740"/>
      <c r="C25" s="740"/>
      <c r="D25" s="689" t="s">
        <v>606</v>
      </c>
      <c r="E25" s="690"/>
      <c r="F25" s="296">
        <v>58963526</v>
      </c>
      <c r="G25" s="296">
        <v>20154665</v>
      </c>
      <c r="H25" s="298">
        <v>38808861</v>
      </c>
      <c r="I25" s="297">
        <v>9409429</v>
      </c>
      <c r="J25" s="298">
        <v>29399432</v>
      </c>
      <c r="K25" s="297">
        <v>113000</v>
      </c>
      <c r="L25" s="299">
        <v>38695861</v>
      </c>
    </row>
    <row r="26" spans="2:12" s="289" customFormat="1" ht="27" customHeight="1">
      <c r="B26" s="740"/>
      <c r="C26" s="740"/>
      <c r="D26" s="689" t="s">
        <v>607</v>
      </c>
      <c r="E26" s="690"/>
      <c r="F26" s="302"/>
      <c r="G26" s="301"/>
      <c r="H26" s="297">
        <v>105987113</v>
      </c>
      <c r="I26" s="297">
        <v>8557018</v>
      </c>
      <c r="J26" s="297">
        <v>97430095</v>
      </c>
      <c r="K26" s="297">
        <v>2686198</v>
      </c>
      <c r="L26" s="303">
        <v>103300915</v>
      </c>
    </row>
    <row r="27" spans="2:12" s="289" customFormat="1" ht="27" customHeight="1">
      <c r="B27" s="740"/>
      <c r="C27" s="740"/>
      <c r="D27" s="689" t="s">
        <v>608</v>
      </c>
      <c r="E27" s="690"/>
      <c r="F27" s="296">
        <v>221247071</v>
      </c>
      <c r="G27" s="296">
        <v>61864182</v>
      </c>
      <c r="H27" s="297">
        <v>159382889</v>
      </c>
      <c r="I27" s="297">
        <v>11523655</v>
      </c>
      <c r="J27" s="297">
        <v>147859234</v>
      </c>
      <c r="K27" s="297">
        <v>37652639</v>
      </c>
      <c r="L27" s="303">
        <v>121730250</v>
      </c>
    </row>
    <row r="28" spans="2:12" s="289" customFormat="1" ht="27" customHeight="1">
      <c r="B28" s="740"/>
      <c r="C28" s="740"/>
      <c r="D28" s="689" t="s">
        <v>609</v>
      </c>
      <c r="E28" s="732"/>
      <c r="F28" s="301"/>
      <c r="G28" s="301"/>
      <c r="H28" s="297">
        <v>51902035</v>
      </c>
      <c r="I28" s="297">
        <v>10916050</v>
      </c>
      <c r="J28" s="297">
        <v>40985985</v>
      </c>
      <c r="K28" s="297">
        <v>110278920</v>
      </c>
      <c r="L28" s="303">
        <v>-58376885</v>
      </c>
    </row>
    <row r="29" spans="2:12" s="289" customFormat="1" ht="27" customHeight="1">
      <c r="B29" s="740"/>
      <c r="C29" s="740"/>
      <c r="D29" s="702" t="s">
        <v>610</v>
      </c>
      <c r="E29" s="703"/>
      <c r="F29" s="296">
        <v>196443933</v>
      </c>
      <c r="G29" s="296">
        <v>38367044</v>
      </c>
      <c r="H29" s="297">
        <v>158076889</v>
      </c>
      <c r="I29" s="297">
        <v>36448819</v>
      </c>
      <c r="J29" s="297">
        <v>121628070</v>
      </c>
      <c r="K29" s="297">
        <v>1268226</v>
      </c>
      <c r="L29" s="303">
        <v>156808663</v>
      </c>
    </row>
    <row r="30" spans="2:12" s="289" customFormat="1" ht="27" customHeight="1">
      <c r="B30" s="740"/>
      <c r="C30" s="740"/>
      <c r="D30" s="689" t="s">
        <v>611</v>
      </c>
      <c r="E30" s="690"/>
      <c r="F30" s="296">
        <v>240205004</v>
      </c>
      <c r="G30" s="296">
        <v>53423969</v>
      </c>
      <c r="H30" s="297">
        <v>186781035</v>
      </c>
      <c r="I30" s="297">
        <v>36652389</v>
      </c>
      <c r="J30" s="297">
        <v>150128646</v>
      </c>
      <c r="K30" s="297">
        <v>0</v>
      </c>
      <c r="L30" s="303">
        <v>186781035</v>
      </c>
    </row>
    <row r="31" spans="2:12" s="289" customFormat="1" ht="27" customHeight="1">
      <c r="B31" s="740"/>
      <c r="C31" s="740"/>
      <c r="D31" s="689" t="s">
        <v>66</v>
      </c>
      <c r="E31" s="690"/>
      <c r="F31" s="296">
        <v>117738110</v>
      </c>
      <c r="G31" s="296">
        <v>50347110</v>
      </c>
      <c r="H31" s="297">
        <v>67391000</v>
      </c>
      <c r="I31" s="297">
        <v>4984360</v>
      </c>
      <c r="J31" s="297">
        <v>62406640</v>
      </c>
      <c r="K31" s="297">
        <v>11403974</v>
      </c>
      <c r="L31" s="303">
        <v>55987026</v>
      </c>
    </row>
    <row r="32" spans="2:12" s="289" customFormat="1" ht="27" customHeight="1">
      <c r="B32" s="740"/>
      <c r="C32" s="740"/>
      <c r="D32" s="702" t="s">
        <v>612</v>
      </c>
      <c r="E32" s="703"/>
      <c r="F32" s="296">
        <v>1469500000</v>
      </c>
      <c r="G32" s="296">
        <v>817657138</v>
      </c>
      <c r="H32" s="297">
        <v>651842862</v>
      </c>
      <c r="I32" s="297">
        <v>0</v>
      </c>
      <c r="J32" s="297">
        <v>651842862</v>
      </c>
      <c r="K32" s="297">
        <v>0</v>
      </c>
      <c r="L32" s="303">
        <v>651842862</v>
      </c>
    </row>
    <row r="33" spans="2:12" s="289" customFormat="1" ht="27" customHeight="1">
      <c r="B33" s="740"/>
      <c r="C33" s="740"/>
      <c r="D33" s="702" t="s">
        <v>613</v>
      </c>
      <c r="E33" s="703"/>
      <c r="F33" s="296">
        <v>15248044</v>
      </c>
      <c r="G33" s="296">
        <v>3823924</v>
      </c>
      <c r="H33" s="297">
        <v>11424120</v>
      </c>
      <c r="I33" s="297">
        <v>1439055</v>
      </c>
      <c r="J33" s="297">
        <v>9985065</v>
      </c>
      <c r="K33" s="297">
        <v>0</v>
      </c>
      <c r="L33" s="303">
        <v>11424120</v>
      </c>
    </row>
    <row r="34" spans="2:12" s="289" customFormat="1" ht="27" customHeight="1">
      <c r="B34" s="740"/>
      <c r="C34" s="741"/>
      <c r="D34" s="702" t="s">
        <v>614</v>
      </c>
      <c r="E34" s="703"/>
      <c r="F34" s="296">
        <v>18884795</v>
      </c>
      <c r="G34" s="296">
        <v>3852813</v>
      </c>
      <c r="H34" s="297">
        <v>15031982</v>
      </c>
      <c r="I34" s="297">
        <v>2541933</v>
      </c>
      <c r="J34" s="297">
        <v>12490049</v>
      </c>
      <c r="K34" s="297">
        <v>0</v>
      </c>
      <c r="L34" s="303">
        <v>15031982</v>
      </c>
    </row>
    <row r="35" spans="2:12" ht="27" customHeight="1">
      <c r="B35" s="740"/>
      <c r="C35" s="739" t="s">
        <v>574</v>
      </c>
      <c r="D35" s="700" t="s">
        <v>615</v>
      </c>
      <c r="E35" s="701"/>
      <c r="F35" s="536"/>
      <c r="G35" s="536"/>
      <c r="H35" s="298">
        <v>283309760</v>
      </c>
      <c r="I35" s="297">
        <v>20878050</v>
      </c>
      <c r="J35" s="298">
        <v>262431710</v>
      </c>
      <c r="K35" s="297">
        <v>4284637</v>
      </c>
      <c r="L35" s="299">
        <v>279025123</v>
      </c>
    </row>
    <row r="36" spans="2:12" ht="27" customHeight="1">
      <c r="B36" s="740"/>
      <c r="C36" s="740"/>
      <c r="D36" s="700" t="s">
        <v>407</v>
      </c>
      <c r="E36" s="701"/>
      <c r="F36" s="134">
        <v>27436807</v>
      </c>
      <c r="G36" s="134">
        <v>6051275</v>
      </c>
      <c r="H36" s="298">
        <v>21385532</v>
      </c>
      <c r="I36" s="297">
        <v>3139254</v>
      </c>
      <c r="J36" s="298">
        <v>18246278</v>
      </c>
      <c r="K36" s="297">
        <v>0</v>
      </c>
      <c r="L36" s="299">
        <v>21385532</v>
      </c>
    </row>
    <row r="37" spans="2:12" ht="27" customHeight="1">
      <c r="B37" s="740"/>
      <c r="C37" s="740"/>
      <c r="D37" s="700" t="s">
        <v>72</v>
      </c>
      <c r="E37" s="701"/>
      <c r="F37" s="134">
        <v>69446036</v>
      </c>
      <c r="G37" s="134">
        <v>29111819</v>
      </c>
      <c r="H37" s="298">
        <v>40334217</v>
      </c>
      <c r="I37" s="297">
        <v>6522866</v>
      </c>
      <c r="J37" s="298">
        <v>33811351</v>
      </c>
      <c r="K37" s="297">
        <v>0</v>
      </c>
      <c r="L37" s="299">
        <v>40334217</v>
      </c>
    </row>
    <row r="38" spans="2:12" s="289" customFormat="1" ht="27" customHeight="1">
      <c r="B38" s="740"/>
      <c r="C38" s="740"/>
      <c r="D38" s="700" t="s">
        <v>616</v>
      </c>
      <c r="E38" s="701"/>
      <c r="F38" s="537"/>
      <c r="G38" s="537"/>
      <c r="H38" s="298">
        <v>47149828</v>
      </c>
      <c r="I38" s="297">
        <v>11034533</v>
      </c>
      <c r="J38" s="297">
        <v>36115295</v>
      </c>
      <c r="K38" s="297">
        <v>0</v>
      </c>
      <c r="L38" s="303">
        <v>47149828</v>
      </c>
    </row>
    <row r="39" spans="2:12" s="289" customFormat="1" ht="27" customHeight="1">
      <c r="B39" s="741"/>
      <c r="C39" s="741"/>
      <c r="D39" s="689" t="s">
        <v>617</v>
      </c>
      <c r="E39" s="690"/>
      <c r="F39" s="536"/>
      <c r="G39" s="536"/>
      <c r="H39" s="298">
        <v>55192219</v>
      </c>
      <c r="I39" s="297">
        <v>6213709</v>
      </c>
      <c r="J39" s="297">
        <v>48978510</v>
      </c>
      <c r="K39" s="297">
        <v>0</v>
      </c>
      <c r="L39" s="303">
        <v>55192219</v>
      </c>
    </row>
    <row r="40" spans="2:12" ht="27" customHeight="1">
      <c r="B40" s="739" t="s">
        <v>76</v>
      </c>
      <c r="C40" s="739" t="s">
        <v>34</v>
      </c>
      <c r="D40" s="689" t="s">
        <v>408</v>
      </c>
      <c r="E40" s="690"/>
      <c r="F40" s="134">
        <v>254835309</v>
      </c>
      <c r="G40" s="134">
        <v>136076024</v>
      </c>
      <c r="H40" s="298">
        <v>118759285</v>
      </c>
      <c r="I40" s="297">
        <v>31298990</v>
      </c>
      <c r="J40" s="298">
        <v>87460295</v>
      </c>
      <c r="K40" s="297">
        <v>0</v>
      </c>
      <c r="L40" s="299">
        <v>118759285</v>
      </c>
    </row>
    <row r="41" spans="2:12" ht="27" customHeight="1">
      <c r="B41" s="740"/>
      <c r="C41" s="740"/>
      <c r="D41" s="689" t="s">
        <v>409</v>
      </c>
      <c r="E41" s="690"/>
      <c r="F41" s="296">
        <v>132527933</v>
      </c>
      <c r="G41" s="296">
        <v>59694150</v>
      </c>
      <c r="H41" s="298">
        <v>72833783</v>
      </c>
      <c r="I41" s="297">
        <v>24257939</v>
      </c>
      <c r="J41" s="298">
        <v>48575844</v>
      </c>
      <c r="K41" s="297">
        <v>4883314</v>
      </c>
      <c r="L41" s="299">
        <v>67950469</v>
      </c>
    </row>
    <row r="42" spans="2:12" ht="27" customHeight="1">
      <c r="B42" s="740"/>
      <c r="C42" s="740"/>
      <c r="D42" s="689" t="s">
        <v>410</v>
      </c>
      <c r="E42" s="690"/>
      <c r="F42" s="296">
        <v>130576559</v>
      </c>
      <c r="G42" s="296">
        <v>45567945</v>
      </c>
      <c r="H42" s="298">
        <v>85008614</v>
      </c>
      <c r="I42" s="297">
        <v>23084156</v>
      </c>
      <c r="J42" s="298">
        <v>61924458</v>
      </c>
      <c r="K42" s="297">
        <v>3239560</v>
      </c>
      <c r="L42" s="299">
        <v>81769054</v>
      </c>
    </row>
    <row r="43" spans="2:12" ht="27" customHeight="1">
      <c r="B43" s="740"/>
      <c r="C43" s="740"/>
      <c r="D43" s="689" t="s">
        <v>412</v>
      </c>
      <c r="E43" s="690"/>
      <c r="F43" s="296">
        <v>96388102</v>
      </c>
      <c r="G43" s="296">
        <v>32371565</v>
      </c>
      <c r="H43" s="298">
        <v>64016537</v>
      </c>
      <c r="I43" s="297">
        <v>15594842</v>
      </c>
      <c r="J43" s="298">
        <v>48421695</v>
      </c>
      <c r="K43" s="297">
        <v>8651163</v>
      </c>
      <c r="L43" s="299">
        <v>55365374</v>
      </c>
    </row>
    <row r="44" spans="2:12" ht="27" customHeight="1">
      <c r="B44" s="740"/>
      <c r="C44" s="740"/>
      <c r="D44" s="689" t="s">
        <v>413</v>
      </c>
      <c r="E44" s="690"/>
      <c r="F44" s="296">
        <v>363219460</v>
      </c>
      <c r="G44" s="296">
        <v>165160241</v>
      </c>
      <c r="H44" s="298">
        <v>198059219</v>
      </c>
      <c r="I44" s="297">
        <v>50354312</v>
      </c>
      <c r="J44" s="298">
        <v>147704907</v>
      </c>
      <c r="K44" s="297">
        <v>28369540</v>
      </c>
      <c r="L44" s="299">
        <v>169689679</v>
      </c>
    </row>
    <row r="45" spans="2:12" ht="27" customHeight="1">
      <c r="B45" s="740"/>
      <c r="C45" s="740"/>
      <c r="D45" s="689" t="s">
        <v>414</v>
      </c>
      <c r="E45" s="690"/>
      <c r="F45" s="296">
        <v>171976181</v>
      </c>
      <c r="G45" s="296">
        <v>55335562</v>
      </c>
      <c r="H45" s="298">
        <v>116640619</v>
      </c>
      <c r="I45" s="297">
        <v>23675583</v>
      </c>
      <c r="J45" s="298">
        <v>92965036</v>
      </c>
      <c r="K45" s="297">
        <v>9459122</v>
      </c>
      <c r="L45" s="299">
        <v>107181497</v>
      </c>
    </row>
    <row r="46" spans="2:12" ht="27" customHeight="1">
      <c r="B46" s="740"/>
      <c r="C46" s="740"/>
      <c r="D46" s="689" t="s">
        <v>82</v>
      </c>
      <c r="E46" s="690"/>
      <c r="F46" s="296">
        <v>62952775</v>
      </c>
      <c r="G46" s="296">
        <v>29500023</v>
      </c>
      <c r="H46" s="298">
        <v>33452752</v>
      </c>
      <c r="I46" s="297">
        <v>5684327</v>
      </c>
      <c r="J46" s="298">
        <v>27768425</v>
      </c>
      <c r="K46" s="297">
        <v>6074430</v>
      </c>
      <c r="L46" s="299">
        <v>27378322</v>
      </c>
    </row>
    <row r="47" spans="2:12" s="289" customFormat="1" ht="27" customHeight="1">
      <c r="B47" s="741"/>
      <c r="C47" s="741"/>
      <c r="D47" s="689" t="s">
        <v>618</v>
      </c>
      <c r="E47" s="690"/>
      <c r="F47" s="435">
        <v>90549100</v>
      </c>
      <c r="G47" s="435">
        <v>37267305</v>
      </c>
      <c r="H47" s="375">
        <v>53281795</v>
      </c>
      <c r="I47" s="375">
        <v>11247444</v>
      </c>
      <c r="J47" s="375">
        <v>42034351</v>
      </c>
      <c r="K47" s="375">
        <v>5503693</v>
      </c>
      <c r="L47" s="436">
        <v>47778102</v>
      </c>
    </row>
    <row r="48" spans="2:12" s="289" customFormat="1" ht="27" customHeight="1">
      <c r="B48" s="739" t="s">
        <v>76</v>
      </c>
      <c r="C48" s="739" t="s">
        <v>34</v>
      </c>
      <c r="D48" s="689" t="s">
        <v>619</v>
      </c>
      <c r="E48" s="690"/>
      <c r="F48" s="536"/>
      <c r="G48" s="536"/>
      <c r="H48" s="375">
        <v>165289004</v>
      </c>
      <c r="I48" s="375">
        <v>27277743</v>
      </c>
      <c r="J48" s="375">
        <v>138011261</v>
      </c>
      <c r="K48" s="375">
        <v>0</v>
      </c>
      <c r="L48" s="436">
        <v>165289004</v>
      </c>
    </row>
    <row r="49" spans="2:12" s="289" customFormat="1" ht="27" customHeight="1">
      <c r="B49" s="740"/>
      <c r="C49" s="740"/>
      <c r="D49" s="689" t="s">
        <v>620</v>
      </c>
      <c r="E49" s="690"/>
      <c r="F49" s="134">
        <v>322397723</v>
      </c>
      <c r="G49" s="134">
        <v>173409308</v>
      </c>
      <c r="H49" s="375">
        <v>148988415</v>
      </c>
      <c r="I49" s="375">
        <v>82756695</v>
      </c>
      <c r="J49" s="375">
        <v>66231720</v>
      </c>
      <c r="K49" s="375">
        <v>530714</v>
      </c>
      <c r="L49" s="436">
        <v>148457701</v>
      </c>
    </row>
    <row r="50" spans="2:12" s="289" customFormat="1" ht="27" customHeight="1">
      <c r="B50" s="740"/>
      <c r="C50" s="740"/>
      <c r="D50" s="689" t="s">
        <v>621</v>
      </c>
      <c r="E50" s="690"/>
      <c r="F50" s="134">
        <v>1007396094</v>
      </c>
      <c r="G50" s="134">
        <v>261603121</v>
      </c>
      <c r="H50" s="297">
        <v>745792973</v>
      </c>
      <c r="I50" s="297">
        <v>249012657</v>
      </c>
      <c r="J50" s="297">
        <v>496780316</v>
      </c>
      <c r="K50" s="297">
        <v>1658775</v>
      </c>
      <c r="L50" s="303">
        <v>744134198</v>
      </c>
    </row>
    <row r="51" spans="2:12" s="289" customFormat="1" ht="27" customHeight="1">
      <c r="B51" s="740"/>
      <c r="C51" s="740"/>
      <c r="D51" s="689" t="s">
        <v>86</v>
      </c>
      <c r="E51" s="690"/>
      <c r="F51" s="134">
        <v>302248024</v>
      </c>
      <c r="G51" s="134">
        <v>75663287</v>
      </c>
      <c r="H51" s="297">
        <v>226584737</v>
      </c>
      <c r="I51" s="297">
        <v>28245504</v>
      </c>
      <c r="J51" s="297">
        <v>198339233</v>
      </c>
      <c r="K51" s="297">
        <v>9226874</v>
      </c>
      <c r="L51" s="303">
        <v>217357863</v>
      </c>
    </row>
    <row r="52" spans="2:12" s="289" customFormat="1" ht="27" customHeight="1">
      <c r="B52" s="740"/>
      <c r="C52" s="741"/>
      <c r="D52" s="689" t="s">
        <v>87</v>
      </c>
      <c r="E52" s="690"/>
      <c r="F52" s="134">
        <v>268678818</v>
      </c>
      <c r="G52" s="134">
        <v>35449423</v>
      </c>
      <c r="H52" s="297">
        <v>233229395</v>
      </c>
      <c r="I52" s="297">
        <v>51017518</v>
      </c>
      <c r="J52" s="297">
        <v>182211877</v>
      </c>
      <c r="K52" s="297">
        <v>1796000</v>
      </c>
      <c r="L52" s="303">
        <v>231433395</v>
      </c>
    </row>
    <row r="53" spans="2:12" ht="27" customHeight="1">
      <c r="B53" s="740"/>
      <c r="C53" s="739" t="s">
        <v>574</v>
      </c>
      <c r="D53" s="689" t="s">
        <v>622</v>
      </c>
      <c r="E53" s="690"/>
      <c r="F53" s="536"/>
      <c r="G53" s="536"/>
      <c r="H53" s="297">
        <v>508694041</v>
      </c>
      <c r="I53" s="297">
        <v>48490260</v>
      </c>
      <c r="J53" s="297">
        <v>460203781</v>
      </c>
      <c r="K53" s="297">
        <v>0</v>
      </c>
      <c r="L53" s="303">
        <v>508694041</v>
      </c>
    </row>
    <row r="54" spans="2:12" ht="27" customHeight="1">
      <c r="B54" s="740"/>
      <c r="C54" s="740"/>
      <c r="D54" s="749" t="s">
        <v>623</v>
      </c>
      <c r="E54" s="750"/>
      <c r="F54" s="536"/>
      <c r="G54" s="536"/>
      <c r="H54" s="298">
        <v>75664207</v>
      </c>
      <c r="I54" s="297">
        <v>17637388</v>
      </c>
      <c r="J54" s="298">
        <v>58026819</v>
      </c>
      <c r="K54" s="297">
        <v>0</v>
      </c>
      <c r="L54" s="299">
        <v>75664207</v>
      </c>
    </row>
    <row r="55" spans="2:12" s="289" customFormat="1" ht="27" customHeight="1">
      <c r="B55" s="740"/>
      <c r="C55" s="740"/>
      <c r="D55" s="749" t="s">
        <v>624</v>
      </c>
      <c r="E55" s="750"/>
      <c r="F55" s="536"/>
      <c r="G55" s="536"/>
      <c r="H55" s="297">
        <v>161579635</v>
      </c>
      <c r="I55" s="297">
        <v>24049799</v>
      </c>
      <c r="J55" s="297">
        <v>137529836</v>
      </c>
      <c r="K55" s="297">
        <v>194737</v>
      </c>
      <c r="L55" s="303">
        <v>161384898</v>
      </c>
    </row>
    <row r="56" spans="2:12" s="289" customFormat="1" ht="27" customHeight="1">
      <c r="B56" s="740"/>
      <c r="C56" s="740"/>
      <c r="D56" s="749" t="s">
        <v>625</v>
      </c>
      <c r="E56" s="750"/>
      <c r="F56" s="134">
        <v>129361584</v>
      </c>
      <c r="G56" s="134">
        <v>16139913</v>
      </c>
      <c r="H56" s="297">
        <v>113221671</v>
      </c>
      <c r="I56" s="297">
        <v>36881750</v>
      </c>
      <c r="J56" s="297">
        <v>76339921</v>
      </c>
      <c r="K56" s="297">
        <v>0</v>
      </c>
      <c r="L56" s="303">
        <v>113221671</v>
      </c>
    </row>
    <row r="57" spans="2:12" s="289" customFormat="1" ht="27" customHeight="1">
      <c r="B57" s="741"/>
      <c r="C57" s="741"/>
      <c r="D57" s="749" t="s">
        <v>92</v>
      </c>
      <c r="E57" s="750"/>
      <c r="F57" s="134">
        <v>487108294</v>
      </c>
      <c r="G57" s="134">
        <v>204302167</v>
      </c>
      <c r="H57" s="297">
        <v>282806127</v>
      </c>
      <c r="I57" s="297">
        <v>111565900</v>
      </c>
      <c r="J57" s="297">
        <v>171240227</v>
      </c>
      <c r="K57" s="297">
        <v>76270755</v>
      </c>
      <c r="L57" s="303">
        <v>206535372</v>
      </c>
    </row>
    <row r="58" spans="2:12" ht="27" customHeight="1">
      <c r="B58" s="739" t="s">
        <v>94</v>
      </c>
      <c r="C58" s="739" t="s">
        <v>34</v>
      </c>
      <c r="D58" s="689" t="s">
        <v>418</v>
      </c>
      <c r="E58" s="690"/>
      <c r="F58" s="134">
        <v>127691638</v>
      </c>
      <c r="G58" s="134">
        <v>41045800</v>
      </c>
      <c r="H58" s="298">
        <v>86645838</v>
      </c>
      <c r="I58" s="297">
        <v>18551042</v>
      </c>
      <c r="J58" s="298">
        <v>68094796</v>
      </c>
      <c r="K58" s="297">
        <v>0</v>
      </c>
      <c r="L58" s="299">
        <v>86645838</v>
      </c>
    </row>
    <row r="59" spans="2:12" ht="27" customHeight="1">
      <c r="B59" s="740"/>
      <c r="C59" s="740"/>
      <c r="D59" s="689" t="s">
        <v>419</v>
      </c>
      <c r="E59" s="690"/>
      <c r="F59" s="134">
        <v>163746414</v>
      </c>
      <c r="G59" s="134">
        <v>60951286</v>
      </c>
      <c r="H59" s="298">
        <v>102795128</v>
      </c>
      <c r="I59" s="297">
        <v>23373843</v>
      </c>
      <c r="J59" s="298">
        <v>79421285</v>
      </c>
      <c r="K59" s="297">
        <v>24683011</v>
      </c>
      <c r="L59" s="299">
        <v>78112117</v>
      </c>
    </row>
    <row r="60" spans="2:12" ht="27" customHeight="1">
      <c r="B60" s="740"/>
      <c r="C60" s="740"/>
      <c r="D60" s="689" t="s">
        <v>420</v>
      </c>
      <c r="E60" s="690"/>
      <c r="F60" s="134">
        <v>145963361</v>
      </c>
      <c r="G60" s="134">
        <v>51494693</v>
      </c>
      <c r="H60" s="298">
        <v>94468668</v>
      </c>
      <c r="I60" s="297">
        <v>32026276</v>
      </c>
      <c r="J60" s="298">
        <v>62442392</v>
      </c>
      <c r="K60" s="297">
        <v>6534056</v>
      </c>
      <c r="L60" s="299">
        <v>87934612</v>
      </c>
    </row>
    <row r="61" spans="2:12" ht="27" customHeight="1">
      <c r="B61" s="740"/>
      <c r="C61" s="740"/>
      <c r="D61" s="689" t="s">
        <v>422</v>
      </c>
      <c r="E61" s="690"/>
      <c r="F61" s="134">
        <v>85023365</v>
      </c>
      <c r="G61" s="134">
        <v>36384644</v>
      </c>
      <c r="H61" s="298">
        <v>48638721</v>
      </c>
      <c r="I61" s="297">
        <v>15085278</v>
      </c>
      <c r="J61" s="298">
        <v>33553443</v>
      </c>
      <c r="K61" s="297">
        <v>477037</v>
      </c>
      <c r="L61" s="299">
        <v>48161684</v>
      </c>
    </row>
    <row r="62" spans="2:12" ht="27" customHeight="1">
      <c r="B62" s="740"/>
      <c r="C62" s="740"/>
      <c r="D62" s="689" t="s">
        <v>423</v>
      </c>
      <c r="E62" s="690"/>
      <c r="F62" s="134">
        <v>179001370</v>
      </c>
      <c r="G62" s="134">
        <v>60687235</v>
      </c>
      <c r="H62" s="298">
        <v>118314135</v>
      </c>
      <c r="I62" s="297">
        <v>48617945</v>
      </c>
      <c r="J62" s="298">
        <v>69696190</v>
      </c>
      <c r="K62" s="297">
        <v>9231321</v>
      </c>
      <c r="L62" s="299">
        <v>109082814</v>
      </c>
    </row>
    <row r="63" spans="2:12" ht="27" customHeight="1">
      <c r="B63" s="740"/>
      <c r="C63" s="740"/>
      <c r="D63" s="689" t="s">
        <v>424</v>
      </c>
      <c r="E63" s="690"/>
      <c r="F63" s="134">
        <v>112214109</v>
      </c>
      <c r="G63" s="134">
        <v>41376538</v>
      </c>
      <c r="H63" s="298">
        <v>70837571</v>
      </c>
      <c r="I63" s="297">
        <v>17492875</v>
      </c>
      <c r="J63" s="298">
        <v>53344696</v>
      </c>
      <c r="K63" s="297">
        <v>2029734</v>
      </c>
      <c r="L63" s="299">
        <v>68807837</v>
      </c>
    </row>
    <row r="64" spans="2:12" ht="27" customHeight="1">
      <c r="B64" s="740"/>
      <c r="C64" s="740"/>
      <c r="D64" s="689" t="s">
        <v>626</v>
      </c>
      <c r="E64" s="690"/>
      <c r="F64" s="134">
        <v>99828681</v>
      </c>
      <c r="G64" s="134">
        <v>37283355</v>
      </c>
      <c r="H64" s="298">
        <v>62545326</v>
      </c>
      <c r="I64" s="297">
        <v>25715896</v>
      </c>
      <c r="J64" s="298">
        <v>36829430</v>
      </c>
      <c r="K64" s="297">
        <v>0</v>
      </c>
      <c r="L64" s="299">
        <v>62545326</v>
      </c>
    </row>
    <row r="65" spans="2:12" ht="27" customHeight="1">
      <c r="B65" s="740"/>
      <c r="C65" s="740"/>
      <c r="D65" s="689" t="s">
        <v>627</v>
      </c>
      <c r="E65" s="690"/>
      <c r="F65" s="134">
        <v>97804172</v>
      </c>
      <c r="G65" s="134">
        <v>61770970</v>
      </c>
      <c r="H65" s="298">
        <v>36033202</v>
      </c>
      <c r="I65" s="297">
        <v>15069280</v>
      </c>
      <c r="J65" s="298">
        <v>20963922</v>
      </c>
      <c r="K65" s="297">
        <v>76969550</v>
      </c>
      <c r="L65" s="299">
        <v>-40936348</v>
      </c>
    </row>
    <row r="66" spans="2:12" ht="27" customHeight="1">
      <c r="B66" s="740"/>
      <c r="C66" s="740"/>
      <c r="D66" s="689" t="s">
        <v>547</v>
      </c>
      <c r="E66" s="690"/>
      <c r="F66" s="134">
        <v>79215567</v>
      </c>
      <c r="G66" s="134">
        <v>44079082</v>
      </c>
      <c r="H66" s="298">
        <v>35136485</v>
      </c>
      <c r="I66" s="297">
        <v>11353560</v>
      </c>
      <c r="J66" s="298">
        <v>23782925</v>
      </c>
      <c r="K66" s="297">
        <v>96269544</v>
      </c>
      <c r="L66" s="299">
        <v>-61133059</v>
      </c>
    </row>
    <row r="67" spans="2:12" ht="27" customHeight="1">
      <c r="B67" s="740"/>
      <c r="C67" s="740"/>
      <c r="D67" s="689" t="s">
        <v>103</v>
      </c>
      <c r="E67" s="690"/>
      <c r="F67" s="134">
        <v>130769664</v>
      </c>
      <c r="G67" s="134">
        <v>51507126</v>
      </c>
      <c r="H67" s="298">
        <v>79262538</v>
      </c>
      <c r="I67" s="297">
        <v>32965721</v>
      </c>
      <c r="J67" s="298">
        <v>46296817</v>
      </c>
      <c r="K67" s="297">
        <v>3681724</v>
      </c>
      <c r="L67" s="299">
        <v>75580814</v>
      </c>
    </row>
    <row r="68" spans="2:12" ht="27" customHeight="1">
      <c r="B68" s="740"/>
      <c r="C68" s="741"/>
      <c r="D68" s="689" t="s">
        <v>628</v>
      </c>
      <c r="E68" s="690"/>
      <c r="F68" s="134">
        <v>442255454</v>
      </c>
      <c r="G68" s="134">
        <v>139689385</v>
      </c>
      <c r="H68" s="298">
        <v>302566069</v>
      </c>
      <c r="I68" s="297">
        <v>93503271</v>
      </c>
      <c r="J68" s="298">
        <v>209062798</v>
      </c>
      <c r="K68" s="297">
        <v>450000</v>
      </c>
      <c r="L68" s="299">
        <v>302116069</v>
      </c>
    </row>
    <row r="69" spans="2:12" ht="27" customHeight="1">
      <c r="B69" s="740"/>
      <c r="C69" s="739" t="s">
        <v>574</v>
      </c>
      <c r="D69" s="694" t="s">
        <v>629</v>
      </c>
      <c r="E69" s="695"/>
      <c r="F69" s="536"/>
      <c r="G69" s="536"/>
      <c r="H69" s="298">
        <v>349193502</v>
      </c>
      <c r="I69" s="297">
        <v>31387862</v>
      </c>
      <c r="J69" s="298">
        <v>317805640</v>
      </c>
      <c r="K69" s="297">
        <v>4311028</v>
      </c>
      <c r="L69" s="299">
        <v>344882474</v>
      </c>
    </row>
    <row r="70" spans="2:12" ht="27" customHeight="1" hidden="1">
      <c r="B70" s="740"/>
      <c r="C70" s="740"/>
      <c r="D70" s="746" t="s">
        <v>549</v>
      </c>
      <c r="E70" s="747"/>
      <c r="F70" s="134"/>
      <c r="G70" s="134"/>
      <c r="H70" s="297">
        <v>0</v>
      </c>
      <c r="I70" s="297">
        <v>0</v>
      </c>
      <c r="J70" s="297">
        <v>0</v>
      </c>
      <c r="K70" s="297">
        <v>0</v>
      </c>
      <c r="L70" s="303">
        <v>0</v>
      </c>
    </row>
    <row r="71" spans="2:12" ht="27" customHeight="1">
      <c r="B71" s="740"/>
      <c r="C71" s="740"/>
      <c r="D71" s="689" t="s">
        <v>630</v>
      </c>
      <c r="E71" s="690"/>
      <c r="F71" s="536"/>
      <c r="G71" s="536"/>
      <c r="H71" s="298">
        <v>102282222</v>
      </c>
      <c r="I71" s="297">
        <v>26736267</v>
      </c>
      <c r="J71" s="298">
        <v>75545955</v>
      </c>
      <c r="K71" s="297">
        <v>0</v>
      </c>
      <c r="L71" s="299">
        <v>102282222</v>
      </c>
    </row>
    <row r="72" spans="2:12" ht="27" customHeight="1">
      <c r="B72" s="740"/>
      <c r="C72" s="740"/>
      <c r="D72" s="748" t="s">
        <v>631</v>
      </c>
      <c r="E72" s="707"/>
      <c r="F72" s="536"/>
      <c r="G72" s="536"/>
      <c r="H72" s="298">
        <v>202404298</v>
      </c>
      <c r="I72" s="297">
        <v>64571011</v>
      </c>
      <c r="J72" s="298">
        <v>137833287</v>
      </c>
      <c r="K72" s="297">
        <v>8627397</v>
      </c>
      <c r="L72" s="299">
        <v>193776901</v>
      </c>
    </row>
    <row r="73" spans="2:12" s="289" customFormat="1" ht="27" customHeight="1">
      <c r="B73" s="741"/>
      <c r="C73" s="741"/>
      <c r="D73" s="748" t="s">
        <v>552</v>
      </c>
      <c r="E73" s="707"/>
      <c r="F73" s="296">
        <v>141549474</v>
      </c>
      <c r="G73" s="296">
        <v>34183027</v>
      </c>
      <c r="H73" s="297">
        <v>107366447</v>
      </c>
      <c r="I73" s="297">
        <v>12488683</v>
      </c>
      <c r="J73" s="297">
        <v>94877764</v>
      </c>
      <c r="K73" s="297">
        <v>3048010</v>
      </c>
      <c r="L73" s="303">
        <v>104318437</v>
      </c>
    </row>
    <row r="74" spans="2:12" ht="9.75" customHeight="1">
      <c r="B74" s="251"/>
      <c r="C74" s="251"/>
      <c r="D74" s="726"/>
      <c r="E74" s="726"/>
      <c r="F74" s="304"/>
      <c r="G74" s="305"/>
      <c r="H74" s="306"/>
      <c r="I74" s="304"/>
      <c r="J74" s="304"/>
      <c r="K74" s="304"/>
      <c r="L74" s="307"/>
    </row>
    <row r="75" spans="2:12" ht="26.25" customHeight="1">
      <c r="B75" s="727" t="s">
        <v>553</v>
      </c>
      <c r="C75" s="728"/>
      <c r="D75" s="728"/>
      <c r="E75" s="742"/>
      <c r="F75" s="308">
        <v>13591659378</v>
      </c>
      <c r="G75" s="308">
        <v>4665906304</v>
      </c>
      <c r="H75" s="308">
        <v>8925753074</v>
      </c>
      <c r="I75" s="308">
        <v>1869009860</v>
      </c>
      <c r="J75" s="309">
        <v>7056743214</v>
      </c>
      <c r="K75" s="308">
        <v>845090485</v>
      </c>
      <c r="L75" s="310">
        <v>8080662589</v>
      </c>
    </row>
    <row r="76" spans="2:12" s="311" customFormat="1" ht="6" customHeight="1">
      <c r="B76" s="312"/>
      <c r="C76" s="312"/>
      <c r="D76" s="312"/>
      <c r="E76" s="312"/>
      <c r="F76" s="313"/>
      <c r="G76" s="313"/>
      <c r="H76" s="313"/>
      <c r="I76" s="313"/>
      <c r="J76" s="313"/>
      <c r="K76" s="313"/>
      <c r="L76" s="314"/>
    </row>
    <row r="77" spans="2:12" ht="34.5" customHeight="1">
      <c r="B77" s="743" t="s">
        <v>632</v>
      </c>
      <c r="C77" s="743"/>
      <c r="D77" s="744" t="s">
        <v>633</v>
      </c>
      <c r="E77" s="744"/>
      <c r="F77" s="744"/>
      <c r="G77" s="744"/>
      <c r="H77" s="744"/>
      <c r="I77" s="744"/>
      <c r="J77" s="744"/>
      <c r="K77" s="744"/>
      <c r="L77" s="744"/>
    </row>
    <row r="78" spans="2:12" ht="27" customHeight="1">
      <c r="B78" s="428" t="s">
        <v>634</v>
      </c>
      <c r="C78" s="429"/>
      <c r="D78" s="330"/>
      <c r="E78" s="325"/>
      <c r="F78" s="300"/>
      <c r="G78" s="429"/>
      <c r="H78" s="429"/>
      <c r="I78" s="429"/>
      <c r="J78" s="429"/>
      <c r="K78" s="429"/>
      <c r="L78" s="429"/>
    </row>
    <row r="79" spans="2:12" ht="27" customHeight="1">
      <c r="B79" s="691" t="s">
        <v>635</v>
      </c>
      <c r="C79" s="318" t="s">
        <v>636</v>
      </c>
      <c r="D79" s="318"/>
      <c r="E79" s="319"/>
      <c r="F79" s="299">
        <v>6058697699</v>
      </c>
      <c r="G79" s="299">
        <v>2335337584</v>
      </c>
      <c r="H79" s="299">
        <v>3723360115</v>
      </c>
      <c r="I79" s="299">
        <v>537938243</v>
      </c>
      <c r="J79" s="299">
        <v>3185421872</v>
      </c>
      <c r="K79" s="299">
        <v>452919396</v>
      </c>
      <c r="L79" s="299">
        <v>3270440719</v>
      </c>
    </row>
    <row r="80" spans="2:12" ht="27" customHeight="1">
      <c r="B80" s="692"/>
      <c r="C80" s="320"/>
      <c r="D80" s="321" t="s">
        <v>637</v>
      </c>
      <c r="E80" s="319"/>
      <c r="F80" s="299">
        <v>5494019960</v>
      </c>
      <c r="G80" s="299">
        <v>2218031401</v>
      </c>
      <c r="H80" s="299">
        <v>3275988559</v>
      </c>
      <c r="I80" s="299">
        <v>490149831</v>
      </c>
      <c r="J80" s="299">
        <v>2785838728</v>
      </c>
      <c r="K80" s="299">
        <v>448634759</v>
      </c>
      <c r="L80" s="299">
        <v>2827353800</v>
      </c>
    </row>
    <row r="81" spans="2:12" ht="27" customHeight="1">
      <c r="B81" s="692"/>
      <c r="C81" s="320"/>
      <c r="D81" s="322" t="s">
        <v>638</v>
      </c>
      <c r="E81" s="323"/>
      <c r="F81" s="299">
        <v>564677739</v>
      </c>
      <c r="G81" s="299">
        <v>117306183</v>
      </c>
      <c r="H81" s="299">
        <v>447371556</v>
      </c>
      <c r="I81" s="299">
        <v>47788412</v>
      </c>
      <c r="J81" s="299">
        <v>399583144</v>
      </c>
      <c r="K81" s="299">
        <v>4284637</v>
      </c>
      <c r="L81" s="299">
        <v>443086919</v>
      </c>
    </row>
    <row r="82" spans="2:12" ht="27" customHeight="1">
      <c r="B82" s="692"/>
      <c r="C82" s="318" t="s">
        <v>639</v>
      </c>
      <c r="D82" s="318"/>
      <c r="E82" s="324"/>
      <c r="F82" s="299">
        <v>4974797406</v>
      </c>
      <c r="G82" s="299">
        <v>1570894597</v>
      </c>
      <c r="H82" s="299">
        <v>3403902809</v>
      </c>
      <c r="I82" s="299">
        <v>862132807</v>
      </c>
      <c r="J82" s="299">
        <v>2541770002</v>
      </c>
      <c r="K82" s="299">
        <v>155858677</v>
      </c>
      <c r="L82" s="299">
        <v>3248044132</v>
      </c>
    </row>
    <row r="83" spans="2:12" ht="27" customHeight="1">
      <c r="B83" s="692"/>
      <c r="C83" s="320"/>
      <c r="D83" s="321" t="s">
        <v>637</v>
      </c>
      <c r="E83" s="324"/>
      <c r="F83" s="299">
        <v>3433089582</v>
      </c>
      <c r="G83" s="299">
        <v>1171152454</v>
      </c>
      <c r="H83" s="299">
        <v>2261937128</v>
      </c>
      <c r="I83" s="299">
        <v>623507710</v>
      </c>
      <c r="J83" s="299">
        <v>1638429418</v>
      </c>
      <c r="K83" s="299">
        <v>79393185</v>
      </c>
      <c r="L83" s="299">
        <v>2182543943</v>
      </c>
    </row>
    <row r="84" spans="2:12" ht="27" customHeight="1">
      <c r="B84" s="692"/>
      <c r="C84" s="320"/>
      <c r="D84" s="322" t="s">
        <v>638</v>
      </c>
      <c r="E84" s="324"/>
      <c r="F84" s="299">
        <v>1541707824</v>
      </c>
      <c r="G84" s="299">
        <v>399742143</v>
      </c>
      <c r="H84" s="299">
        <v>1141965681</v>
      </c>
      <c r="I84" s="299">
        <v>238625097</v>
      </c>
      <c r="J84" s="299">
        <v>903340584</v>
      </c>
      <c r="K84" s="299">
        <v>76465492</v>
      </c>
      <c r="L84" s="299">
        <v>1065500189</v>
      </c>
    </row>
    <row r="85" spans="2:12" ht="27" customHeight="1">
      <c r="B85" s="692"/>
      <c r="C85" s="318" t="s">
        <v>640</v>
      </c>
      <c r="D85" s="318"/>
      <c r="E85" s="325"/>
      <c r="F85" s="299">
        <v>2558164273</v>
      </c>
      <c r="G85" s="299">
        <v>759674123</v>
      </c>
      <c r="H85" s="299">
        <v>1798490150</v>
      </c>
      <c r="I85" s="299">
        <v>468938810</v>
      </c>
      <c r="J85" s="299">
        <v>1329551340</v>
      </c>
      <c r="K85" s="299">
        <v>236312412</v>
      </c>
      <c r="L85" s="299">
        <v>1562177738</v>
      </c>
    </row>
    <row r="86" spans="2:12" ht="27" customHeight="1">
      <c r="B86" s="692"/>
      <c r="C86" s="320"/>
      <c r="D86" s="321" t="s">
        <v>637</v>
      </c>
      <c r="E86" s="324"/>
      <c r="F86" s="299">
        <v>1663513795</v>
      </c>
      <c r="G86" s="299">
        <v>626270114</v>
      </c>
      <c r="H86" s="299">
        <v>1037243681</v>
      </c>
      <c r="I86" s="299">
        <v>333754987</v>
      </c>
      <c r="J86" s="299">
        <v>703488694</v>
      </c>
      <c r="K86" s="299">
        <v>220325977</v>
      </c>
      <c r="L86" s="299">
        <v>816917704</v>
      </c>
    </row>
    <row r="87" spans="2:12" ht="27" customHeight="1">
      <c r="B87" s="693"/>
      <c r="C87" s="326"/>
      <c r="D87" s="322" t="s">
        <v>638</v>
      </c>
      <c r="E87" s="325"/>
      <c r="F87" s="299">
        <v>894650478</v>
      </c>
      <c r="G87" s="299">
        <v>133404009</v>
      </c>
      <c r="H87" s="299">
        <v>761246469</v>
      </c>
      <c r="I87" s="299">
        <v>135183823</v>
      </c>
      <c r="J87" s="299">
        <v>626062646</v>
      </c>
      <c r="K87" s="299">
        <v>15986435</v>
      </c>
      <c r="L87" s="299">
        <v>745260034</v>
      </c>
    </row>
    <row r="88" spans="2:12" ht="27" customHeight="1">
      <c r="B88" s="745" t="s">
        <v>641</v>
      </c>
      <c r="C88" s="321" t="s">
        <v>642</v>
      </c>
      <c r="D88" s="318"/>
      <c r="E88" s="327"/>
      <c r="F88" s="328">
        <v>10590623337</v>
      </c>
      <c r="G88" s="328">
        <v>4015453969</v>
      </c>
      <c r="H88" s="328">
        <v>6575169368</v>
      </c>
      <c r="I88" s="328">
        <v>1447412528</v>
      </c>
      <c r="J88" s="328">
        <v>5127756840</v>
      </c>
      <c r="K88" s="328">
        <v>748353921</v>
      </c>
      <c r="L88" s="328">
        <v>5826815447</v>
      </c>
    </row>
    <row r="89" spans="2:12" ht="27" customHeight="1">
      <c r="B89" s="738"/>
      <c r="C89" s="322" t="s">
        <v>643</v>
      </c>
      <c r="D89" s="329"/>
      <c r="E89" s="330"/>
      <c r="F89" s="331">
        <v>3001036041</v>
      </c>
      <c r="G89" s="299">
        <v>650452335</v>
      </c>
      <c r="H89" s="299">
        <v>2350583706</v>
      </c>
      <c r="I89" s="299">
        <v>421597332</v>
      </c>
      <c r="J89" s="299">
        <v>1928986374</v>
      </c>
      <c r="K89" s="299">
        <v>96736564</v>
      </c>
      <c r="L89" s="331">
        <v>2253847142</v>
      </c>
    </row>
    <row r="90" spans="2:12" ht="27" customHeight="1">
      <c r="B90" s="736" t="s">
        <v>650</v>
      </c>
      <c r="C90" s="332" t="s">
        <v>651</v>
      </c>
      <c r="D90" s="283"/>
      <c r="E90" s="333"/>
      <c r="F90" s="299">
        <v>4324594447</v>
      </c>
      <c r="G90" s="299">
        <v>1856171044</v>
      </c>
      <c r="H90" s="299">
        <v>2468423403</v>
      </c>
      <c r="I90" s="299">
        <v>518386775</v>
      </c>
      <c r="J90" s="299">
        <v>1950036628</v>
      </c>
      <c r="K90" s="299">
        <v>245502518</v>
      </c>
      <c r="L90" s="331">
        <v>2222920885</v>
      </c>
    </row>
    <row r="91" spans="2:12" ht="27" customHeight="1">
      <c r="B91" s="737"/>
      <c r="C91" s="332" t="s">
        <v>652</v>
      </c>
      <c r="D91" s="283"/>
      <c r="E91" s="333"/>
      <c r="F91" s="299">
        <v>2859475996</v>
      </c>
      <c r="G91" s="299">
        <v>1041592461</v>
      </c>
      <c r="H91" s="299">
        <v>1817883535</v>
      </c>
      <c r="I91" s="299">
        <v>432115755</v>
      </c>
      <c r="J91" s="299">
        <v>1385767780</v>
      </c>
      <c r="K91" s="299">
        <v>108184512</v>
      </c>
      <c r="L91" s="331">
        <v>1709699023</v>
      </c>
    </row>
    <row r="92" spans="2:12" ht="27" customHeight="1">
      <c r="B92" s="737"/>
      <c r="C92" s="332" t="s">
        <v>653</v>
      </c>
      <c r="D92" s="283"/>
      <c r="E92" s="333"/>
      <c r="F92" s="299">
        <v>3406552894</v>
      </c>
      <c r="G92" s="299">
        <v>1117690464</v>
      </c>
      <c r="H92" s="299">
        <v>2288862430</v>
      </c>
      <c r="I92" s="299">
        <v>496909998</v>
      </c>
      <c r="J92" s="299">
        <v>1791952432</v>
      </c>
      <c r="K92" s="299">
        <v>394666891</v>
      </c>
      <c r="L92" s="331">
        <v>1894195539</v>
      </c>
    </row>
    <row r="93" spans="2:12" ht="27" customHeight="1">
      <c r="B93" s="738"/>
      <c r="C93" s="336" t="s">
        <v>654</v>
      </c>
      <c r="D93" s="317"/>
      <c r="E93" s="333"/>
      <c r="F93" s="299">
        <v>0</v>
      </c>
      <c r="G93" s="299">
        <v>0</v>
      </c>
      <c r="H93" s="299">
        <v>0</v>
      </c>
      <c r="I93" s="299">
        <v>0</v>
      </c>
      <c r="J93" s="299">
        <v>0</v>
      </c>
      <c r="K93" s="299">
        <v>0</v>
      </c>
      <c r="L93" s="331">
        <v>0</v>
      </c>
    </row>
  </sheetData>
  <sheetProtection/>
  <mergeCells count="88">
    <mergeCell ref="B3:B7"/>
    <mergeCell ref="C3:C7"/>
    <mergeCell ref="D3:E7"/>
    <mergeCell ref="F3:L3"/>
    <mergeCell ref="B8:B39"/>
    <mergeCell ref="C8:C34"/>
    <mergeCell ref="D8:E8"/>
    <mergeCell ref="D9:E9"/>
    <mergeCell ref="D10:E10"/>
    <mergeCell ref="D11:E11"/>
    <mergeCell ref="D12:E12"/>
    <mergeCell ref="D13:E13"/>
    <mergeCell ref="D14:E14"/>
    <mergeCell ref="D15:E15"/>
    <mergeCell ref="D16:E16"/>
    <mergeCell ref="D17:E17"/>
    <mergeCell ref="D32:E32"/>
    <mergeCell ref="D18:E18"/>
    <mergeCell ref="D19:E19"/>
    <mergeCell ref="D20:E20"/>
    <mergeCell ref="D21:E21"/>
    <mergeCell ref="D22:E22"/>
    <mergeCell ref="D23:E23"/>
    <mergeCell ref="D40:E40"/>
    <mergeCell ref="D24:E24"/>
    <mergeCell ref="D25:E25"/>
    <mergeCell ref="D26:E26"/>
    <mergeCell ref="D39:E39"/>
    <mergeCell ref="D27:E27"/>
    <mergeCell ref="D28:E28"/>
    <mergeCell ref="D29:E29"/>
    <mergeCell ref="D30:E30"/>
    <mergeCell ref="D31:E31"/>
    <mergeCell ref="D33:E33"/>
    <mergeCell ref="D34:E34"/>
    <mergeCell ref="C35:C39"/>
    <mergeCell ref="D35:E35"/>
    <mergeCell ref="D36:E36"/>
    <mergeCell ref="D37:E37"/>
    <mergeCell ref="D38:E38"/>
    <mergeCell ref="D41:E41"/>
    <mergeCell ref="D42:E42"/>
    <mergeCell ref="D43:E43"/>
    <mergeCell ref="D44:E44"/>
    <mergeCell ref="D47:E47"/>
    <mergeCell ref="D48:E48"/>
    <mergeCell ref="D45:E45"/>
    <mergeCell ref="D46:E46"/>
    <mergeCell ref="D49:E49"/>
    <mergeCell ref="D50:E50"/>
    <mergeCell ref="D51:E51"/>
    <mergeCell ref="D52:E52"/>
    <mergeCell ref="C53:C57"/>
    <mergeCell ref="D53:E53"/>
    <mergeCell ref="D54:E54"/>
    <mergeCell ref="D55:E55"/>
    <mergeCell ref="D56:E56"/>
    <mergeCell ref="D57:E57"/>
    <mergeCell ref="B58:B73"/>
    <mergeCell ref="C58:C68"/>
    <mergeCell ref="D58:E58"/>
    <mergeCell ref="D59:E59"/>
    <mergeCell ref="D60:E60"/>
    <mergeCell ref="D61:E61"/>
    <mergeCell ref="D62:E62"/>
    <mergeCell ref="D63:E63"/>
    <mergeCell ref="D64:E64"/>
    <mergeCell ref="D65:E65"/>
    <mergeCell ref="B77:C77"/>
    <mergeCell ref="D77:L77"/>
    <mergeCell ref="B79:B87"/>
    <mergeCell ref="B88:B89"/>
    <mergeCell ref="D66:E66"/>
    <mergeCell ref="D69:E69"/>
    <mergeCell ref="D70:E70"/>
    <mergeCell ref="D71:E71"/>
    <mergeCell ref="D72:E72"/>
    <mergeCell ref="D73:E73"/>
    <mergeCell ref="B90:B93"/>
    <mergeCell ref="C40:C47"/>
    <mergeCell ref="B40:B47"/>
    <mergeCell ref="C48:C52"/>
    <mergeCell ref="B48:B57"/>
    <mergeCell ref="D67:E67"/>
    <mergeCell ref="D68:E68"/>
    <mergeCell ref="C69:C73"/>
    <mergeCell ref="D74:E74"/>
    <mergeCell ref="B75:E75"/>
  </mergeCells>
  <conditionalFormatting sqref="F25:G25 F27:G27 F73:G73 F29:G34 F36:G38 F8:G23 F40:G53 F56:G70">
    <cfRule type="expression" priority="15" dxfId="5" stopIfTrue="1">
      <formula>OR($F8&lt;&gt;#REF!)</formula>
    </cfRule>
  </conditionalFormatting>
  <conditionalFormatting sqref="F26:G26 F71:G72 F38:G39 F9:G9 F15:G16 F48:G48 F53:G55 F69:G69">
    <cfRule type="expression" priority="23" dxfId="4" stopIfTrue="1">
      <formula>OR($F9&lt;&gt;#REF!)</formula>
    </cfRule>
  </conditionalFormatting>
  <conditionalFormatting sqref="H8:H73">
    <cfRule type="expression" priority="33" dxfId="0" stopIfTrue="1">
      <formula>OR($H8&lt;&gt;#REF!)</formula>
    </cfRule>
  </conditionalFormatting>
  <conditionalFormatting sqref="H75:H76">
    <cfRule type="expression" priority="34" dxfId="0" stopIfTrue="1">
      <formula>OR($H$75&lt;&gt;#REF!)</formula>
    </cfRule>
  </conditionalFormatting>
  <conditionalFormatting sqref="L8:L73">
    <cfRule type="expression" priority="35" dxfId="0" stopIfTrue="1">
      <formula>OR($L8&lt;&gt;#REF!)</formula>
    </cfRule>
  </conditionalFormatting>
  <conditionalFormatting sqref="L75:L76">
    <cfRule type="expression" priority="36" dxfId="0" stopIfTrue="1">
      <formula>OR($L$75&lt;&gt;#REF!)</formula>
    </cfRule>
  </conditionalFormatting>
  <printOptions/>
  <pageMargins left="0.7874015748031497" right="0.7874015748031497" top="0.7874015748031497" bottom="0.1968503937007874" header="0.31496062992125984" footer="0.1968503937007874"/>
  <pageSetup fitToHeight="2" horizontalDpi="600" verticalDpi="600" orientation="landscape" paperSize="9" scale="44" r:id="rId1"/>
  <headerFooter>
    <oddFooter>&amp;R&amp;22&amp;P</oddFooter>
  </headerFooter>
  <rowBreaks count="1" manualBreakCount="1">
    <brk id="47" max="25" man="1"/>
  </rowBreaks>
</worksheet>
</file>

<file path=xl/worksheets/sheet11.xml><?xml version="1.0" encoding="utf-8"?>
<worksheet xmlns="http://schemas.openxmlformats.org/spreadsheetml/2006/main" xmlns:r="http://schemas.openxmlformats.org/officeDocument/2006/relationships">
  <dimension ref="A1:U100"/>
  <sheetViews>
    <sheetView view="pageBreakPreview" zoomScale="60" zoomScalePageLayoutView="0" workbookViewId="0" topLeftCell="A13">
      <selection activeCell="M26" sqref="M26"/>
    </sheetView>
  </sheetViews>
  <sheetFormatPr defaultColWidth="9.00390625" defaultRowHeight="13.5" outlineLevelRow="1"/>
  <cols>
    <col min="1" max="1" width="5.75390625" style="8" customWidth="1"/>
    <col min="2" max="3" width="5.625" style="8" customWidth="1"/>
    <col min="4" max="4" width="13.625" style="8" customWidth="1"/>
    <col min="5" max="5" width="38.625" style="8" customWidth="1"/>
    <col min="6" max="7" width="28.625" style="8" customWidth="1"/>
    <col min="8" max="9" width="15.625" style="8" customWidth="1"/>
    <col min="10" max="10" width="28.625" style="8" customWidth="1"/>
    <col min="11" max="15" width="15.625" style="8" customWidth="1"/>
    <col min="16" max="16" width="9.00390625" style="8" customWidth="1"/>
    <col min="17" max="17" width="12.50390625" style="8" bestFit="1" customWidth="1"/>
    <col min="18" max="16384" width="9.00390625" style="8" customWidth="1"/>
  </cols>
  <sheetData>
    <row r="1" ht="30" customHeight="1">
      <c r="A1" s="234" t="s">
        <v>655</v>
      </c>
    </row>
    <row r="2" ht="30" customHeight="1"/>
    <row r="3" spans="2:15" ht="30" customHeight="1">
      <c r="B3" s="691" t="s">
        <v>578</v>
      </c>
      <c r="C3" s="691" t="s">
        <v>579</v>
      </c>
      <c r="D3" s="712" t="s">
        <v>29</v>
      </c>
      <c r="E3" s="713"/>
      <c r="F3" s="752" t="s">
        <v>656</v>
      </c>
      <c r="G3" s="753"/>
      <c r="H3" s="753"/>
      <c r="I3" s="753"/>
      <c r="J3" s="753"/>
      <c r="K3" s="753"/>
      <c r="L3" s="753"/>
      <c r="M3" s="753"/>
      <c r="N3" s="753"/>
      <c r="O3" s="754"/>
    </row>
    <row r="4" spans="2:15" ht="24.75" customHeight="1">
      <c r="B4" s="692"/>
      <c r="C4" s="692"/>
      <c r="D4" s="714"/>
      <c r="E4" s="715"/>
      <c r="F4" s="290" t="s">
        <v>657</v>
      </c>
      <c r="G4" s="772" t="s">
        <v>591</v>
      </c>
      <c r="H4" s="773"/>
      <c r="I4" s="774"/>
      <c r="J4" s="772" t="s">
        <v>658</v>
      </c>
      <c r="K4" s="775"/>
      <c r="L4" s="775"/>
      <c r="M4" s="339"/>
      <c r="N4" s="339"/>
      <c r="O4" s="340"/>
    </row>
    <row r="5" spans="2:15" ht="24.75" customHeight="1">
      <c r="B5" s="692"/>
      <c r="C5" s="692"/>
      <c r="D5" s="714"/>
      <c r="E5" s="715"/>
      <c r="F5" s="267"/>
      <c r="G5" s="294"/>
      <c r="H5" s="755" t="s">
        <v>519</v>
      </c>
      <c r="I5" s="755" t="s">
        <v>659</v>
      </c>
      <c r="J5" s="267"/>
      <c r="K5" s="755" t="s">
        <v>519</v>
      </c>
      <c r="L5" s="755" t="s">
        <v>660</v>
      </c>
      <c r="M5" s="776" t="s">
        <v>661</v>
      </c>
      <c r="N5" s="777"/>
      <c r="O5" s="778"/>
    </row>
    <row r="6" spans="2:15" ht="24.75" customHeight="1">
      <c r="B6" s="692"/>
      <c r="C6" s="692"/>
      <c r="D6" s="714"/>
      <c r="E6" s="715"/>
      <c r="F6" s="267"/>
      <c r="G6" s="341"/>
      <c r="H6" s="771"/>
      <c r="I6" s="771"/>
      <c r="J6" s="267"/>
      <c r="K6" s="771"/>
      <c r="L6" s="771"/>
      <c r="M6" s="755" t="s">
        <v>662</v>
      </c>
      <c r="N6" s="755" t="s">
        <v>663</v>
      </c>
      <c r="O6" s="755" t="s">
        <v>664</v>
      </c>
    </row>
    <row r="7" spans="2:15" ht="24.75" customHeight="1">
      <c r="B7" s="693"/>
      <c r="C7" s="693"/>
      <c r="D7" s="716"/>
      <c r="E7" s="717"/>
      <c r="F7" s="295" t="s">
        <v>528</v>
      </c>
      <c r="G7" s="295" t="s">
        <v>528</v>
      </c>
      <c r="H7" s="756"/>
      <c r="I7" s="756"/>
      <c r="J7" s="295" t="s">
        <v>528</v>
      </c>
      <c r="K7" s="756"/>
      <c r="L7" s="756"/>
      <c r="M7" s="756"/>
      <c r="N7" s="756"/>
      <c r="O7" s="756"/>
    </row>
    <row r="8" spans="2:17" ht="27" customHeight="1">
      <c r="B8" s="739" t="s">
        <v>43</v>
      </c>
      <c r="C8" s="739" t="s">
        <v>34</v>
      </c>
      <c r="D8" s="700" t="s">
        <v>386</v>
      </c>
      <c r="E8" s="701"/>
      <c r="F8" s="298">
        <v>260792852</v>
      </c>
      <c r="G8" s="342">
        <v>46645468</v>
      </c>
      <c r="H8" s="343">
        <v>0.024957315099450574</v>
      </c>
      <c r="I8" s="343">
        <v>0.12358626756344736</v>
      </c>
      <c r="J8" s="297">
        <v>214147384</v>
      </c>
      <c r="K8" s="344">
        <v>0.030346489521561326</v>
      </c>
      <c r="L8" s="343">
        <v>0.5673793624931859</v>
      </c>
      <c r="M8" s="345">
        <v>0.026099977547629476</v>
      </c>
      <c r="N8" s="344">
        <v>0.02872361685227244</v>
      </c>
      <c r="O8" s="344">
        <v>0.02876378592295531</v>
      </c>
      <c r="Q8" s="346"/>
    </row>
    <row r="9" spans="2:17" ht="27" customHeight="1">
      <c r="B9" s="740"/>
      <c r="C9" s="740"/>
      <c r="D9" s="700" t="s">
        <v>600</v>
      </c>
      <c r="E9" s="701"/>
      <c r="F9" s="298">
        <v>58234484</v>
      </c>
      <c r="G9" s="342">
        <v>12822149</v>
      </c>
      <c r="H9" s="343">
        <v>0.006860396659437634</v>
      </c>
      <c r="I9" s="347"/>
      <c r="J9" s="297">
        <v>45412335</v>
      </c>
      <c r="K9" s="344">
        <v>0.00643531068409938</v>
      </c>
      <c r="L9" s="347"/>
      <c r="M9" s="345">
        <v>0.031344555147726244</v>
      </c>
      <c r="N9" s="344">
        <v>0.036729248301002854</v>
      </c>
      <c r="O9" s="344">
        <v>0.036809589588419254</v>
      </c>
      <c r="Q9" s="346"/>
    </row>
    <row r="10" spans="2:17" ht="27" customHeight="1">
      <c r="B10" s="740"/>
      <c r="C10" s="740"/>
      <c r="D10" s="700" t="s">
        <v>388</v>
      </c>
      <c r="E10" s="701"/>
      <c r="F10" s="298">
        <v>57720949</v>
      </c>
      <c r="G10" s="342">
        <v>11754585</v>
      </c>
      <c r="H10" s="343">
        <v>0.00628920438119037</v>
      </c>
      <c r="I10" s="343">
        <v>0.13924179991430316</v>
      </c>
      <c r="J10" s="297">
        <v>45966364</v>
      </c>
      <c r="K10" s="344">
        <v>0.006513821263724958</v>
      </c>
      <c r="L10" s="343">
        <v>0.5445057616986076</v>
      </c>
      <c r="M10" s="345">
        <v>0.04342060781573499</v>
      </c>
      <c r="N10" s="344">
        <v>0.04618468289173889</v>
      </c>
      <c r="O10" s="344">
        <v>0.04632257925444813</v>
      </c>
      <c r="Q10" s="346"/>
    </row>
    <row r="11" spans="2:17" ht="27" customHeight="1">
      <c r="B11" s="740"/>
      <c r="C11" s="740"/>
      <c r="D11" s="700" t="s">
        <v>390</v>
      </c>
      <c r="E11" s="701"/>
      <c r="F11" s="298">
        <v>68044016</v>
      </c>
      <c r="G11" s="342">
        <v>7223068</v>
      </c>
      <c r="H11" s="343">
        <v>0.003864649488794029</v>
      </c>
      <c r="I11" s="343">
        <v>0.06874382740156841</v>
      </c>
      <c r="J11" s="297">
        <v>60820948</v>
      </c>
      <c r="K11" s="344">
        <v>0.0086188410369441</v>
      </c>
      <c r="L11" s="343">
        <v>0.578848870273929</v>
      </c>
      <c r="M11" s="345">
        <v>0.04985547525152713</v>
      </c>
      <c r="N11" s="344">
        <v>0.05033345359264257</v>
      </c>
      <c r="O11" s="344">
        <v>0.0503656598430285</v>
      </c>
      <c r="Q11" s="346"/>
    </row>
    <row r="12" spans="2:17" ht="27" customHeight="1">
      <c r="B12" s="740"/>
      <c r="C12" s="740"/>
      <c r="D12" s="700" t="s">
        <v>391</v>
      </c>
      <c r="E12" s="701"/>
      <c r="F12" s="298">
        <v>39688051</v>
      </c>
      <c r="G12" s="342">
        <v>29026303</v>
      </c>
      <c r="H12" s="343">
        <v>0.015530310257432242</v>
      </c>
      <c r="I12" s="343">
        <v>0.3954211859871638</v>
      </c>
      <c r="J12" s="297">
        <v>10661748</v>
      </c>
      <c r="K12" s="344">
        <v>0.0015108595674627873</v>
      </c>
      <c r="L12" s="343">
        <v>0.14524347240695007</v>
      </c>
      <c r="M12" s="345">
        <v>0.005287415788043479</v>
      </c>
      <c r="N12" s="344">
        <v>0.006208170808546515</v>
      </c>
      <c r="O12" s="344">
        <v>0.006234731519026941</v>
      </c>
      <c r="Q12" s="346"/>
    </row>
    <row r="13" spans="2:17" ht="27" customHeight="1">
      <c r="B13" s="740"/>
      <c r="C13" s="740"/>
      <c r="D13" s="700" t="s">
        <v>392</v>
      </c>
      <c r="E13" s="701"/>
      <c r="F13" s="298">
        <v>226876025</v>
      </c>
      <c r="G13" s="342">
        <v>41497613</v>
      </c>
      <c r="H13" s="343">
        <v>0.022202993086403514</v>
      </c>
      <c r="I13" s="343">
        <v>0.10342776874161709</v>
      </c>
      <c r="J13" s="297">
        <v>185378412</v>
      </c>
      <c r="K13" s="344">
        <v>0.02626968367393962</v>
      </c>
      <c r="L13" s="343">
        <v>0.4620332144411346</v>
      </c>
      <c r="M13" s="345">
        <v>0.03283342409743789</v>
      </c>
      <c r="N13" s="344">
        <v>0.03365031965548986</v>
      </c>
      <c r="O13" s="344">
        <v>0.033436574514515253</v>
      </c>
      <c r="Q13" s="346"/>
    </row>
    <row r="14" spans="2:17" ht="27" customHeight="1">
      <c r="B14" s="740"/>
      <c r="C14" s="740"/>
      <c r="D14" s="700" t="s">
        <v>393</v>
      </c>
      <c r="E14" s="701"/>
      <c r="F14" s="298">
        <v>84987657</v>
      </c>
      <c r="G14" s="342">
        <v>11390613</v>
      </c>
      <c r="H14" s="343">
        <v>0.00609446383551984</v>
      </c>
      <c r="I14" s="343">
        <v>0.08513158650676134</v>
      </c>
      <c r="J14" s="297">
        <v>73597044</v>
      </c>
      <c r="K14" s="344">
        <v>0.010429321539430469</v>
      </c>
      <c r="L14" s="343">
        <v>0.5500523209706027</v>
      </c>
      <c r="M14" s="345">
        <v>0.04999799184782609</v>
      </c>
      <c r="N14" s="344">
        <v>0.05447809469137469</v>
      </c>
      <c r="O14" s="344">
        <v>0.05454509705191023</v>
      </c>
      <c r="Q14" s="346"/>
    </row>
    <row r="15" spans="2:17" ht="27" customHeight="1">
      <c r="B15" s="740"/>
      <c r="C15" s="740"/>
      <c r="D15" s="700" t="s">
        <v>602</v>
      </c>
      <c r="E15" s="701"/>
      <c r="F15" s="298">
        <v>31609140</v>
      </c>
      <c r="G15" s="342">
        <v>2078933</v>
      </c>
      <c r="H15" s="343">
        <v>0.001112317834428118</v>
      </c>
      <c r="I15" s="347"/>
      <c r="J15" s="297">
        <v>29530207</v>
      </c>
      <c r="K15" s="344">
        <v>0.004184679264141919</v>
      </c>
      <c r="L15" s="347"/>
      <c r="M15" s="345">
        <v>0.03254385735205314</v>
      </c>
      <c r="N15" s="344">
        <v>0.0330419635296221</v>
      </c>
      <c r="O15" s="344">
        <v>0.03306134806383925</v>
      </c>
      <c r="Q15" s="346"/>
    </row>
    <row r="16" spans="2:17" ht="27" customHeight="1">
      <c r="B16" s="740"/>
      <c r="C16" s="740"/>
      <c r="D16" s="700" t="s">
        <v>603</v>
      </c>
      <c r="E16" s="701"/>
      <c r="F16" s="298">
        <v>17218735</v>
      </c>
      <c r="G16" s="342">
        <v>1112544</v>
      </c>
      <c r="H16" s="343">
        <v>0.0005952584969241415</v>
      </c>
      <c r="I16" s="347"/>
      <c r="J16" s="297">
        <v>16106191</v>
      </c>
      <c r="K16" s="344">
        <v>0.00228238303585238</v>
      </c>
      <c r="L16" s="347"/>
      <c r="M16" s="345">
        <v>0.02852659023194876</v>
      </c>
      <c r="N16" s="344">
        <v>0.02799599923106828</v>
      </c>
      <c r="O16" s="344">
        <v>0.028009652071074132</v>
      </c>
      <c r="Q16" s="346"/>
    </row>
    <row r="17" spans="2:17" ht="27" customHeight="1">
      <c r="B17" s="740"/>
      <c r="C17" s="740"/>
      <c r="D17" s="689" t="s">
        <v>397</v>
      </c>
      <c r="E17" s="690"/>
      <c r="F17" s="298">
        <v>115659557</v>
      </c>
      <c r="G17" s="342">
        <v>16527776</v>
      </c>
      <c r="H17" s="343">
        <v>0.00884306517248657</v>
      </c>
      <c r="I17" s="343">
        <v>0.09854989860724889</v>
      </c>
      <c r="J17" s="297">
        <v>99131781</v>
      </c>
      <c r="K17" s="344">
        <v>0.014047809023761935</v>
      </c>
      <c r="L17" s="343">
        <v>0.5910914430535604</v>
      </c>
      <c r="M17" s="345">
        <v>0.03855829077685422</v>
      </c>
      <c r="N17" s="344">
        <v>0.03727851409938983</v>
      </c>
      <c r="O17" s="344">
        <v>0.03732206504943627</v>
      </c>
      <c r="Q17" s="346"/>
    </row>
    <row r="18" spans="2:17" ht="27" customHeight="1">
      <c r="B18" s="740"/>
      <c r="C18" s="740"/>
      <c r="D18" s="689" t="s">
        <v>399</v>
      </c>
      <c r="E18" s="690"/>
      <c r="F18" s="298">
        <v>120013513</v>
      </c>
      <c r="G18" s="342">
        <v>29899242</v>
      </c>
      <c r="H18" s="343">
        <v>0.015997369858712248</v>
      </c>
      <c r="I18" s="343">
        <v>0.1654435394225927</v>
      </c>
      <c r="J18" s="297">
        <v>90114271</v>
      </c>
      <c r="K18" s="344">
        <v>0.012769951841413284</v>
      </c>
      <c r="L18" s="343">
        <v>0.49863551546646917</v>
      </c>
      <c r="M18" s="345">
        <v>0.051074082166149073</v>
      </c>
      <c r="N18" s="344">
        <v>0.058219269408811815</v>
      </c>
      <c r="O18" s="344">
        <v>0.05850411844764639</v>
      </c>
      <c r="Q18" s="346"/>
    </row>
    <row r="19" spans="2:17" ht="27" customHeight="1">
      <c r="B19" s="740"/>
      <c r="C19" s="740"/>
      <c r="D19" s="689" t="s">
        <v>400</v>
      </c>
      <c r="E19" s="690"/>
      <c r="F19" s="298">
        <v>135244805</v>
      </c>
      <c r="G19" s="342">
        <v>46214228</v>
      </c>
      <c r="H19" s="343">
        <v>0.024726583304381284</v>
      </c>
      <c r="I19" s="343">
        <v>0.2343072274099267</v>
      </c>
      <c r="J19" s="297">
        <v>89030577</v>
      </c>
      <c r="K19" s="344">
        <v>0.012616383266344542</v>
      </c>
      <c r="L19" s="343">
        <v>0.45138712804151987</v>
      </c>
      <c r="M19" s="345">
        <v>0.017660956850543478</v>
      </c>
      <c r="N19" s="344">
        <v>0.02008874879714723</v>
      </c>
      <c r="O19" s="344">
        <v>0.02014168834617775</v>
      </c>
      <c r="Q19" s="346"/>
    </row>
    <row r="20" spans="2:17" ht="27" customHeight="1">
      <c r="B20" s="740"/>
      <c r="C20" s="740"/>
      <c r="D20" s="689" t="s">
        <v>533</v>
      </c>
      <c r="E20" s="690"/>
      <c r="F20" s="298">
        <v>1762689</v>
      </c>
      <c r="G20" s="342">
        <v>381450</v>
      </c>
      <c r="H20" s="343">
        <v>0.00020409202121598224</v>
      </c>
      <c r="I20" s="343">
        <v>0.12586176290276918</v>
      </c>
      <c r="J20" s="297">
        <v>1381239</v>
      </c>
      <c r="K20" s="344">
        <v>0.00019573320979849955</v>
      </c>
      <c r="L20" s="343">
        <v>0.45574826459577406</v>
      </c>
      <c r="M20" s="345">
        <v>0.01522198777173913</v>
      </c>
      <c r="N20" s="344">
        <v>0.015470191437212255</v>
      </c>
      <c r="O20" s="344">
        <v>0.015486868633954192</v>
      </c>
      <c r="Q20" s="346"/>
    </row>
    <row r="21" spans="2:17" ht="27" customHeight="1">
      <c r="B21" s="740"/>
      <c r="C21" s="740"/>
      <c r="D21" s="689" t="s">
        <v>604</v>
      </c>
      <c r="E21" s="690"/>
      <c r="F21" s="298">
        <v>302428062</v>
      </c>
      <c r="G21" s="342">
        <v>52710062</v>
      </c>
      <c r="H21" s="343">
        <v>0.02820213158212017</v>
      </c>
      <c r="I21" s="343">
        <v>0.10636143010170016</v>
      </c>
      <c r="J21" s="297">
        <v>249718000</v>
      </c>
      <c r="K21" s="344">
        <v>0.035387145660136815</v>
      </c>
      <c r="L21" s="343">
        <v>0.5038955105409734</v>
      </c>
      <c r="M21" s="345">
        <v>0.03276003643076286</v>
      </c>
      <c r="N21" s="344">
        <v>0.03154306518666578</v>
      </c>
      <c r="O21" s="344">
        <v>0.03157590345521912</v>
      </c>
      <c r="Q21" s="346"/>
    </row>
    <row r="22" spans="2:17" ht="27" customHeight="1">
      <c r="B22" s="740"/>
      <c r="C22" s="740"/>
      <c r="D22" s="706" t="s">
        <v>402</v>
      </c>
      <c r="E22" s="707"/>
      <c r="F22" s="298">
        <v>27399803</v>
      </c>
      <c r="G22" s="342">
        <v>5390573</v>
      </c>
      <c r="H22" s="343">
        <v>0.0028841864964800133</v>
      </c>
      <c r="I22" s="343">
        <v>0.12738858334895783</v>
      </c>
      <c r="J22" s="297">
        <v>22009230</v>
      </c>
      <c r="K22" s="344">
        <v>0.003118893423291284</v>
      </c>
      <c r="L22" s="343">
        <v>0.520116253003416</v>
      </c>
      <c r="M22" s="345">
        <v>0.06149241388548683</v>
      </c>
      <c r="N22" s="344">
        <v>0.0713918248844881</v>
      </c>
      <c r="O22" s="344">
        <v>0.07166303487366786</v>
      </c>
      <c r="Q22" s="346"/>
    </row>
    <row r="23" spans="2:17" ht="27" customHeight="1">
      <c r="B23" s="740"/>
      <c r="C23" s="740"/>
      <c r="D23" s="706" t="s">
        <v>57</v>
      </c>
      <c r="E23" s="707"/>
      <c r="F23" s="298">
        <v>273867345</v>
      </c>
      <c r="G23" s="342">
        <v>39947399</v>
      </c>
      <c r="H23" s="343">
        <v>0.021373562470130576</v>
      </c>
      <c r="I23" s="343">
        <v>0.09086590316960041</v>
      </c>
      <c r="J23" s="297">
        <v>233919946</v>
      </c>
      <c r="K23" s="344">
        <v>0.03314842823470209</v>
      </c>
      <c r="L23" s="343">
        <v>0.5320833820162899</v>
      </c>
      <c r="M23" s="345">
        <v>0.022096475230331262</v>
      </c>
      <c r="N23" s="344">
        <v>0.021101356734927045</v>
      </c>
      <c r="O23" s="344">
        <v>0.021086299935202238</v>
      </c>
      <c r="Q23" s="346"/>
    </row>
    <row r="24" spans="2:17" ht="27" customHeight="1">
      <c r="B24" s="740"/>
      <c r="C24" s="740"/>
      <c r="D24" s="706" t="s">
        <v>665</v>
      </c>
      <c r="E24" s="751"/>
      <c r="F24" s="348">
        <v>7812090</v>
      </c>
      <c r="G24" s="342">
        <v>13055117</v>
      </c>
      <c r="H24" s="349">
        <v>0.006985044476972422</v>
      </c>
      <c r="I24" s="347"/>
      <c r="J24" s="297">
        <v>-5243027</v>
      </c>
      <c r="K24" s="344">
        <v>-0.0007429811233032065</v>
      </c>
      <c r="L24" s="347"/>
      <c r="M24" s="345">
        <v>-0.002766109006417669</v>
      </c>
      <c r="N24" s="344">
        <v>-0.0026501181584032613</v>
      </c>
      <c r="O24" s="344">
        <v>-0.0026543677924884953</v>
      </c>
      <c r="Q24" s="346"/>
    </row>
    <row r="25" spans="2:17" ht="27" customHeight="1">
      <c r="B25" s="740"/>
      <c r="C25" s="740"/>
      <c r="D25" s="706" t="s">
        <v>60</v>
      </c>
      <c r="E25" s="751"/>
      <c r="F25" s="298">
        <v>38808861</v>
      </c>
      <c r="G25" s="342">
        <v>9409429</v>
      </c>
      <c r="H25" s="349">
        <v>0.005034445885694792</v>
      </c>
      <c r="I25" s="343">
        <v>0.15958050066408852</v>
      </c>
      <c r="J25" s="297">
        <v>29399432</v>
      </c>
      <c r="K25" s="344">
        <v>0.004166147344241453</v>
      </c>
      <c r="L25" s="343">
        <v>0.4986036961222434</v>
      </c>
      <c r="M25" s="345">
        <v>0.03118691199720995</v>
      </c>
      <c r="N25" s="344">
        <v>0.03229851997746831</v>
      </c>
      <c r="O25" s="344">
        <v>0.032381879814781474</v>
      </c>
      <c r="Q25" s="346"/>
    </row>
    <row r="26" spans="2:17" s="289" customFormat="1" ht="27" customHeight="1">
      <c r="B26" s="740"/>
      <c r="C26" s="740"/>
      <c r="D26" s="689" t="s">
        <v>607</v>
      </c>
      <c r="E26" s="690"/>
      <c r="F26" s="297">
        <v>105987113</v>
      </c>
      <c r="G26" s="296">
        <v>8557018</v>
      </c>
      <c r="H26" s="344">
        <v>0.004578369640061717</v>
      </c>
      <c r="I26" s="347"/>
      <c r="J26" s="297">
        <v>97430095</v>
      </c>
      <c r="K26" s="344">
        <v>0.01380666577277556</v>
      </c>
      <c r="L26" s="347"/>
      <c r="M26" s="345">
        <v>0.0690255913722826</v>
      </c>
      <c r="N26" s="344">
        <v>0.06685521142904567</v>
      </c>
      <c r="O26" s="344">
        <v>0.06692316500886741</v>
      </c>
      <c r="Q26" s="350"/>
    </row>
    <row r="27" spans="2:17" s="289" customFormat="1" ht="27" customHeight="1">
      <c r="B27" s="740"/>
      <c r="C27" s="740"/>
      <c r="D27" s="689" t="s">
        <v>608</v>
      </c>
      <c r="E27" s="690"/>
      <c r="F27" s="297">
        <v>159382889</v>
      </c>
      <c r="G27" s="296">
        <v>11523655</v>
      </c>
      <c r="H27" s="344">
        <v>0.006165646980588963</v>
      </c>
      <c r="I27" s="343">
        <v>0.05208500590726464</v>
      </c>
      <c r="J27" s="297">
        <v>147859234</v>
      </c>
      <c r="K27" s="344">
        <v>0.02095289987407497</v>
      </c>
      <c r="L27" s="343">
        <v>0.6682991703876613</v>
      </c>
      <c r="M27" s="345">
        <v>0.03491758566899585</v>
      </c>
      <c r="N27" s="344">
        <v>0.03355509122823804</v>
      </c>
      <c r="O27" s="344">
        <v>0.03350868898942918</v>
      </c>
      <c r="Q27" s="350"/>
    </row>
    <row r="28" spans="2:17" s="289" customFormat="1" ht="27" customHeight="1">
      <c r="B28" s="740"/>
      <c r="C28" s="740"/>
      <c r="D28" s="702" t="s">
        <v>666</v>
      </c>
      <c r="E28" s="703"/>
      <c r="F28" s="297">
        <v>51902035</v>
      </c>
      <c r="G28" s="296">
        <v>10916050</v>
      </c>
      <c r="H28" s="344">
        <v>0.005840552387455035</v>
      </c>
      <c r="I28" s="347"/>
      <c r="J28" s="297">
        <v>40985985</v>
      </c>
      <c r="K28" s="344">
        <v>0.005808059576078547</v>
      </c>
      <c r="L28" s="347"/>
      <c r="M28" s="345">
        <v>0.015486422903726708</v>
      </c>
      <c r="N28" s="344">
        <v>0.015358113738497218</v>
      </c>
      <c r="O28" s="344">
        <v>0.015215393296844817</v>
      </c>
      <c r="Q28" s="350"/>
    </row>
    <row r="29" spans="2:17" s="289" customFormat="1" ht="27" customHeight="1">
      <c r="B29" s="740"/>
      <c r="C29" s="740"/>
      <c r="D29" s="702" t="s">
        <v>610</v>
      </c>
      <c r="E29" s="703"/>
      <c r="F29" s="297">
        <v>158076889</v>
      </c>
      <c r="G29" s="296">
        <v>36448819</v>
      </c>
      <c r="H29" s="344">
        <v>0.01950167293392449</v>
      </c>
      <c r="I29" s="343">
        <v>0.1855431137188645</v>
      </c>
      <c r="J29" s="297">
        <v>121628070</v>
      </c>
      <c r="K29" s="344">
        <v>0.017235722813138486</v>
      </c>
      <c r="L29" s="343">
        <v>0.6191490271170655</v>
      </c>
      <c r="M29" s="345">
        <v>0.04730844581202046</v>
      </c>
      <c r="N29" s="344">
        <v>0.04777066398965134</v>
      </c>
      <c r="O29" s="344">
        <v>0.0479376199966276</v>
      </c>
      <c r="Q29" s="350"/>
    </row>
    <row r="30" spans="2:17" s="289" customFormat="1" ht="27" customHeight="1">
      <c r="B30" s="740"/>
      <c r="C30" s="740"/>
      <c r="D30" s="702" t="s">
        <v>65</v>
      </c>
      <c r="E30" s="703"/>
      <c r="F30" s="297">
        <v>186781035</v>
      </c>
      <c r="G30" s="296">
        <v>36652389</v>
      </c>
      <c r="H30" s="344">
        <v>0.019610591567451655</v>
      </c>
      <c r="I30" s="343">
        <v>0.1525879494167407</v>
      </c>
      <c r="J30" s="297">
        <v>150128646</v>
      </c>
      <c r="K30" s="344">
        <v>0.0212744946850492</v>
      </c>
      <c r="L30" s="343">
        <v>0.6250021585728497</v>
      </c>
      <c r="M30" s="345">
        <v>0.019788009457605085</v>
      </c>
      <c r="N30" s="344">
        <v>0.019603613441502292</v>
      </c>
      <c r="O30" s="344">
        <v>0.019627290631865482</v>
      </c>
      <c r="Q30" s="350"/>
    </row>
    <row r="31" spans="2:17" s="289" customFormat="1" ht="27" customHeight="1">
      <c r="B31" s="740"/>
      <c r="C31" s="740"/>
      <c r="D31" s="702" t="s">
        <v>66</v>
      </c>
      <c r="E31" s="703"/>
      <c r="F31" s="297">
        <v>67391000</v>
      </c>
      <c r="G31" s="296">
        <v>4984360</v>
      </c>
      <c r="H31" s="344">
        <v>0.0026668452139679993</v>
      </c>
      <c r="I31" s="343">
        <v>0.042334296006620115</v>
      </c>
      <c r="J31" s="297">
        <v>62406640</v>
      </c>
      <c r="K31" s="344">
        <v>0.008843546960330134</v>
      </c>
      <c r="L31" s="343">
        <v>0.5300462186797461</v>
      </c>
      <c r="M31" s="345">
        <v>0.036410523657289</v>
      </c>
      <c r="N31" s="344">
        <v>0.03400721144003265</v>
      </c>
      <c r="O31" s="344">
        <v>0.03397725209243369</v>
      </c>
      <c r="Q31" s="350"/>
    </row>
    <row r="32" spans="2:17" s="289" customFormat="1" ht="27" customHeight="1">
      <c r="B32" s="740"/>
      <c r="C32" s="740"/>
      <c r="D32" s="702" t="s">
        <v>612</v>
      </c>
      <c r="E32" s="703"/>
      <c r="F32" s="297">
        <v>651842862</v>
      </c>
      <c r="G32" s="296">
        <v>0</v>
      </c>
      <c r="H32" s="344">
        <v>0</v>
      </c>
      <c r="I32" s="343">
        <v>0</v>
      </c>
      <c r="J32" s="297">
        <v>651842862</v>
      </c>
      <c r="K32" s="344">
        <v>0.09237162841731257</v>
      </c>
      <c r="L32" s="343">
        <v>0.44358139639333105</v>
      </c>
      <c r="M32" s="345">
        <v>0.03591827364583333</v>
      </c>
      <c r="N32" s="344">
        <v>0.033683680139577905</v>
      </c>
      <c r="O32" s="344">
        <v>0.033683680139577905</v>
      </c>
      <c r="Q32" s="350"/>
    </row>
    <row r="33" spans="2:17" s="289" customFormat="1" ht="27" customHeight="1">
      <c r="B33" s="740"/>
      <c r="C33" s="740"/>
      <c r="D33" s="702" t="s">
        <v>613</v>
      </c>
      <c r="E33" s="703"/>
      <c r="F33" s="297">
        <v>11424120</v>
      </c>
      <c r="G33" s="296">
        <v>1439055</v>
      </c>
      <c r="H33" s="344">
        <v>0.0007699558096499287</v>
      </c>
      <c r="I33" s="343">
        <v>0.09437636722454369</v>
      </c>
      <c r="J33" s="297">
        <v>9985065</v>
      </c>
      <c r="K33" s="344">
        <v>0.0014149678820947389</v>
      </c>
      <c r="L33" s="343">
        <v>0.6548423522387528</v>
      </c>
      <c r="M33" s="345">
        <v>0.05269734998554078</v>
      </c>
      <c r="N33" s="344">
        <v>0.051896326834896755</v>
      </c>
      <c r="O33" s="344">
        <v>0.0519101550437531</v>
      </c>
      <c r="Q33" s="350"/>
    </row>
    <row r="34" spans="2:17" s="289" customFormat="1" ht="27" customHeight="1">
      <c r="B34" s="740"/>
      <c r="C34" s="741"/>
      <c r="D34" s="702" t="s">
        <v>540</v>
      </c>
      <c r="E34" s="703"/>
      <c r="F34" s="297">
        <v>15031982</v>
      </c>
      <c r="G34" s="296">
        <v>2541933</v>
      </c>
      <c r="H34" s="344">
        <v>0.0013600425842590258</v>
      </c>
      <c r="I34" s="343">
        <v>0.13460209655439734</v>
      </c>
      <c r="J34" s="297">
        <v>12490049</v>
      </c>
      <c r="K34" s="344">
        <v>0.0017699452312818704</v>
      </c>
      <c r="L34" s="343">
        <v>0.6613812328913287</v>
      </c>
      <c r="M34" s="345">
        <v>0.05126931944444445</v>
      </c>
      <c r="N34" s="344">
        <v>0.05081606294845085</v>
      </c>
      <c r="O34" s="344">
        <v>0.05083478754514154</v>
      </c>
      <c r="Q34" s="350"/>
    </row>
    <row r="35" spans="2:17" ht="27" customHeight="1">
      <c r="B35" s="740"/>
      <c r="C35" s="739" t="s">
        <v>574</v>
      </c>
      <c r="D35" s="769" t="s">
        <v>615</v>
      </c>
      <c r="E35" s="770"/>
      <c r="F35" s="298">
        <v>283309760</v>
      </c>
      <c r="G35" s="342">
        <v>20878050</v>
      </c>
      <c r="H35" s="349">
        <v>0.011170647328741219</v>
      </c>
      <c r="I35" s="347"/>
      <c r="J35" s="297">
        <v>262431710</v>
      </c>
      <c r="K35" s="344">
        <v>0.03718878554052484</v>
      </c>
      <c r="L35" s="347"/>
      <c r="M35" s="345">
        <v>0.04338205350996376</v>
      </c>
      <c r="N35" s="344">
        <v>0.044770449439307525</v>
      </c>
      <c r="O35" s="344">
        <v>0.04480241683610367</v>
      </c>
      <c r="Q35" s="346"/>
    </row>
    <row r="36" spans="2:17" ht="27" customHeight="1">
      <c r="B36" s="740"/>
      <c r="C36" s="740"/>
      <c r="D36" s="769" t="s">
        <v>407</v>
      </c>
      <c r="E36" s="770"/>
      <c r="F36" s="298">
        <v>21385532</v>
      </c>
      <c r="G36" s="342">
        <v>3139254</v>
      </c>
      <c r="H36" s="349">
        <v>0.0016796347987163643</v>
      </c>
      <c r="I36" s="343">
        <v>0.11441761426539174</v>
      </c>
      <c r="J36" s="297">
        <v>18246278</v>
      </c>
      <c r="K36" s="344">
        <v>0.0025856514041492796</v>
      </c>
      <c r="L36" s="343">
        <v>0.665029206933591</v>
      </c>
      <c r="M36" s="345">
        <v>0.01675697330414654</v>
      </c>
      <c r="N36" s="344">
        <v>0.01648211802287851</v>
      </c>
      <c r="O36" s="344">
        <v>0.016493907205582116</v>
      </c>
      <c r="Q36" s="346"/>
    </row>
    <row r="37" spans="2:17" ht="27" customHeight="1">
      <c r="B37" s="740"/>
      <c r="C37" s="740"/>
      <c r="D37" s="769" t="s">
        <v>72</v>
      </c>
      <c r="E37" s="770"/>
      <c r="F37" s="298">
        <v>40334217</v>
      </c>
      <c r="G37" s="342">
        <v>6522866</v>
      </c>
      <c r="H37" s="349">
        <v>0.003490011550821888</v>
      </c>
      <c r="I37" s="343">
        <v>0.09392711774074478</v>
      </c>
      <c r="J37" s="297">
        <v>33811351</v>
      </c>
      <c r="K37" s="344">
        <v>0.004791353457912575</v>
      </c>
      <c r="L37" s="343">
        <v>0.4868722960659698</v>
      </c>
      <c r="M37" s="345">
        <v>0.015689223385456395</v>
      </c>
      <c r="N37" s="344">
        <v>0.015486326276849573</v>
      </c>
      <c r="O37" s="344">
        <v>0.015497996922174082</v>
      </c>
      <c r="Q37" s="346"/>
    </row>
    <row r="38" spans="2:17" s="289" customFormat="1" ht="27" customHeight="1">
      <c r="B38" s="740"/>
      <c r="C38" s="740"/>
      <c r="D38" s="769" t="s">
        <v>667</v>
      </c>
      <c r="E38" s="770"/>
      <c r="F38" s="297">
        <v>47149828</v>
      </c>
      <c r="G38" s="342">
        <v>11034533</v>
      </c>
      <c r="H38" s="344">
        <v>0.005903945846492217</v>
      </c>
      <c r="I38" s="351"/>
      <c r="J38" s="297">
        <v>36115295</v>
      </c>
      <c r="K38" s="344">
        <v>0.005117841744382907</v>
      </c>
      <c r="L38" s="351"/>
      <c r="M38" s="345">
        <v>0.026146625426451922</v>
      </c>
      <c r="N38" s="344">
        <v>0.02641815438450186</v>
      </c>
      <c r="O38" s="344">
        <v>0.026472012007135164</v>
      </c>
      <c r="Q38" s="350"/>
    </row>
    <row r="39" spans="2:17" s="289" customFormat="1" ht="27" customHeight="1">
      <c r="B39" s="735"/>
      <c r="C39" s="741"/>
      <c r="D39" s="700" t="s">
        <v>668</v>
      </c>
      <c r="E39" s="701"/>
      <c r="F39" s="298">
        <v>55192219</v>
      </c>
      <c r="G39" s="342">
        <v>6213709</v>
      </c>
      <c r="H39" s="349">
        <v>0.003324599368352182</v>
      </c>
      <c r="I39" s="352"/>
      <c r="J39" s="297">
        <v>48978510</v>
      </c>
      <c r="K39" s="344">
        <v>0.0069406677435606065</v>
      </c>
      <c r="L39" s="352"/>
      <c r="M39" s="345">
        <v>0.02857601686381074</v>
      </c>
      <c r="N39" s="344">
        <v>0.028846064364631847</v>
      </c>
      <c r="O39" s="344">
        <v>0.02887269700507487</v>
      </c>
      <c r="Q39" s="350"/>
    </row>
    <row r="40" spans="2:17" ht="27" customHeight="1">
      <c r="B40" s="739" t="s">
        <v>76</v>
      </c>
      <c r="C40" s="739" t="s">
        <v>34</v>
      </c>
      <c r="D40" s="689" t="s">
        <v>408</v>
      </c>
      <c r="E40" s="690"/>
      <c r="F40" s="298">
        <v>118759285</v>
      </c>
      <c r="G40" s="342">
        <v>31298990</v>
      </c>
      <c r="H40" s="349">
        <v>0.01674629474667405</v>
      </c>
      <c r="I40" s="343">
        <v>0.12282046048807153</v>
      </c>
      <c r="J40" s="297">
        <v>87460295</v>
      </c>
      <c r="K40" s="344">
        <v>0.012393861069860944</v>
      </c>
      <c r="L40" s="343">
        <v>0.343203205800653</v>
      </c>
      <c r="M40" s="345">
        <v>0.02950588553220201</v>
      </c>
      <c r="N40" s="344">
        <v>0.03827941055053677</v>
      </c>
      <c r="O40" s="344">
        <v>0.03841204214378971</v>
      </c>
      <c r="Q40" s="346"/>
    </row>
    <row r="41" spans="2:17" ht="27" customHeight="1">
      <c r="B41" s="740"/>
      <c r="C41" s="740"/>
      <c r="D41" s="689" t="s">
        <v>409</v>
      </c>
      <c r="E41" s="690"/>
      <c r="F41" s="298">
        <v>72833783</v>
      </c>
      <c r="G41" s="342">
        <v>24257939</v>
      </c>
      <c r="H41" s="349">
        <v>0.012979032117037628</v>
      </c>
      <c r="I41" s="343">
        <v>0.18304019726920512</v>
      </c>
      <c r="J41" s="297">
        <v>48575844</v>
      </c>
      <c r="K41" s="344">
        <v>0.006883606576987173</v>
      </c>
      <c r="L41" s="343">
        <v>0.3665328727340824</v>
      </c>
      <c r="M41" s="345">
        <v>0.041004123635522666</v>
      </c>
      <c r="N41" s="344">
        <v>0.04039270145357368</v>
      </c>
      <c r="O41" s="344">
        <v>0.04055739663112079</v>
      </c>
      <c r="Q41" s="346"/>
    </row>
    <row r="42" spans="2:17" ht="27" customHeight="1">
      <c r="B42" s="740"/>
      <c r="C42" s="740"/>
      <c r="D42" s="689" t="s">
        <v>410</v>
      </c>
      <c r="E42" s="690"/>
      <c r="F42" s="298">
        <v>85008614</v>
      </c>
      <c r="G42" s="342">
        <v>23084156</v>
      </c>
      <c r="H42" s="349">
        <v>0.012351008142889091</v>
      </c>
      <c r="I42" s="343">
        <v>0.17678637097490063</v>
      </c>
      <c r="J42" s="297">
        <v>61924458</v>
      </c>
      <c r="K42" s="344">
        <v>0.008775217706256755</v>
      </c>
      <c r="L42" s="343">
        <v>0.4742387031350704</v>
      </c>
      <c r="M42" s="345">
        <v>0.04196763857117393</v>
      </c>
      <c r="N42" s="344">
        <v>0.04671417336805853</v>
      </c>
      <c r="O42" s="344">
        <v>0.04689110854259754</v>
      </c>
      <c r="Q42" s="346"/>
    </row>
    <row r="43" spans="2:17" ht="27" customHeight="1">
      <c r="B43" s="740"/>
      <c r="C43" s="740"/>
      <c r="D43" s="689" t="s">
        <v>412</v>
      </c>
      <c r="E43" s="690"/>
      <c r="F43" s="298">
        <v>64016537</v>
      </c>
      <c r="G43" s="342">
        <v>15594842</v>
      </c>
      <c r="H43" s="349">
        <v>0.008343905687046509</v>
      </c>
      <c r="I43" s="343">
        <v>0.16179218883260094</v>
      </c>
      <c r="J43" s="297">
        <v>48421695</v>
      </c>
      <c r="K43" s="344">
        <v>0.006861762364249747</v>
      </c>
      <c r="L43" s="343">
        <v>0.5023617437762183</v>
      </c>
      <c r="M43" s="345">
        <v>0.06446570861905457</v>
      </c>
      <c r="N43" s="344">
        <v>0.06462012441297509</v>
      </c>
      <c r="O43" s="344">
        <v>0.06477140937044536</v>
      </c>
      <c r="Q43" s="346"/>
    </row>
    <row r="44" spans="2:17" ht="27" customHeight="1">
      <c r="B44" s="740"/>
      <c r="C44" s="740"/>
      <c r="D44" s="689" t="s">
        <v>413</v>
      </c>
      <c r="E44" s="690"/>
      <c r="F44" s="298">
        <v>198059219</v>
      </c>
      <c r="G44" s="342">
        <v>50354312</v>
      </c>
      <c r="H44" s="349">
        <v>0.026941704844724575</v>
      </c>
      <c r="I44" s="343">
        <v>0.1386332989978015</v>
      </c>
      <c r="J44" s="297">
        <v>147704907</v>
      </c>
      <c r="K44" s="344">
        <v>0.02093103043723705</v>
      </c>
      <c r="L44" s="343">
        <v>0.4066547177841187</v>
      </c>
      <c r="M44" s="345">
        <v>0.03617303479267311</v>
      </c>
      <c r="N44" s="344">
        <v>0.041055884246394274</v>
      </c>
      <c r="O44" s="344">
        <v>0.04111921902739057</v>
      </c>
      <c r="Q44" s="346"/>
    </row>
    <row r="45" spans="2:17" ht="27" customHeight="1">
      <c r="B45" s="740"/>
      <c r="C45" s="740"/>
      <c r="D45" s="689" t="s">
        <v>414</v>
      </c>
      <c r="E45" s="690"/>
      <c r="F45" s="298">
        <v>116640619</v>
      </c>
      <c r="G45" s="342">
        <v>23675583</v>
      </c>
      <c r="H45" s="349">
        <v>0.012667446815930655</v>
      </c>
      <c r="I45" s="343">
        <v>0.1376678029616206</v>
      </c>
      <c r="J45" s="297">
        <v>92965036</v>
      </c>
      <c r="K45" s="344">
        <v>0.013173929273147561</v>
      </c>
      <c r="L45" s="343">
        <v>0.5405692547620883</v>
      </c>
      <c r="M45" s="345">
        <v>0.05674287314381271</v>
      </c>
      <c r="N45" s="344">
        <v>0.05973034931860675</v>
      </c>
      <c r="O45" s="344">
        <v>0.059868183825591954</v>
      </c>
      <c r="Q45" s="346"/>
    </row>
    <row r="46" spans="2:17" ht="27" customHeight="1">
      <c r="B46" s="740"/>
      <c r="C46" s="740"/>
      <c r="D46" s="689" t="s">
        <v>82</v>
      </c>
      <c r="E46" s="690"/>
      <c r="F46" s="298">
        <v>33452752</v>
      </c>
      <c r="G46" s="342">
        <v>5684327</v>
      </c>
      <c r="H46" s="349">
        <v>0.0030413574169159277</v>
      </c>
      <c r="I46" s="343">
        <v>0.09029509819066753</v>
      </c>
      <c r="J46" s="297">
        <v>27768425</v>
      </c>
      <c r="K46" s="344">
        <v>0.00393501990336133</v>
      </c>
      <c r="L46" s="343">
        <v>0.441099300229418</v>
      </c>
      <c r="M46" s="345">
        <v>0.06203164858132589</v>
      </c>
      <c r="N46" s="344">
        <v>0.07032067947032672</v>
      </c>
      <c r="O46" s="344">
        <v>0.0703031737093334</v>
      </c>
      <c r="Q46" s="346"/>
    </row>
    <row r="47" spans="2:17" s="289" customFormat="1" ht="27" customHeight="1">
      <c r="B47" s="741"/>
      <c r="C47" s="741"/>
      <c r="D47" s="689" t="s">
        <v>618</v>
      </c>
      <c r="E47" s="690"/>
      <c r="F47" s="438">
        <v>53281795</v>
      </c>
      <c r="G47" s="437">
        <v>11247444</v>
      </c>
      <c r="H47" s="389">
        <v>0.006017862313471155</v>
      </c>
      <c r="I47" s="439">
        <v>0.12421375806054395</v>
      </c>
      <c r="J47" s="375">
        <v>42034351</v>
      </c>
      <c r="K47" s="389">
        <v>0.005956621875741106</v>
      </c>
      <c r="L47" s="439">
        <v>0.46421611037547583</v>
      </c>
      <c r="M47" s="388">
        <v>0.036253634487240075</v>
      </c>
      <c r="N47" s="389">
        <v>0.03810939583276819</v>
      </c>
      <c r="O47" s="389">
        <v>0.03815948234136098</v>
      </c>
      <c r="Q47" s="350"/>
    </row>
    <row r="48" spans="2:17" s="289" customFormat="1" ht="27" customHeight="1">
      <c r="B48" s="739" t="s">
        <v>76</v>
      </c>
      <c r="C48" s="739" t="s">
        <v>34</v>
      </c>
      <c r="D48" s="689" t="s">
        <v>619</v>
      </c>
      <c r="E48" s="690"/>
      <c r="F48" s="438">
        <v>165289004</v>
      </c>
      <c r="G48" s="437">
        <v>27277743</v>
      </c>
      <c r="H48" s="389">
        <v>0.014594756070468243</v>
      </c>
      <c r="I48" s="440"/>
      <c r="J48" s="375">
        <v>138011261</v>
      </c>
      <c r="K48" s="389">
        <v>0.019557359084031424</v>
      </c>
      <c r="L48" s="440"/>
      <c r="M48" s="388">
        <v>0.04695118134054864</v>
      </c>
      <c r="N48" s="389">
        <v>0.04961842968204424</v>
      </c>
      <c r="O48" s="389">
        <v>0.04974138569371959</v>
      </c>
      <c r="Q48" s="350"/>
    </row>
    <row r="49" spans="2:17" s="289" customFormat="1" ht="27" customHeight="1">
      <c r="B49" s="740"/>
      <c r="C49" s="740"/>
      <c r="D49" s="694" t="s">
        <v>620</v>
      </c>
      <c r="E49" s="695"/>
      <c r="F49" s="298">
        <v>148988415</v>
      </c>
      <c r="G49" s="342">
        <v>82756695</v>
      </c>
      <c r="H49" s="344">
        <v>0.044278361912975676</v>
      </c>
      <c r="I49" s="343">
        <v>0.25669131354255875</v>
      </c>
      <c r="J49" s="297">
        <v>66231720</v>
      </c>
      <c r="K49" s="344">
        <v>0.009385593040795604</v>
      </c>
      <c r="L49" s="343">
        <v>0.20543482560514237</v>
      </c>
      <c r="M49" s="345">
        <v>0.02018180875576037</v>
      </c>
      <c r="N49" s="344">
        <v>0.022809463401668117</v>
      </c>
      <c r="O49" s="344">
        <v>0.022973438942465133</v>
      </c>
      <c r="Q49" s="350"/>
    </row>
    <row r="50" spans="2:17" s="289" customFormat="1" ht="27" customHeight="1">
      <c r="B50" s="740"/>
      <c r="C50" s="740"/>
      <c r="D50" s="689" t="s">
        <v>621</v>
      </c>
      <c r="E50" s="690"/>
      <c r="F50" s="297">
        <v>745792973</v>
      </c>
      <c r="G50" s="296">
        <v>249012657</v>
      </c>
      <c r="H50" s="344">
        <v>0.1332323934342433</v>
      </c>
      <c r="I50" s="343">
        <v>0.24718445751686624</v>
      </c>
      <c r="J50" s="297">
        <v>496780316</v>
      </c>
      <c r="K50" s="344">
        <v>0.07039795851072327</v>
      </c>
      <c r="L50" s="343">
        <v>0.49313305755183917</v>
      </c>
      <c r="M50" s="345">
        <v>0.031484375493124044</v>
      </c>
      <c r="N50" s="344">
        <v>0.033460705280907596</v>
      </c>
      <c r="O50" s="344">
        <v>0.03360181180697166</v>
      </c>
      <c r="Q50" s="350"/>
    </row>
    <row r="51" spans="2:17" s="289" customFormat="1" ht="27" customHeight="1">
      <c r="B51" s="740"/>
      <c r="C51" s="740"/>
      <c r="D51" s="689" t="s">
        <v>86</v>
      </c>
      <c r="E51" s="690"/>
      <c r="F51" s="297">
        <v>226584737</v>
      </c>
      <c r="G51" s="296">
        <v>28245504</v>
      </c>
      <c r="H51" s="344">
        <v>0.015112549486496556</v>
      </c>
      <c r="I51" s="343">
        <v>0.09345140995859745</v>
      </c>
      <c r="J51" s="297">
        <v>198339233</v>
      </c>
      <c r="K51" s="344">
        <v>0.02810634126611143</v>
      </c>
      <c r="L51" s="343">
        <v>0.6562134976935367</v>
      </c>
      <c r="M51" s="345">
        <v>0.05620638202251553</v>
      </c>
      <c r="N51" s="344">
        <v>0.05662214843636347</v>
      </c>
      <c r="O51" s="344">
        <v>0.05669974330453213</v>
      </c>
      <c r="Q51" s="350"/>
    </row>
    <row r="52" spans="2:17" s="289" customFormat="1" ht="27" customHeight="1">
      <c r="B52" s="740"/>
      <c r="C52" s="741"/>
      <c r="D52" s="689" t="s">
        <v>87</v>
      </c>
      <c r="E52" s="690"/>
      <c r="F52" s="297">
        <v>233229395</v>
      </c>
      <c r="G52" s="296">
        <v>51017518</v>
      </c>
      <c r="H52" s="344">
        <v>0.027296548344587116</v>
      </c>
      <c r="I52" s="343">
        <v>0.1898829181241969</v>
      </c>
      <c r="J52" s="297">
        <v>182211877</v>
      </c>
      <c r="K52" s="344">
        <v>0.025820958971343407</v>
      </c>
      <c r="L52" s="343">
        <v>0.6781773061097804</v>
      </c>
      <c r="M52" s="345">
        <v>0.059351873264260724</v>
      </c>
      <c r="N52" s="344">
        <v>0.05771474350289024</v>
      </c>
      <c r="O52" s="344">
        <v>0.05794244025498621</v>
      </c>
      <c r="Q52" s="350"/>
    </row>
    <row r="53" spans="2:17" ht="27" customHeight="1">
      <c r="B53" s="740"/>
      <c r="C53" s="739" t="s">
        <v>574</v>
      </c>
      <c r="D53" s="689" t="s">
        <v>416</v>
      </c>
      <c r="E53" s="690"/>
      <c r="F53" s="298">
        <v>508694041</v>
      </c>
      <c r="G53" s="342">
        <v>48490260</v>
      </c>
      <c r="H53" s="349">
        <v>0.025944357511308153</v>
      </c>
      <c r="I53" s="343">
        <v>0.08130492957746478</v>
      </c>
      <c r="J53" s="297">
        <v>460203781</v>
      </c>
      <c r="K53" s="344">
        <v>0.0652147551702028</v>
      </c>
      <c r="L53" s="343">
        <v>0.7716361183769282</v>
      </c>
      <c r="M53" s="345">
        <v>0.08950041563565643</v>
      </c>
      <c r="N53" s="344">
        <v>0.1185993137202484</v>
      </c>
      <c r="O53" s="344">
        <v>0.11897405690215188</v>
      </c>
      <c r="Q53" s="346"/>
    </row>
    <row r="54" spans="2:17" ht="27" customHeight="1">
      <c r="B54" s="740"/>
      <c r="C54" s="740"/>
      <c r="D54" s="749" t="s">
        <v>623</v>
      </c>
      <c r="E54" s="750"/>
      <c r="F54" s="298">
        <v>75664207</v>
      </c>
      <c r="G54" s="342">
        <v>17637388</v>
      </c>
      <c r="H54" s="353">
        <v>0.009436754924342667</v>
      </c>
      <c r="I54" s="354"/>
      <c r="J54" s="297">
        <v>58026819</v>
      </c>
      <c r="K54" s="355">
        <v>0.008222889403837105</v>
      </c>
      <c r="L54" s="354"/>
      <c r="M54" s="344">
        <v>0.05481311836180124</v>
      </c>
      <c r="N54" s="344">
        <v>0.06177184835936957</v>
      </c>
      <c r="O54" s="344">
        <v>0.062065573987485106</v>
      </c>
      <c r="Q54" s="346"/>
    </row>
    <row r="55" spans="2:17" s="289" customFormat="1" ht="27" customHeight="1">
      <c r="B55" s="740"/>
      <c r="C55" s="740"/>
      <c r="D55" s="749" t="s">
        <v>624</v>
      </c>
      <c r="E55" s="750"/>
      <c r="F55" s="298">
        <v>161579635</v>
      </c>
      <c r="G55" s="342">
        <v>24049799</v>
      </c>
      <c r="H55" s="344">
        <v>0.012867668338571525</v>
      </c>
      <c r="I55" s="356"/>
      <c r="J55" s="297">
        <v>137529836</v>
      </c>
      <c r="K55" s="344">
        <v>0.019489137103239365</v>
      </c>
      <c r="L55" s="356"/>
      <c r="M55" s="345">
        <v>0.03757814569110073</v>
      </c>
      <c r="N55" s="344">
        <v>0.03785803731541258</v>
      </c>
      <c r="O55" s="344">
        <v>0.037915644979020884</v>
      </c>
      <c r="Q55" s="350"/>
    </row>
    <row r="56" spans="2:17" s="289" customFormat="1" ht="27" customHeight="1">
      <c r="B56" s="740"/>
      <c r="C56" s="768"/>
      <c r="D56" s="749" t="s">
        <v>625</v>
      </c>
      <c r="E56" s="750"/>
      <c r="F56" s="298">
        <v>113221671</v>
      </c>
      <c r="G56" s="342">
        <v>36881750</v>
      </c>
      <c r="H56" s="344">
        <v>0.01973330948612545</v>
      </c>
      <c r="I56" s="343">
        <v>0.28510589357038174</v>
      </c>
      <c r="J56" s="297">
        <v>76339921</v>
      </c>
      <c r="K56" s="344">
        <v>0.010818010332095953</v>
      </c>
      <c r="L56" s="343">
        <v>0.5901282176631356</v>
      </c>
      <c r="M56" s="345">
        <v>0.03493314172433679</v>
      </c>
      <c r="N56" s="344">
        <v>0.03775855340934412</v>
      </c>
      <c r="O56" s="344">
        <v>0.03793296966849247</v>
      </c>
      <c r="Q56" s="350"/>
    </row>
    <row r="57" spans="2:17" s="289" customFormat="1" ht="27" customHeight="1">
      <c r="B57" s="741"/>
      <c r="C57" s="735"/>
      <c r="D57" s="749" t="s">
        <v>92</v>
      </c>
      <c r="E57" s="750"/>
      <c r="F57" s="298">
        <v>282806127</v>
      </c>
      <c r="G57" s="342">
        <v>111565900</v>
      </c>
      <c r="H57" s="344">
        <v>0.05969251547982738</v>
      </c>
      <c r="I57" s="343">
        <v>0.22903715944528755</v>
      </c>
      <c r="J57" s="297">
        <v>171240227</v>
      </c>
      <c r="K57" s="344">
        <v>0.02426618367808445</v>
      </c>
      <c r="L57" s="343">
        <v>0.35154446990385263</v>
      </c>
      <c r="M57" s="345">
        <v>0.02252576218681525</v>
      </c>
      <c r="N57" s="344">
        <v>0.02378082988331941</v>
      </c>
      <c r="O57" s="344">
        <v>0.023810246656984942</v>
      </c>
      <c r="Q57" s="350"/>
    </row>
    <row r="58" spans="2:17" ht="27" customHeight="1">
      <c r="B58" s="739" t="s">
        <v>94</v>
      </c>
      <c r="C58" s="739" t="s">
        <v>34</v>
      </c>
      <c r="D58" s="689" t="s">
        <v>418</v>
      </c>
      <c r="E58" s="690"/>
      <c r="F58" s="298">
        <v>86645838</v>
      </c>
      <c r="G58" s="342">
        <v>18551042</v>
      </c>
      <c r="H58" s="349">
        <v>0.009925598787370763</v>
      </c>
      <c r="I58" s="343">
        <v>0.14528000651068476</v>
      </c>
      <c r="J58" s="297">
        <v>68094796</v>
      </c>
      <c r="K58" s="344">
        <v>0.009649606615259218</v>
      </c>
      <c r="L58" s="343">
        <v>0.533275295599231</v>
      </c>
      <c r="M58" s="345">
        <v>0.06312119194433156</v>
      </c>
      <c r="N58" s="344">
        <v>0.07623431387764237</v>
      </c>
      <c r="O58" s="344">
        <v>0.07663548508458452</v>
      </c>
      <c r="Q58" s="346"/>
    </row>
    <row r="59" spans="2:17" ht="27" customHeight="1">
      <c r="B59" s="766"/>
      <c r="C59" s="740"/>
      <c r="D59" s="689" t="s">
        <v>419</v>
      </c>
      <c r="E59" s="690"/>
      <c r="F59" s="298">
        <v>102795128</v>
      </c>
      <c r="G59" s="342">
        <v>23373843</v>
      </c>
      <c r="H59" s="349">
        <v>0.012506003044842149</v>
      </c>
      <c r="I59" s="343">
        <v>0.142744151942161</v>
      </c>
      <c r="J59" s="297">
        <v>79421285</v>
      </c>
      <c r="K59" s="344">
        <v>0.011254665586021988</v>
      </c>
      <c r="L59" s="343">
        <v>0.4850261026174289</v>
      </c>
      <c r="M59" s="345">
        <v>0.037963291022786796</v>
      </c>
      <c r="N59" s="344">
        <v>0.0380004230400147</v>
      </c>
      <c r="O59" s="344">
        <v>0.037994424276598285</v>
      </c>
      <c r="Q59" s="346"/>
    </row>
    <row r="60" spans="2:17" ht="27" customHeight="1">
      <c r="B60" s="766"/>
      <c r="C60" s="740"/>
      <c r="D60" s="689" t="s">
        <v>420</v>
      </c>
      <c r="E60" s="690"/>
      <c r="F60" s="298">
        <v>94468668</v>
      </c>
      <c r="G60" s="342">
        <v>32026276</v>
      </c>
      <c r="H60" s="349">
        <v>0.017135423779947315</v>
      </c>
      <c r="I60" s="343">
        <v>0.2194131169670723</v>
      </c>
      <c r="J60" s="297">
        <v>62442392</v>
      </c>
      <c r="K60" s="344">
        <v>0.008848613320110532</v>
      </c>
      <c r="L60" s="343">
        <v>0.42779497246572723</v>
      </c>
      <c r="M60" s="345">
        <v>0.04271265569715142</v>
      </c>
      <c r="N60" s="344">
        <v>0.0393595661937208</v>
      </c>
      <c r="O60" s="344">
        <v>0.03952251616056697</v>
      </c>
      <c r="Q60" s="346"/>
    </row>
    <row r="61" spans="2:17" ht="27" customHeight="1">
      <c r="B61" s="766"/>
      <c r="C61" s="740"/>
      <c r="D61" s="689" t="s">
        <v>422</v>
      </c>
      <c r="E61" s="690"/>
      <c r="F61" s="298">
        <v>48638721</v>
      </c>
      <c r="G61" s="342">
        <v>15085278</v>
      </c>
      <c r="H61" s="349">
        <v>0.008071267210971268</v>
      </c>
      <c r="I61" s="343">
        <v>0.17742508779792474</v>
      </c>
      <c r="J61" s="297">
        <v>33553443</v>
      </c>
      <c r="K61" s="344">
        <v>0.004754805720212791</v>
      </c>
      <c r="L61" s="343">
        <v>0.39463790923824293</v>
      </c>
      <c r="M61" s="345">
        <v>0.04266655063754181</v>
      </c>
      <c r="N61" s="344">
        <v>0.04712049825059044</v>
      </c>
      <c r="O61" s="344">
        <v>0.04736541983615423</v>
      </c>
      <c r="Q61" s="346"/>
    </row>
    <row r="62" spans="2:17" ht="27" customHeight="1">
      <c r="B62" s="766"/>
      <c r="C62" s="740"/>
      <c r="D62" s="689" t="s">
        <v>423</v>
      </c>
      <c r="E62" s="690"/>
      <c r="F62" s="298">
        <v>118314135</v>
      </c>
      <c r="G62" s="342">
        <v>48617945</v>
      </c>
      <c r="H62" s="349">
        <v>0.026012674432867894</v>
      </c>
      <c r="I62" s="343">
        <v>0.27160655250850874</v>
      </c>
      <c r="J62" s="297">
        <v>69696190</v>
      </c>
      <c r="K62" s="344">
        <v>0.009876537644409177</v>
      </c>
      <c r="L62" s="343">
        <v>0.38936120991699674</v>
      </c>
      <c r="M62" s="345">
        <v>0.04389080288129745</v>
      </c>
      <c r="N62" s="344">
        <v>0.059416060219277846</v>
      </c>
      <c r="O62" s="344">
        <v>0.059923206892241086</v>
      </c>
      <c r="Q62" s="346"/>
    </row>
    <row r="63" spans="2:17" ht="27" customHeight="1">
      <c r="B63" s="766"/>
      <c r="C63" s="740"/>
      <c r="D63" s="689" t="s">
        <v>424</v>
      </c>
      <c r="E63" s="690"/>
      <c r="F63" s="298">
        <v>70837571</v>
      </c>
      <c r="G63" s="342">
        <v>17492875</v>
      </c>
      <c r="H63" s="349">
        <v>0.009359434304964019</v>
      </c>
      <c r="I63" s="343">
        <v>0.15588837407246178</v>
      </c>
      <c r="J63" s="297">
        <v>53344696</v>
      </c>
      <c r="K63" s="344">
        <v>0.007559393105614003</v>
      </c>
      <c r="L63" s="343">
        <v>0.4753831445562697</v>
      </c>
      <c r="M63" s="345">
        <v>0.0633650548034366</v>
      </c>
      <c r="N63" s="344">
        <v>0.0832124436100067</v>
      </c>
      <c r="O63" s="344">
        <v>0.08372145379350604</v>
      </c>
      <c r="Q63" s="346"/>
    </row>
    <row r="64" spans="2:17" ht="27" customHeight="1">
      <c r="B64" s="766"/>
      <c r="C64" s="740"/>
      <c r="D64" s="689" t="s">
        <v>626</v>
      </c>
      <c r="E64" s="690"/>
      <c r="F64" s="298">
        <v>62545326</v>
      </c>
      <c r="G64" s="342">
        <v>25715896</v>
      </c>
      <c r="H64" s="349">
        <v>0.01375910130297547</v>
      </c>
      <c r="I64" s="343">
        <v>0.25760027822064485</v>
      </c>
      <c r="J64" s="297">
        <v>36829430</v>
      </c>
      <c r="K64" s="344">
        <v>0.0052190406938619266</v>
      </c>
      <c r="L64" s="343">
        <v>0.3689263409179973</v>
      </c>
      <c r="M64" s="345">
        <v>0.025999423545567075</v>
      </c>
      <c r="N64" s="344">
        <v>0.03231970631298049</v>
      </c>
      <c r="O64" s="344">
        <v>0.0325045964783269</v>
      </c>
      <c r="Q64" s="346"/>
    </row>
    <row r="65" spans="2:17" ht="27" customHeight="1">
      <c r="B65" s="766"/>
      <c r="C65" s="740"/>
      <c r="D65" s="689" t="s">
        <v>627</v>
      </c>
      <c r="E65" s="690"/>
      <c r="F65" s="298">
        <v>36033202</v>
      </c>
      <c r="G65" s="342">
        <v>15069280</v>
      </c>
      <c r="H65" s="349">
        <v>0.008062707598557024</v>
      </c>
      <c r="I65" s="343">
        <v>0.15407604493599722</v>
      </c>
      <c r="J65" s="297">
        <v>20963922</v>
      </c>
      <c r="K65" s="344">
        <v>0.0029707644680068983</v>
      </c>
      <c r="L65" s="343">
        <v>0.21434588700367505</v>
      </c>
      <c r="M65" s="345">
        <v>0.019432729403697686</v>
      </c>
      <c r="N65" s="344">
        <v>0.01920199618960898</v>
      </c>
      <c r="O65" s="344">
        <v>0.018931447661596403</v>
      </c>
      <c r="Q65" s="346"/>
    </row>
    <row r="66" spans="2:17" ht="27" customHeight="1">
      <c r="B66" s="766"/>
      <c r="C66" s="740"/>
      <c r="D66" s="689" t="s">
        <v>547</v>
      </c>
      <c r="E66" s="690"/>
      <c r="F66" s="298">
        <v>35136485</v>
      </c>
      <c r="G66" s="342">
        <v>11353560</v>
      </c>
      <c r="H66" s="349">
        <v>0.0060746388999788365</v>
      </c>
      <c r="I66" s="343">
        <v>0.14332485936760384</v>
      </c>
      <c r="J66" s="297">
        <v>23782925</v>
      </c>
      <c r="K66" s="344">
        <v>0.003370240956595477</v>
      </c>
      <c r="L66" s="343">
        <v>0.3002304458667827</v>
      </c>
      <c r="M66" s="345">
        <v>0.02457191922837409</v>
      </c>
      <c r="N66" s="344">
        <v>0.0258628935369972</v>
      </c>
      <c r="O66" s="344">
        <v>0.025274617911795177</v>
      </c>
      <c r="Q66" s="346"/>
    </row>
    <row r="67" spans="2:17" ht="27" customHeight="1">
      <c r="B67" s="766"/>
      <c r="C67" s="740"/>
      <c r="D67" s="689" t="s">
        <v>103</v>
      </c>
      <c r="E67" s="757"/>
      <c r="F67" s="298">
        <v>79262538</v>
      </c>
      <c r="G67" s="342">
        <v>32965721</v>
      </c>
      <c r="H67" s="349">
        <v>0.01763806692812204</v>
      </c>
      <c r="I67" s="343">
        <v>0.2520899724878088</v>
      </c>
      <c r="J67" s="297">
        <v>46296817</v>
      </c>
      <c r="K67" s="344">
        <v>0.006560649239460905</v>
      </c>
      <c r="L67" s="343">
        <v>0.3540333100496458</v>
      </c>
      <c r="M67" s="345">
        <v>0.022199370218126974</v>
      </c>
      <c r="N67" s="344">
        <v>0.02223530187204336</v>
      </c>
      <c r="O67" s="344">
        <v>0.02231440662084309</v>
      </c>
      <c r="Q67" s="346"/>
    </row>
    <row r="68" spans="2:17" ht="27" customHeight="1">
      <c r="B68" s="766"/>
      <c r="C68" s="741"/>
      <c r="D68" s="689" t="s">
        <v>628</v>
      </c>
      <c r="E68" s="757"/>
      <c r="F68" s="298">
        <v>302566069</v>
      </c>
      <c r="G68" s="342">
        <v>93503271</v>
      </c>
      <c r="H68" s="349">
        <v>0.0500282384813101</v>
      </c>
      <c r="I68" s="343">
        <v>0.2114236696332523</v>
      </c>
      <c r="J68" s="297">
        <v>209062798</v>
      </c>
      <c r="K68" s="344">
        <v>0.02962596082357603</v>
      </c>
      <c r="L68" s="343">
        <v>0.47271954728680404</v>
      </c>
      <c r="M68" s="345">
        <v>0.03771525676827147</v>
      </c>
      <c r="N68" s="344">
        <v>0.036773176776618004</v>
      </c>
      <c r="O68" s="344">
        <v>0.0369255145324708</v>
      </c>
      <c r="Q68" s="346"/>
    </row>
    <row r="69" spans="2:17" ht="27" customHeight="1">
      <c r="B69" s="766"/>
      <c r="C69" s="739" t="s">
        <v>574</v>
      </c>
      <c r="D69" s="694" t="s">
        <v>629</v>
      </c>
      <c r="E69" s="695"/>
      <c r="F69" s="298">
        <v>349193502</v>
      </c>
      <c r="G69" s="342">
        <v>31387862</v>
      </c>
      <c r="H69" s="349">
        <v>0.016793845057617836</v>
      </c>
      <c r="I69" s="354"/>
      <c r="J69" s="297">
        <v>317805640</v>
      </c>
      <c r="K69" s="344">
        <v>0.04503573820987274</v>
      </c>
      <c r="L69" s="354"/>
      <c r="M69" s="345">
        <v>0.048494589715719065</v>
      </c>
      <c r="N69" s="344">
        <v>0.05032178691718481</v>
      </c>
      <c r="O69" s="344">
        <v>0.05037622626710226</v>
      </c>
      <c r="Q69" s="346"/>
    </row>
    <row r="70" spans="2:17" ht="27" customHeight="1">
      <c r="B70" s="766"/>
      <c r="C70" s="740"/>
      <c r="D70" s="689" t="s">
        <v>669</v>
      </c>
      <c r="E70" s="690"/>
      <c r="F70" s="298">
        <v>102282222</v>
      </c>
      <c r="G70" s="342">
        <v>26736267</v>
      </c>
      <c r="H70" s="353">
        <v>0.014305043313147636</v>
      </c>
      <c r="I70" s="354"/>
      <c r="J70" s="297">
        <v>75545955</v>
      </c>
      <c r="K70" s="355">
        <v>0.010705498656961616</v>
      </c>
      <c r="L70" s="354"/>
      <c r="M70" s="344">
        <v>0.027598560308071104</v>
      </c>
      <c r="N70" s="344">
        <v>0.028759763527157874</v>
      </c>
      <c r="O70" s="344">
        <v>0.028833736103892296</v>
      </c>
      <c r="Q70" s="346"/>
    </row>
    <row r="71" spans="2:17" ht="27" customHeight="1">
      <c r="B71" s="766"/>
      <c r="C71" s="740"/>
      <c r="D71" s="748" t="s">
        <v>670</v>
      </c>
      <c r="E71" s="707"/>
      <c r="F71" s="298">
        <v>202404298</v>
      </c>
      <c r="G71" s="342">
        <v>64571011</v>
      </c>
      <c r="H71" s="349">
        <v>0.034548245240396964</v>
      </c>
      <c r="I71" s="356"/>
      <c r="J71" s="297">
        <v>137833287</v>
      </c>
      <c r="K71" s="344">
        <v>0.01953213866795522</v>
      </c>
      <c r="L71" s="356"/>
      <c r="M71" s="345">
        <v>0.037869708053564974</v>
      </c>
      <c r="N71" s="344">
        <v>0.04171391730964155</v>
      </c>
      <c r="O71" s="344">
        <v>0.04189269389282493</v>
      </c>
      <c r="Q71" s="346"/>
    </row>
    <row r="72" spans="2:17" s="289" customFormat="1" ht="27" customHeight="1">
      <c r="B72" s="767"/>
      <c r="C72" s="741"/>
      <c r="D72" s="696" t="s">
        <v>552</v>
      </c>
      <c r="E72" s="696"/>
      <c r="F72" s="298">
        <v>107366447</v>
      </c>
      <c r="G72" s="342">
        <v>12488683</v>
      </c>
      <c r="H72" s="344">
        <v>0.006681978125037821</v>
      </c>
      <c r="I72" s="343">
        <v>0.08822839567740111</v>
      </c>
      <c r="J72" s="297">
        <v>94877764</v>
      </c>
      <c r="K72" s="344">
        <v>0.013444978954565088</v>
      </c>
      <c r="L72" s="343">
        <v>0.6702798768436257</v>
      </c>
      <c r="M72" s="345">
        <v>0.031368101322463766</v>
      </c>
      <c r="N72" s="344">
        <v>0.03137997112864787</v>
      </c>
      <c r="O72" s="344">
        <v>0.03140468725970987</v>
      </c>
      <c r="Q72" s="350"/>
    </row>
    <row r="73" spans="2:17" ht="9.75" customHeight="1">
      <c r="B73" s="357"/>
      <c r="C73" s="357"/>
      <c r="D73" s="762"/>
      <c r="E73" s="762"/>
      <c r="F73" s="304"/>
      <c r="G73" s="160"/>
      <c r="H73" s="358"/>
      <c r="I73" s="359"/>
      <c r="J73" s="306"/>
      <c r="K73" s="358"/>
      <c r="L73" s="359"/>
      <c r="M73" s="358"/>
      <c r="N73" s="358"/>
      <c r="O73" s="358"/>
      <c r="Q73" s="346"/>
    </row>
    <row r="74" spans="2:17" ht="36" customHeight="1">
      <c r="B74" s="763" t="s">
        <v>426</v>
      </c>
      <c r="C74" s="764"/>
      <c r="D74" s="764"/>
      <c r="E74" s="765"/>
      <c r="F74" s="168">
        <v>8925753074</v>
      </c>
      <c r="G74" s="168">
        <v>1869009860</v>
      </c>
      <c r="H74" s="360">
        <v>1</v>
      </c>
      <c r="I74" s="361">
        <v>0.13751152880017384</v>
      </c>
      <c r="J74" s="168">
        <v>7056743214</v>
      </c>
      <c r="K74" s="362">
        <v>1</v>
      </c>
      <c r="L74" s="361">
        <v>0.5191965909197463</v>
      </c>
      <c r="M74" s="360">
        <v>0.03503995319560471</v>
      </c>
      <c r="N74" s="362">
        <v>0.03620164130765932</v>
      </c>
      <c r="O74" s="362">
        <v>0.03624860807258263</v>
      </c>
      <c r="Q74" s="346"/>
    </row>
    <row r="75" spans="2:17" s="311" customFormat="1" ht="21.75" customHeight="1">
      <c r="B75" s="312"/>
      <c r="C75" s="312"/>
      <c r="D75" s="312"/>
      <c r="E75" s="312"/>
      <c r="F75" s="282"/>
      <c r="G75" s="282"/>
      <c r="H75" s="278"/>
      <c r="I75" s="363"/>
      <c r="J75" s="282"/>
      <c r="K75" s="278"/>
      <c r="L75" s="363"/>
      <c r="M75" s="364"/>
      <c r="N75" s="364"/>
      <c r="O75" s="364"/>
      <c r="Q75" s="365"/>
    </row>
    <row r="76" spans="2:21" s="311" customFormat="1" ht="30.75" customHeight="1">
      <c r="B76" s="743" t="s">
        <v>671</v>
      </c>
      <c r="C76" s="743"/>
      <c r="D76" s="744" t="s">
        <v>672</v>
      </c>
      <c r="E76" s="761"/>
      <c r="F76" s="761"/>
      <c r="G76" s="761"/>
      <c r="H76" s="761"/>
      <c r="I76" s="761"/>
      <c r="J76" s="761"/>
      <c r="K76" s="761"/>
      <c r="L76" s="761"/>
      <c r="M76" s="761"/>
      <c r="N76" s="761"/>
      <c r="O76" s="761"/>
      <c r="P76" s="8"/>
      <c r="Q76" s="8"/>
      <c r="R76" s="8"/>
      <c r="S76" s="8"/>
      <c r="T76" s="8"/>
      <c r="U76" s="8"/>
    </row>
    <row r="77" spans="2:16" ht="27" customHeight="1">
      <c r="B77" s="428" t="s">
        <v>634</v>
      </c>
      <c r="C77" s="430"/>
      <c r="D77" s="431"/>
      <c r="E77" s="432"/>
      <c r="F77" s="433"/>
      <c r="G77" s="430"/>
      <c r="H77" s="434"/>
      <c r="I77" s="434"/>
      <c r="J77" s="434"/>
      <c r="K77" s="434"/>
      <c r="L77" s="428"/>
      <c r="M77" s="428"/>
      <c r="N77" s="428"/>
      <c r="O77" s="428"/>
      <c r="P77" s="338"/>
    </row>
    <row r="78" spans="2:15" ht="27" customHeight="1">
      <c r="B78" s="691" t="s">
        <v>635</v>
      </c>
      <c r="C78" s="318" t="s">
        <v>636</v>
      </c>
      <c r="D78" s="337"/>
      <c r="E78" s="367"/>
      <c r="F78" s="348">
        <v>3723360115</v>
      </c>
      <c r="G78" s="297">
        <v>537938243</v>
      </c>
      <c r="H78" s="369">
        <v>0.2878199064182572</v>
      </c>
      <c r="I78" s="344">
        <v>0.0887877675575046</v>
      </c>
      <c r="J78" s="297">
        <v>3185421872</v>
      </c>
      <c r="K78" s="344">
        <v>0.4514011315702099</v>
      </c>
      <c r="L78" s="370">
        <v>0.525760160063071</v>
      </c>
      <c r="M78" s="370">
        <v>0.030469433872035604</v>
      </c>
      <c r="N78" s="370">
        <v>0.030488104564940863</v>
      </c>
      <c r="O78" s="370">
        <v>0.03049368178512447</v>
      </c>
    </row>
    <row r="79" spans="2:15" ht="27" customHeight="1">
      <c r="B79" s="692"/>
      <c r="C79" s="320"/>
      <c r="D79" s="332" t="s">
        <v>637</v>
      </c>
      <c r="E79" s="367"/>
      <c r="F79" s="195">
        <v>3275988559</v>
      </c>
      <c r="G79" s="195">
        <v>490149831</v>
      </c>
      <c r="H79" s="369">
        <v>0.26225106752513333</v>
      </c>
      <c r="I79" s="344">
        <v>0.0892151529424003</v>
      </c>
      <c r="J79" s="297">
        <v>2785838728</v>
      </c>
      <c r="K79" s="344">
        <v>0.3947768316796797</v>
      </c>
      <c r="L79" s="370">
        <v>0.5070674566679223</v>
      </c>
      <c r="M79" s="370">
        <v>0.03022948541882252</v>
      </c>
      <c r="N79" s="370">
        <v>0.030195777587223673</v>
      </c>
      <c r="O79" s="370">
        <v>0.03019852236365248</v>
      </c>
    </row>
    <row r="80" spans="2:15" ht="27" customHeight="1">
      <c r="B80" s="692"/>
      <c r="C80" s="320"/>
      <c r="D80" s="336" t="s">
        <v>638</v>
      </c>
      <c r="E80" s="371"/>
      <c r="F80" s="368">
        <v>447371556</v>
      </c>
      <c r="G80" s="368">
        <v>47788412</v>
      </c>
      <c r="H80" s="369">
        <v>0.02556883889312387</v>
      </c>
      <c r="I80" s="344">
        <v>0.08462953061445194</v>
      </c>
      <c r="J80" s="297">
        <v>399583144</v>
      </c>
      <c r="K80" s="344">
        <v>0.05662429989053021</v>
      </c>
      <c r="L80" s="370">
        <v>0.7076304171431131</v>
      </c>
      <c r="M80" s="370">
        <v>0.03225437824760052</v>
      </c>
      <c r="N80" s="370">
        <v>0.032707018285775</v>
      </c>
      <c r="O80" s="370">
        <v>0.032736400642574305</v>
      </c>
    </row>
    <row r="81" spans="2:15" ht="27" customHeight="1">
      <c r="B81" s="692"/>
      <c r="C81" s="318" t="s">
        <v>639</v>
      </c>
      <c r="D81" s="337"/>
      <c r="E81" s="372"/>
      <c r="F81" s="368">
        <v>3403902809</v>
      </c>
      <c r="G81" s="368">
        <v>862132807</v>
      </c>
      <c r="H81" s="369">
        <v>0.4612778270736357</v>
      </c>
      <c r="I81" s="344">
        <v>0.17330008373008307</v>
      </c>
      <c r="J81" s="297">
        <v>2541770002</v>
      </c>
      <c r="K81" s="344">
        <v>0.36019023576730647</v>
      </c>
      <c r="L81" s="370">
        <v>0.5109293493910775</v>
      </c>
      <c r="M81" s="370">
        <v>0.04102902655030456</v>
      </c>
      <c r="N81" s="370">
        <v>0.044529118856083974</v>
      </c>
      <c r="O81" s="370">
        <v>0.04466803987525199</v>
      </c>
    </row>
    <row r="82" spans="2:15" ht="27" customHeight="1">
      <c r="B82" s="692"/>
      <c r="C82" s="320"/>
      <c r="D82" s="332" t="s">
        <v>637</v>
      </c>
      <c r="E82" s="372"/>
      <c r="F82" s="368">
        <v>2261937128</v>
      </c>
      <c r="G82" s="368">
        <v>623507710</v>
      </c>
      <c r="H82" s="369">
        <v>0.3336032213334605</v>
      </c>
      <c r="I82" s="344">
        <v>0.18161708138031338</v>
      </c>
      <c r="J82" s="297">
        <v>1638429418</v>
      </c>
      <c r="K82" s="344">
        <v>0.2321792600798468</v>
      </c>
      <c r="L82" s="370">
        <v>0.4772463342029972</v>
      </c>
      <c r="M82" s="370">
        <v>0.038730937042762224</v>
      </c>
      <c r="N82" s="370">
        <v>0.041578127430861145</v>
      </c>
      <c r="O82" s="370">
        <v>0.041723339103772863</v>
      </c>
    </row>
    <row r="83" spans="2:15" ht="27" customHeight="1">
      <c r="B83" s="692"/>
      <c r="C83" s="320"/>
      <c r="D83" s="336" t="s">
        <v>638</v>
      </c>
      <c r="E83" s="372"/>
      <c r="F83" s="368">
        <v>1141965681</v>
      </c>
      <c r="G83" s="368">
        <v>238625097</v>
      </c>
      <c r="H83" s="369">
        <v>0.12767460574017517</v>
      </c>
      <c r="I83" s="344">
        <v>0.15477971460304402</v>
      </c>
      <c r="J83" s="297">
        <v>903340584</v>
      </c>
      <c r="K83" s="344">
        <v>0.12801097568745967</v>
      </c>
      <c r="L83" s="370">
        <v>0.5859350065800795</v>
      </c>
      <c r="M83" s="370">
        <v>0.04597697983099534</v>
      </c>
      <c r="N83" s="370">
        <v>0.05110827962428353</v>
      </c>
      <c r="O83" s="370">
        <v>0.05122530737282044</v>
      </c>
    </row>
    <row r="84" spans="2:15" ht="27" customHeight="1">
      <c r="B84" s="692"/>
      <c r="C84" s="318" t="s">
        <v>640</v>
      </c>
      <c r="D84" s="337"/>
      <c r="E84" s="373"/>
      <c r="F84" s="368">
        <v>1798490150</v>
      </c>
      <c r="G84" s="368">
        <v>468938810</v>
      </c>
      <c r="H84" s="369">
        <v>0.25090226650810715</v>
      </c>
      <c r="I84" s="344">
        <v>0.18331067122990816</v>
      </c>
      <c r="J84" s="297">
        <v>1329551340</v>
      </c>
      <c r="K84" s="344">
        <v>0.18840863266248362</v>
      </c>
      <c r="L84" s="370">
        <v>0.5197286796757637</v>
      </c>
      <c r="M84" s="370">
        <v>0.03810041767187206</v>
      </c>
      <c r="N84" s="370">
        <v>0.039945552040448196</v>
      </c>
      <c r="O84" s="370">
        <v>0.04001618501383783</v>
      </c>
    </row>
    <row r="85" spans="2:15" ht="27" customHeight="1">
      <c r="B85" s="692"/>
      <c r="C85" s="320"/>
      <c r="D85" s="332" t="s">
        <v>637</v>
      </c>
      <c r="E85" s="372"/>
      <c r="F85" s="195">
        <v>1037243681</v>
      </c>
      <c r="G85" s="195">
        <v>333754987</v>
      </c>
      <c r="H85" s="369">
        <v>0.17857315477190688</v>
      </c>
      <c r="I85" s="344">
        <v>0.20063253337793932</v>
      </c>
      <c r="J85" s="297">
        <v>703488694</v>
      </c>
      <c r="K85" s="344">
        <v>0.09969027817312895</v>
      </c>
      <c r="L85" s="370">
        <v>0.4228932132179884</v>
      </c>
      <c r="M85" s="370">
        <v>0.03714123076787332</v>
      </c>
      <c r="N85" s="370">
        <v>0.039052194396296994</v>
      </c>
      <c r="O85" s="370">
        <v>0.039114524261876865</v>
      </c>
    </row>
    <row r="86" spans="2:15" ht="27" customHeight="1">
      <c r="B86" s="693"/>
      <c r="C86" s="326"/>
      <c r="D86" s="336" t="s">
        <v>638</v>
      </c>
      <c r="E86" s="373"/>
      <c r="F86" s="368">
        <v>761246469</v>
      </c>
      <c r="G86" s="368">
        <v>135183823</v>
      </c>
      <c r="H86" s="369">
        <v>0.07232911173620026</v>
      </c>
      <c r="I86" s="344">
        <v>0.15110238727218342</v>
      </c>
      <c r="J86" s="297">
        <v>626062646</v>
      </c>
      <c r="K86" s="344">
        <v>0.08871835448935467</v>
      </c>
      <c r="L86" s="370">
        <v>0.699784621363607</v>
      </c>
      <c r="M86" s="370">
        <v>0.03923910738890034</v>
      </c>
      <c r="N86" s="370">
        <v>0.04099944679247972</v>
      </c>
      <c r="O86" s="370">
        <v>0.04108027356418375</v>
      </c>
    </row>
    <row r="87" spans="2:15" ht="27" customHeight="1">
      <c r="B87" s="691" t="s">
        <v>641</v>
      </c>
      <c r="C87" s="321" t="s">
        <v>642</v>
      </c>
      <c r="D87" s="337"/>
      <c r="E87" s="374"/>
      <c r="F87" s="348">
        <v>6575169368</v>
      </c>
      <c r="G87" s="375">
        <v>1447412528</v>
      </c>
      <c r="H87" s="369">
        <v>0.7744274436305006</v>
      </c>
      <c r="I87" s="344">
        <v>0.13666924806429834</v>
      </c>
      <c r="J87" s="297">
        <v>5127756840</v>
      </c>
      <c r="K87" s="344">
        <v>0.7266463699326554</v>
      </c>
      <c r="L87" s="370">
        <v>0.48417894554755614</v>
      </c>
      <c r="M87" s="370">
        <v>0.03342733492001577</v>
      </c>
      <c r="N87" s="370">
        <v>0.0342432662852516</v>
      </c>
      <c r="O87" s="370">
        <v>0.034282537303489374</v>
      </c>
    </row>
    <row r="88" spans="2:15" ht="27" customHeight="1">
      <c r="B88" s="693"/>
      <c r="C88" s="322" t="s">
        <v>643</v>
      </c>
      <c r="D88" s="316"/>
      <c r="E88" s="376"/>
      <c r="F88" s="348">
        <v>2350583706</v>
      </c>
      <c r="G88" s="297">
        <v>421597332</v>
      </c>
      <c r="H88" s="369">
        <v>0.2255725563694993</v>
      </c>
      <c r="I88" s="344">
        <v>0.14048392829681447</v>
      </c>
      <c r="J88" s="297">
        <v>1928986374</v>
      </c>
      <c r="K88" s="344">
        <v>0.27335363006734453</v>
      </c>
      <c r="L88" s="370">
        <v>0.642773478107656</v>
      </c>
      <c r="M88" s="370">
        <v>0.04019455759670716</v>
      </c>
      <c r="N88" s="370">
        <v>0.042712497638233364</v>
      </c>
      <c r="O88" s="370">
        <v>0.04278961145988585</v>
      </c>
    </row>
    <row r="89" spans="2:15" ht="30" customHeight="1" hidden="1" outlineLevel="1">
      <c r="B89" s="758" t="s">
        <v>644</v>
      </c>
      <c r="C89" s="332" t="s">
        <v>645</v>
      </c>
      <c r="D89" s="283"/>
      <c r="E89" s="333"/>
      <c r="F89" s="377">
        <v>6575169368</v>
      </c>
      <c r="G89" s="297">
        <v>1447412528</v>
      </c>
      <c r="H89" s="369">
        <v>0.7744274436305006</v>
      </c>
      <c r="I89" s="344">
        <v>0.13666924806429834</v>
      </c>
      <c r="J89" s="297">
        <v>5127756840</v>
      </c>
      <c r="K89" s="344">
        <v>0.7266463699326554</v>
      </c>
      <c r="L89" s="370">
        <v>0.48417894554755614</v>
      </c>
      <c r="M89" s="370">
        <v>0.03342733492001577</v>
      </c>
      <c r="N89" s="370">
        <v>0.0342432662852516</v>
      </c>
      <c r="O89" s="370">
        <v>0.034282537303489374</v>
      </c>
    </row>
    <row r="90" spans="2:15" ht="30" customHeight="1" hidden="1" outlineLevel="1">
      <c r="B90" s="759"/>
      <c r="C90" s="334"/>
      <c r="D90" s="332" t="s">
        <v>646</v>
      </c>
      <c r="E90" s="335"/>
      <c r="F90" s="377">
        <v>3275988559</v>
      </c>
      <c r="G90" s="297">
        <v>490149831</v>
      </c>
      <c r="H90" s="369">
        <v>0.26225106752513333</v>
      </c>
      <c r="I90" s="344">
        <v>0.0892151529424003</v>
      </c>
      <c r="J90" s="297">
        <v>2785838728</v>
      </c>
      <c r="K90" s="344">
        <v>0.3947768316796797</v>
      </c>
      <c r="L90" s="370">
        <v>0.5070674566679223</v>
      </c>
      <c r="M90" s="370">
        <v>0.03022948541882252</v>
      </c>
      <c r="N90" s="370">
        <v>0.030195777587223673</v>
      </c>
      <c r="O90" s="370">
        <v>0.03019852236365248</v>
      </c>
    </row>
    <row r="91" spans="2:15" ht="30" customHeight="1" hidden="1" outlineLevel="1">
      <c r="B91" s="759"/>
      <c r="C91" s="334"/>
      <c r="D91" s="332" t="s">
        <v>647</v>
      </c>
      <c r="E91" s="335"/>
      <c r="F91" s="377">
        <v>2261937128</v>
      </c>
      <c r="G91" s="297">
        <v>623507710</v>
      </c>
      <c r="H91" s="369">
        <v>0.3336032213334605</v>
      </c>
      <c r="I91" s="344">
        <v>0.18161708138031338</v>
      </c>
      <c r="J91" s="297">
        <v>1638429418</v>
      </c>
      <c r="K91" s="344">
        <v>0.2321792600798468</v>
      </c>
      <c r="L91" s="370">
        <v>0.4772463342029972</v>
      </c>
      <c r="M91" s="370">
        <v>0.038730937042762224</v>
      </c>
      <c r="N91" s="370">
        <v>0.041578127430861145</v>
      </c>
      <c r="O91" s="370">
        <v>0.041723339103772863</v>
      </c>
    </row>
    <row r="92" spans="2:15" ht="30" customHeight="1" hidden="1" outlineLevel="1">
      <c r="B92" s="759"/>
      <c r="C92" s="334"/>
      <c r="D92" s="336" t="s">
        <v>648</v>
      </c>
      <c r="E92" s="335"/>
      <c r="F92" s="377">
        <v>1037243681</v>
      </c>
      <c r="G92" s="297">
        <v>333754987</v>
      </c>
      <c r="H92" s="369">
        <v>0.17857315477190688</v>
      </c>
      <c r="I92" s="344">
        <v>0.20063253337793932</v>
      </c>
      <c r="J92" s="297">
        <v>703488694</v>
      </c>
      <c r="K92" s="344">
        <v>0.09969027817312895</v>
      </c>
      <c r="L92" s="370">
        <v>0.4228932132179884</v>
      </c>
      <c r="M92" s="370">
        <v>0.03714123076787332</v>
      </c>
      <c r="N92" s="370">
        <v>0.039052194396296994</v>
      </c>
      <c r="O92" s="370">
        <v>0.039114524261876865</v>
      </c>
    </row>
    <row r="93" spans="2:15" ht="30" customHeight="1" hidden="1" outlineLevel="1">
      <c r="B93" s="759"/>
      <c r="C93" s="332" t="s">
        <v>649</v>
      </c>
      <c r="D93" s="337"/>
      <c r="E93" s="333"/>
      <c r="F93" s="377">
        <v>0</v>
      </c>
      <c r="G93" s="297">
        <v>0</v>
      </c>
      <c r="H93" s="369">
        <v>0</v>
      </c>
      <c r="I93" s="344" t="s">
        <v>212</v>
      </c>
      <c r="J93" s="297">
        <v>0</v>
      </c>
      <c r="K93" s="344">
        <v>0</v>
      </c>
      <c r="L93" s="370" t="s">
        <v>212</v>
      </c>
      <c r="M93" s="370" t="s">
        <v>212</v>
      </c>
      <c r="N93" s="370" t="s">
        <v>212</v>
      </c>
      <c r="O93" s="370" t="s">
        <v>212</v>
      </c>
    </row>
    <row r="94" spans="2:15" ht="30" customHeight="1" hidden="1" outlineLevel="1">
      <c r="B94" s="759"/>
      <c r="C94" s="334"/>
      <c r="D94" s="332" t="s">
        <v>646</v>
      </c>
      <c r="E94" s="335"/>
      <c r="F94" s="377">
        <v>0</v>
      </c>
      <c r="G94" s="297">
        <v>0</v>
      </c>
      <c r="H94" s="369">
        <v>0</v>
      </c>
      <c r="I94" s="344" t="s">
        <v>212</v>
      </c>
      <c r="J94" s="297">
        <v>0</v>
      </c>
      <c r="K94" s="344">
        <v>0</v>
      </c>
      <c r="L94" s="370" t="s">
        <v>212</v>
      </c>
      <c r="M94" s="370" t="s">
        <v>212</v>
      </c>
      <c r="N94" s="370" t="s">
        <v>212</v>
      </c>
      <c r="O94" s="370" t="s">
        <v>212</v>
      </c>
    </row>
    <row r="95" spans="2:15" ht="30" customHeight="1" hidden="1" outlineLevel="1">
      <c r="B95" s="759"/>
      <c r="C95" s="334"/>
      <c r="D95" s="332" t="s">
        <v>647</v>
      </c>
      <c r="E95" s="335"/>
      <c r="F95" s="377">
        <v>0</v>
      </c>
      <c r="G95" s="297">
        <v>0</v>
      </c>
      <c r="H95" s="369">
        <v>0</v>
      </c>
      <c r="I95" s="344" t="s">
        <v>212</v>
      </c>
      <c r="J95" s="297">
        <v>0</v>
      </c>
      <c r="K95" s="344">
        <v>0</v>
      </c>
      <c r="L95" s="370" t="s">
        <v>212</v>
      </c>
      <c r="M95" s="370" t="s">
        <v>212</v>
      </c>
      <c r="N95" s="370" t="s">
        <v>212</v>
      </c>
      <c r="O95" s="370" t="s">
        <v>212</v>
      </c>
    </row>
    <row r="96" spans="2:15" ht="30" customHeight="1" hidden="1" outlineLevel="1">
      <c r="B96" s="760"/>
      <c r="C96" s="334"/>
      <c r="D96" s="336" t="s">
        <v>648</v>
      </c>
      <c r="E96" s="335"/>
      <c r="F96" s="377">
        <v>0</v>
      </c>
      <c r="G96" s="297">
        <v>0</v>
      </c>
      <c r="H96" s="369">
        <v>0</v>
      </c>
      <c r="I96" s="344" t="s">
        <v>212</v>
      </c>
      <c r="J96" s="297">
        <v>0</v>
      </c>
      <c r="K96" s="344">
        <v>0</v>
      </c>
      <c r="L96" s="370" t="s">
        <v>212</v>
      </c>
      <c r="M96" s="370" t="s">
        <v>212</v>
      </c>
      <c r="N96" s="370" t="s">
        <v>212</v>
      </c>
      <c r="O96" s="370" t="s">
        <v>212</v>
      </c>
    </row>
    <row r="97" spans="2:15" ht="27" customHeight="1" collapsed="1">
      <c r="B97" s="758" t="s">
        <v>650</v>
      </c>
      <c r="C97" s="332" t="s">
        <v>651</v>
      </c>
      <c r="D97" s="283"/>
      <c r="E97" s="333"/>
      <c r="F97" s="377">
        <v>2468423403</v>
      </c>
      <c r="G97" s="297">
        <v>518386775</v>
      </c>
      <c r="H97" s="369">
        <v>0.2773590370464926</v>
      </c>
      <c r="I97" s="344">
        <v>0.11986945396917123</v>
      </c>
      <c r="J97" s="297">
        <v>1950036628</v>
      </c>
      <c r="K97" s="344">
        <v>0.27633662850750856</v>
      </c>
      <c r="L97" s="370">
        <v>0.450917803252685</v>
      </c>
      <c r="M97" s="370">
        <v>0.030244323191714516</v>
      </c>
      <c r="N97" s="370">
        <v>0.030813980302728455</v>
      </c>
      <c r="O97" s="370">
        <v>0.0308463694684577</v>
      </c>
    </row>
    <row r="98" spans="2:15" ht="27" customHeight="1">
      <c r="B98" s="759"/>
      <c r="C98" s="332" t="s">
        <v>652</v>
      </c>
      <c r="D98" s="283"/>
      <c r="E98" s="333"/>
      <c r="F98" s="377">
        <v>1817883535</v>
      </c>
      <c r="G98" s="297">
        <v>432115755</v>
      </c>
      <c r="H98" s="369">
        <v>0.23120036135068864</v>
      </c>
      <c r="I98" s="344">
        <v>0.15111711222771881</v>
      </c>
      <c r="J98" s="297">
        <v>1385767780</v>
      </c>
      <c r="K98" s="344">
        <v>0.1963749761009796</v>
      </c>
      <c r="L98" s="370">
        <v>0.484622980552553</v>
      </c>
      <c r="M98" s="370">
        <v>0.03548984457180803</v>
      </c>
      <c r="N98" s="370">
        <v>0.03710905212234309</v>
      </c>
      <c r="O98" s="370">
        <v>0.037185221255531</v>
      </c>
    </row>
    <row r="99" spans="2:15" ht="27" customHeight="1">
      <c r="B99" s="759"/>
      <c r="C99" s="332" t="s">
        <v>653</v>
      </c>
      <c r="D99" s="283"/>
      <c r="E99" s="333"/>
      <c r="F99" s="377">
        <v>2288862430</v>
      </c>
      <c r="G99" s="297">
        <v>496909998</v>
      </c>
      <c r="H99" s="369">
        <v>0.2658680452333194</v>
      </c>
      <c r="I99" s="344">
        <v>0.14586886317697081</v>
      </c>
      <c r="J99" s="297">
        <v>1791952432</v>
      </c>
      <c r="K99" s="344">
        <v>0.2539347653241673</v>
      </c>
      <c r="L99" s="370">
        <v>0.5260310019422232</v>
      </c>
      <c r="M99" s="370">
        <v>0.0359273531524936</v>
      </c>
      <c r="N99" s="370">
        <v>0.03644414953823097</v>
      </c>
      <c r="O99" s="370">
        <v>0.03646371241931232</v>
      </c>
    </row>
    <row r="100" spans="2:15" ht="27" customHeight="1">
      <c r="B100" s="760"/>
      <c r="C100" s="336" t="s">
        <v>654</v>
      </c>
      <c r="D100" s="317"/>
      <c r="E100" s="333"/>
      <c r="F100" s="377">
        <v>0</v>
      </c>
      <c r="G100" s="297">
        <v>0</v>
      </c>
      <c r="H100" s="378">
        <v>0</v>
      </c>
      <c r="I100" s="349" t="s">
        <v>212</v>
      </c>
      <c r="J100" s="297">
        <v>0</v>
      </c>
      <c r="K100" s="344">
        <v>0</v>
      </c>
      <c r="L100" s="370" t="s">
        <v>212</v>
      </c>
      <c r="M100" s="370" t="s">
        <v>212</v>
      </c>
      <c r="N100" s="370" t="s">
        <v>212</v>
      </c>
      <c r="O100" s="370" t="s">
        <v>212</v>
      </c>
    </row>
  </sheetData>
  <sheetProtection/>
  <mergeCells count="98">
    <mergeCell ref="B3:B7"/>
    <mergeCell ref="C3:C7"/>
    <mergeCell ref="D3:E7"/>
    <mergeCell ref="F3:O3"/>
    <mergeCell ref="G4:I4"/>
    <mergeCell ref="J4:L4"/>
    <mergeCell ref="M5:O5"/>
    <mergeCell ref="L5:L7"/>
    <mergeCell ref="K5:K7"/>
    <mergeCell ref="I5:I7"/>
    <mergeCell ref="H5:H7"/>
    <mergeCell ref="B8:B39"/>
    <mergeCell ref="C8:C34"/>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39:E39"/>
    <mergeCell ref="D26:E26"/>
    <mergeCell ref="D27:E27"/>
    <mergeCell ref="D28:E28"/>
    <mergeCell ref="D29:E29"/>
    <mergeCell ref="D30:E30"/>
    <mergeCell ref="D31:E31"/>
    <mergeCell ref="D45:E45"/>
    <mergeCell ref="D46:E46"/>
    <mergeCell ref="D32:E32"/>
    <mergeCell ref="D33:E33"/>
    <mergeCell ref="D34:E34"/>
    <mergeCell ref="D41:E41"/>
    <mergeCell ref="D42:E42"/>
    <mergeCell ref="D43:E43"/>
    <mergeCell ref="C35:C39"/>
    <mergeCell ref="D35:E35"/>
    <mergeCell ref="D36:E36"/>
    <mergeCell ref="D37:E37"/>
    <mergeCell ref="D38:E38"/>
    <mergeCell ref="D40:E40"/>
    <mergeCell ref="D44:E44"/>
    <mergeCell ref="D47:E47"/>
    <mergeCell ref="D48:E48"/>
    <mergeCell ref="D49:E49"/>
    <mergeCell ref="D50:E50"/>
    <mergeCell ref="D51:E51"/>
    <mergeCell ref="D63:E63"/>
    <mergeCell ref="D64:E64"/>
    <mergeCell ref="D72:E72"/>
    <mergeCell ref="D52:E52"/>
    <mergeCell ref="C53:C57"/>
    <mergeCell ref="D53:E53"/>
    <mergeCell ref="D54:E54"/>
    <mergeCell ref="D55:E55"/>
    <mergeCell ref="D56:E56"/>
    <mergeCell ref="D57:E57"/>
    <mergeCell ref="D68:E68"/>
    <mergeCell ref="D73:E73"/>
    <mergeCell ref="B74:E74"/>
    <mergeCell ref="B58:B72"/>
    <mergeCell ref="C58:C68"/>
    <mergeCell ref="D58:E58"/>
    <mergeCell ref="D59:E59"/>
    <mergeCell ref="D60:E60"/>
    <mergeCell ref="D61:E61"/>
    <mergeCell ref="D62:E62"/>
    <mergeCell ref="B87:B88"/>
    <mergeCell ref="B89:B96"/>
    <mergeCell ref="B97:B100"/>
    <mergeCell ref="M6:M7"/>
    <mergeCell ref="N6:N7"/>
    <mergeCell ref="B76:C76"/>
    <mergeCell ref="D76:O76"/>
    <mergeCell ref="C69:C72"/>
    <mergeCell ref="D69:E69"/>
    <mergeCell ref="D70:E70"/>
    <mergeCell ref="O6:O7"/>
    <mergeCell ref="C40:C47"/>
    <mergeCell ref="B40:B47"/>
    <mergeCell ref="C48:C52"/>
    <mergeCell ref="B48:B57"/>
    <mergeCell ref="B78:B86"/>
    <mergeCell ref="D71:E71"/>
    <mergeCell ref="D65:E65"/>
    <mergeCell ref="D66:E66"/>
    <mergeCell ref="D67:E67"/>
  </mergeCells>
  <printOptions/>
  <pageMargins left="0.7874015748031497" right="0.7874015748031497" top="0.7874015748031497" bottom="0.1968503937007874" header="0.31496062992125984" footer="0.1968503937007874"/>
  <pageSetup fitToHeight="2" horizontalDpi="600" verticalDpi="600" orientation="landscape" paperSize="9" scale="43" r:id="rId1"/>
  <headerFooter>
    <oddFooter>&amp;R&amp;22&amp;P</oddFooter>
  </headerFooter>
  <rowBreaks count="1" manualBreakCount="1">
    <brk id="47" max="31" man="1"/>
  </rowBreaks>
</worksheet>
</file>

<file path=xl/worksheets/sheet12.xml><?xml version="1.0" encoding="utf-8"?>
<worksheet xmlns="http://schemas.openxmlformats.org/spreadsheetml/2006/main" xmlns:r="http://schemas.openxmlformats.org/officeDocument/2006/relationships">
  <dimension ref="A1:CM94"/>
  <sheetViews>
    <sheetView view="pageBreakPreview" zoomScale="60" zoomScalePageLayoutView="0" workbookViewId="0" topLeftCell="A1">
      <selection activeCell="M26" sqref="M26"/>
    </sheetView>
  </sheetViews>
  <sheetFormatPr defaultColWidth="9.00390625" defaultRowHeight="13.5"/>
  <cols>
    <col min="1" max="1" width="4.75390625" style="8" customWidth="1"/>
    <col min="2" max="3" width="5.625" style="8" customWidth="1"/>
    <col min="4" max="4" width="13.625" style="8" customWidth="1"/>
    <col min="5" max="5" width="38.625" style="8" customWidth="1"/>
    <col min="6" max="10" width="18.625" style="409" customWidth="1"/>
    <col min="11" max="20" width="15.625" style="289" customWidth="1"/>
    <col min="21" max="16384" width="9.00390625" style="8" customWidth="1"/>
  </cols>
  <sheetData>
    <row r="1" spans="1:10" ht="30" customHeight="1">
      <c r="A1" s="379" t="s">
        <v>1</v>
      </c>
      <c r="F1" s="311"/>
      <c r="G1" s="311"/>
      <c r="H1" s="311"/>
      <c r="I1" s="311"/>
      <c r="J1" s="311"/>
    </row>
    <row r="2" spans="1:10" ht="30" customHeight="1">
      <c r="A2" s="234"/>
      <c r="F2" s="311"/>
      <c r="G2" s="311"/>
      <c r="H2" s="311"/>
      <c r="I2" s="311"/>
      <c r="J2" s="311"/>
    </row>
    <row r="3" spans="2:20" ht="41.25" customHeight="1">
      <c r="B3" s="691" t="s">
        <v>30</v>
      </c>
      <c r="C3" s="691" t="s">
        <v>31</v>
      </c>
      <c r="D3" s="712" t="s">
        <v>29</v>
      </c>
      <c r="E3" s="713"/>
      <c r="F3" s="733" t="s">
        <v>657</v>
      </c>
      <c r="G3" s="733"/>
      <c r="H3" s="733"/>
      <c r="I3" s="733"/>
      <c r="J3" s="734"/>
      <c r="K3" s="733" t="s">
        <v>789</v>
      </c>
      <c r="L3" s="733"/>
      <c r="M3" s="733"/>
      <c r="N3" s="733"/>
      <c r="O3" s="734"/>
      <c r="P3" s="789" t="s">
        <v>788</v>
      </c>
      <c r="Q3" s="789"/>
      <c r="R3" s="789"/>
      <c r="S3" s="789"/>
      <c r="T3" s="709"/>
    </row>
    <row r="4" spans="2:20" ht="27" customHeight="1">
      <c r="B4" s="692"/>
      <c r="C4" s="692"/>
      <c r="D4" s="714"/>
      <c r="E4" s="715"/>
      <c r="F4" s="240" t="s">
        <v>569</v>
      </c>
      <c r="G4" s="240" t="s">
        <v>570</v>
      </c>
      <c r="H4" s="240" t="s">
        <v>571</v>
      </c>
      <c r="I4" s="240" t="s">
        <v>572</v>
      </c>
      <c r="J4" s="240" t="s">
        <v>531</v>
      </c>
      <c r="K4" s="239" t="s">
        <v>569</v>
      </c>
      <c r="L4" s="239" t="s">
        <v>570</v>
      </c>
      <c r="M4" s="239" t="s">
        <v>571</v>
      </c>
      <c r="N4" s="239" t="s">
        <v>572</v>
      </c>
      <c r="O4" s="239" t="s">
        <v>531</v>
      </c>
      <c r="P4" s="237" t="s">
        <v>569</v>
      </c>
      <c r="Q4" s="237" t="s">
        <v>570</v>
      </c>
      <c r="R4" s="237" t="s">
        <v>571</v>
      </c>
      <c r="S4" s="237" t="s">
        <v>572</v>
      </c>
      <c r="T4" s="237" t="s">
        <v>531</v>
      </c>
    </row>
    <row r="5" spans="2:20" ht="9.75" customHeight="1">
      <c r="B5" s="692"/>
      <c r="C5" s="692"/>
      <c r="D5" s="714"/>
      <c r="E5" s="715"/>
      <c r="F5" s="267"/>
      <c r="G5" s="267"/>
      <c r="H5" s="267"/>
      <c r="I5" s="267"/>
      <c r="J5" s="267"/>
      <c r="K5" s="240"/>
      <c r="L5" s="240"/>
      <c r="M5" s="240"/>
      <c r="N5" s="240"/>
      <c r="O5" s="237"/>
      <c r="P5" s="237"/>
      <c r="Q5" s="237"/>
      <c r="R5" s="237"/>
      <c r="S5" s="237"/>
      <c r="T5" s="237"/>
    </row>
    <row r="6" spans="2:20" ht="8.25" customHeight="1">
      <c r="B6" s="692"/>
      <c r="C6" s="692"/>
      <c r="D6" s="714"/>
      <c r="E6" s="715"/>
      <c r="F6" s="268"/>
      <c r="G6" s="268"/>
      <c r="H6" s="268"/>
      <c r="I6" s="268"/>
      <c r="J6" s="268"/>
      <c r="K6" s="269"/>
      <c r="L6" s="269"/>
      <c r="M6" s="269"/>
      <c r="N6" s="269"/>
      <c r="O6" s="380"/>
      <c r="P6" s="380"/>
      <c r="Q6" s="380"/>
      <c r="R6" s="380"/>
      <c r="S6" s="380"/>
      <c r="T6" s="380"/>
    </row>
    <row r="7" spans="2:20" ht="21" customHeight="1">
      <c r="B7" s="693"/>
      <c r="C7" s="693"/>
      <c r="D7" s="716"/>
      <c r="E7" s="717"/>
      <c r="F7" s="381" t="s">
        <v>528</v>
      </c>
      <c r="G7" s="381" t="s">
        <v>528</v>
      </c>
      <c r="H7" s="381" t="s">
        <v>528</v>
      </c>
      <c r="I7" s="381" t="s">
        <v>528</v>
      </c>
      <c r="J7" s="381" t="s">
        <v>528</v>
      </c>
      <c r="K7" s="381"/>
      <c r="L7" s="381"/>
      <c r="M7" s="381"/>
      <c r="N7" s="381"/>
      <c r="O7" s="382"/>
      <c r="P7" s="382"/>
      <c r="Q7" s="382"/>
      <c r="R7" s="382"/>
      <c r="S7" s="382"/>
      <c r="T7" s="382"/>
    </row>
    <row r="8" spans="2:20" s="289" customFormat="1" ht="27" customHeight="1">
      <c r="B8" s="729" t="s">
        <v>43</v>
      </c>
      <c r="C8" s="729" t="s">
        <v>34</v>
      </c>
      <c r="D8" s="700" t="s">
        <v>386</v>
      </c>
      <c r="E8" s="701"/>
      <c r="F8" s="384">
        <v>234872583</v>
      </c>
      <c r="G8" s="384">
        <v>221785791</v>
      </c>
      <c r="H8" s="384">
        <v>235496369</v>
      </c>
      <c r="I8" s="384">
        <v>250492970</v>
      </c>
      <c r="J8" s="384">
        <v>260792852</v>
      </c>
      <c r="K8" s="386">
        <v>0.2114413114460252</v>
      </c>
      <c r="L8" s="386">
        <v>-0.05571868726798138</v>
      </c>
      <c r="M8" s="386">
        <v>0.061819009857128314</v>
      </c>
      <c r="N8" s="386">
        <v>0.0636808162422241</v>
      </c>
      <c r="O8" s="386">
        <v>0.0411184473560276</v>
      </c>
      <c r="P8" s="388">
        <v>0.028625935224376783</v>
      </c>
      <c r="Q8" s="388">
        <v>0.027327978941217298</v>
      </c>
      <c r="R8" s="388">
        <v>0.028701961371838506</v>
      </c>
      <c r="S8" s="388">
        <v>0.031035743252784492</v>
      </c>
      <c r="T8" s="388">
        <v>0.0317850606187291</v>
      </c>
    </row>
    <row r="9" spans="2:20" s="289" customFormat="1" ht="27" customHeight="1">
      <c r="B9" s="730"/>
      <c r="C9" s="730"/>
      <c r="D9" s="700" t="s">
        <v>387</v>
      </c>
      <c r="E9" s="701"/>
      <c r="F9" s="384">
        <v>52097544</v>
      </c>
      <c r="G9" s="384">
        <v>39243100</v>
      </c>
      <c r="H9" s="384">
        <v>56104716</v>
      </c>
      <c r="I9" s="384">
        <v>59564684</v>
      </c>
      <c r="J9" s="384">
        <v>58234484</v>
      </c>
      <c r="K9" s="386">
        <v>-0.1674153915522367</v>
      </c>
      <c r="L9" s="386">
        <v>-0.24673800361875023</v>
      </c>
      <c r="M9" s="386">
        <v>0.42967084659468796</v>
      </c>
      <c r="N9" s="386">
        <v>0.06166982468996011</v>
      </c>
      <c r="O9" s="386">
        <v>-0.022332024795095027</v>
      </c>
      <c r="P9" s="388">
        <v>0.03595882794771716</v>
      </c>
      <c r="Q9" s="388">
        <v>0.02738407147827816</v>
      </c>
      <c r="R9" s="388">
        <v>0.03872466290732504</v>
      </c>
      <c r="S9" s="388">
        <v>0.04179423380508041</v>
      </c>
      <c r="T9" s="388">
        <v>0.04019467387522314</v>
      </c>
    </row>
    <row r="10" spans="2:20" s="289" customFormat="1" ht="27" customHeight="1">
      <c r="B10" s="730"/>
      <c r="C10" s="730"/>
      <c r="D10" s="700" t="s">
        <v>388</v>
      </c>
      <c r="E10" s="701"/>
      <c r="F10" s="384">
        <v>33110233</v>
      </c>
      <c r="G10" s="384">
        <v>25724606</v>
      </c>
      <c r="H10" s="384">
        <v>28352095</v>
      </c>
      <c r="I10" s="384">
        <v>36375669</v>
      </c>
      <c r="J10" s="384">
        <v>57720949</v>
      </c>
      <c r="K10" s="386">
        <v>-0.288139481024439</v>
      </c>
      <c r="L10" s="386">
        <v>-0.2230617646212275</v>
      </c>
      <c r="M10" s="386">
        <v>0.10213913480346405</v>
      </c>
      <c r="N10" s="386">
        <v>0.28299757037354734</v>
      </c>
      <c r="O10" s="386">
        <v>0.5868010290065043</v>
      </c>
      <c r="P10" s="388">
        <v>0.03127648821169772</v>
      </c>
      <c r="Q10" s="388">
        <v>0.024566931423338566</v>
      </c>
      <c r="R10" s="388">
        <v>0.026781870276915115</v>
      </c>
      <c r="S10" s="388">
        <v>0.03493059506708761</v>
      </c>
      <c r="T10" s="388">
        <v>0.05452418836697723</v>
      </c>
    </row>
    <row r="11" spans="2:20" s="289" customFormat="1" ht="27" customHeight="1">
      <c r="B11" s="730"/>
      <c r="C11" s="730"/>
      <c r="D11" s="700" t="s">
        <v>390</v>
      </c>
      <c r="E11" s="701"/>
      <c r="F11" s="384">
        <v>54780216</v>
      </c>
      <c r="G11" s="384">
        <v>51371783</v>
      </c>
      <c r="H11" s="384">
        <v>48340593</v>
      </c>
      <c r="I11" s="384">
        <v>62790897</v>
      </c>
      <c r="J11" s="384">
        <v>68044016</v>
      </c>
      <c r="K11" s="386">
        <v>0.06610485744105171</v>
      </c>
      <c r="L11" s="386">
        <v>-0.062220145316696084</v>
      </c>
      <c r="M11" s="386">
        <v>-0.05900495997968379</v>
      </c>
      <c r="N11" s="386">
        <v>0.29892690807495886</v>
      </c>
      <c r="O11" s="386">
        <v>0.0836605184984059</v>
      </c>
      <c r="P11" s="388">
        <v>0.0650702253319448</v>
      </c>
      <c r="Q11" s="388">
        <v>0.06169211290057248</v>
      </c>
      <c r="R11" s="388">
        <v>0.057420972549466286</v>
      </c>
      <c r="S11" s="388">
        <v>0.05232335830555682</v>
      </c>
      <c r="T11" s="388">
        <v>0.055776288717211644</v>
      </c>
    </row>
    <row r="12" spans="2:20" s="289" customFormat="1" ht="27" customHeight="1">
      <c r="B12" s="730"/>
      <c r="C12" s="730"/>
      <c r="D12" s="700" t="s">
        <v>429</v>
      </c>
      <c r="E12" s="701"/>
      <c r="F12" s="384">
        <v>11820360</v>
      </c>
      <c r="G12" s="384">
        <v>10616526</v>
      </c>
      <c r="H12" s="384">
        <v>9227782</v>
      </c>
      <c r="I12" s="391"/>
      <c r="J12" s="392"/>
      <c r="K12" s="386">
        <v>0.010675641740248367</v>
      </c>
      <c r="L12" s="386">
        <v>-0.10184410627087499</v>
      </c>
      <c r="M12" s="386">
        <v>-0.13080964526437366</v>
      </c>
      <c r="N12" s="394"/>
      <c r="O12" s="394"/>
      <c r="P12" s="388">
        <v>0.04263272134387352</v>
      </c>
      <c r="Q12" s="388">
        <v>0.03871160829170829</v>
      </c>
      <c r="R12" s="388">
        <v>0.033282020059288535</v>
      </c>
      <c r="S12" s="388" t="s">
        <v>212</v>
      </c>
      <c r="T12" s="388" t="s">
        <v>212</v>
      </c>
    </row>
    <row r="13" spans="2:20" s="289" customFormat="1" ht="27" customHeight="1">
      <c r="B13" s="730"/>
      <c r="C13" s="730"/>
      <c r="D13" s="700" t="s">
        <v>430</v>
      </c>
      <c r="E13" s="701"/>
      <c r="F13" s="384">
        <v>5458583</v>
      </c>
      <c r="G13" s="384">
        <v>-2727761</v>
      </c>
      <c r="H13" s="384">
        <v>-3671991</v>
      </c>
      <c r="I13" s="391"/>
      <c r="J13" s="392"/>
      <c r="K13" s="386">
        <v>-0.3905082638274695</v>
      </c>
      <c r="L13" s="386">
        <v>-1.4997196158783332</v>
      </c>
      <c r="M13" s="386">
        <v>0.3461556932590502</v>
      </c>
      <c r="N13" s="394"/>
      <c r="O13" s="394"/>
      <c r="P13" s="388">
        <v>0.054140836820652176</v>
      </c>
      <c r="Q13" s="388">
        <v>-0.027352548489010992</v>
      </c>
      <c r="R13" s="388">
        <v>-0.03642056290760869</v>
      </c>
      <c r="S13" s="388" t="s">
        <v>212</v>
      </c>
      <c r="T13" s="388" t="s">
        <v>212</v>
      </c>
    </row>
    <row r="14" spans="2:20" s="289" customFormat="1" ht="27" customHeight="1">
      <c r="B14" s="730"/>
      <c r="C14" s="730"/>
      <c r="D14" s="700" t="s">
        <v>391</v>
      </c>
      <c r="E14" s="701"/>
      <c r="F14" s="384">
        <v>92168621</v>
      </c>
      <c r="G14" s="384">
        <v>70421193</v>
      </c>
      <c r="H14" s="384">
        <v>21050737</v>
      </c>
      <c r="I14" s="384">
        <v>40366249</v>
      </c>
      <c r="J14" s="384">
        <v>39688051</v>
      </c>
      <c r="K14" s="386">
        <v>-0.06402363038037696</v>
      </c>
      <c r="L14" s="386">
        <v>-0.2359526242667773</v>
      </c>
      <c r="M14" s="386">
        <v>-0.7010738372466936</v>
      </c>
      <c r="N14" s="386">
        <v>0.9175693943637223</v>
      </c>
      <c r="O14" s="386">
        <v>-0.016801115208896423</v>
      </c>
      <c r="P14" s="388">
        <v>0.04570862318614131</v>
      </c>
      <c r="Q14" s="388">
        <v>0.035307328907967034</v>
      </c>
      <c r="R14" s="388">
        <v>0.01043956386548913</v>
      </c>
      <c r="S14" s="388">
        <v>0.02035038796270718</v>
      </c>
      <c r="T14" s="388">
        <v>0.01968225355298913</v>
      </c>
    </row>
    <row r="15" spans="2:20" s="289" customFormat="1" ht="27" customHeight="1">
      <c r="B15" s="730"/>
      <c r="C15" s="730"/>
      <c r="D15" s="700" t="s">
        <v>392</v>
      </c>
      <c r="E15" s="701"/>
      <c r="F15" s="384">
        <v>379546002</v>
      </c>
      <c r="G15" s="384">
        <v>305450470</v>
      </c>
      <c r="H15" s="384">
        <v>259528146</v>
      </c>
      <c r="I15" s="384">
        <v>224735601</v>
      </c>
      <c r="J15" s="384">
        <v>226876025</v>
      </c>
      <c r="K15" s="386">
        <v>-0.0035493497100596043</v>
      </c>
      <c r="L15" s="386">
        <v>-0.19522147937155718</v>
      </c>
      <c r="M15" s="386">
        <v>-0.15034294758164884</v>
      </c>
      <c r="N15" s="386">
        <v>-0.13406077736169703</v>
      </c>
      <c r="O15" s="386">
        <v>0.00952418749177172</v>
      </c>
      <c r="P15" s="388">
        <v>0.06722354946137422</v>
      </c>
      <c r="Q15" s="388">
        <v>0.05469457493622449</v>
      </c>
      <c r="R15" s="388">
        <v>0.04596650489615683</v>
      </c>
      <c r="S15" s="388">
        <v>0.040463937630722174</v>
      </c>
      <c r="T15" s="388">
        <v>0.04018330217633929</v>
      </c>
    </row>
    <row r="16" spans="2:20" s="289" customFormat="1" ht="27" customHeight="1">
      <c r="B16" s="730"/>
      <c r="C16" s="730"/>
      <c r="D16" s="700" t="s">
        <v>393</v>
      </c>
      <c r="E16" s="701"/>
      <c r="F16" s="384">
        <v>92840726</v>
      </c>
      <c r="G16" s="384">
        <v>92112840</v>
      </c>
      <c r="H16" s="384">
        <v>90938618</v>
      </c>
      <c r="I16" s="384">
        <v>92167051</v>
      </c>
      <c r="J16" s="384">
        <v>84987657</v>
      </c>
      <c r="K16" s="386">
        <v>0.02411601162528047</v>
      </c>
      <c r="L16" s="386">
        <v>-0.007840158423578032</v>
      </c>
      <c r="M16" s="386">
        <v>-0.012747647342107789</v>
      </c>
      <c r="N16" s="386">
        <v>0.01350837550665219</v>
      </c>
      <c r="O16" s="386">
        <v>-0.07789545094591342</v>
      </c>
      <c r="P16" s="388">
        <v>0.06307114538043478</v>
      </c>
      <c r="Q16" s="388">
        <v>0.06326431318681319</v>
      </c>
      <c r="R16" s="388">
        <v>0.06177895244565217</v>
      </c>
      <c r="S16" s="388">
        <v>0.06365127831491713</v>
      </c>
      <c r="T16" s="388">
        <v>0.05773618002717391</v>
      </c>
    </row>
    <row r="17" spans="2:20" s="289" customFormat="1" ht="27" customHeight="1">
      <c r="B17" s="730"/>
      <c r="C17" s="730"/>
      <c r="D17" s="700" t="s">
        <v>395</v>
      </c>
      <c r="E17" s="701"/>
      <c r="F17" s="384">
        <v>68335017</v>
      </c>
      <c r="G17" s="384">
        <v>68101154</v>
      </c>
      <c r="H17" s="384">
        <v>68123626</v>
      </c>
      <c r="I17" s="384">
        <v>68403673</v>
      </c>
      <c r="J17" s="384">
        <v>31609140</v>
      </c>
      <c r="K17" s="386">
        <v>0.0002637996592209596</v>
      </c>
      <c r="L17" s="386">
        <v>-0.003422301043694772</v>
      </c>
      <c r="M17" s="386">
        <v>0.000329979723985294</v>
      </c>
      <c r="N17" s="386">
        <v>0.004110864562611508</v>
      </c>
      <c r="O17" s="386">
        <v>-0.5379028842500899</v>
      </c>
      <c r="P17" s="388">
        <v>0.07530882006340579</v>
      </c>
      <c r="Q17" s="388">
        <v>0.07587582786935286</v>
      </c>
      <c r="R17" s="388">
        <v>0.07507585594806764</v>
      </c>
      <c r="S17" s="388">
        <v>0.07663394918661755</v>
      </c>
      <c r="T17" s="388">
        <v>0.034834951992753625</v>
      </c>
    </row>
    <row r="18" spans="2:20" s="289" customFormat="1" ht="27" customHeight="1">
      <c r="B18" s="730"/>
      <c r="C18" s="730"/>
      <c r="D18" s="700" t="s">
        <v>396</v>
      </c>
      <c r="E18" s="701"/>
      <c r="F18" s="384">
        <v>23688465</v>
      </c>
      <c r="G18" s="384">
        <v>23598167</v>
      </c>
      <c r="H18" s="384">
        <v>23559638</v>
      </c>
      <c r="I18" s="384">
        <v>23764287</v>
      </c>
      <c r="J18" s="384">
        <v>17218735</v>
      </c>
      <c r="K18" s="386">
        <v>-0.17513657353764855</v>
      </c>
      <c r="L18" s="386">
        <v>-0.003811897478371857</v>
      </c>
      <c r="M18" s="386">
        <v>-0.0016327115576392013</v>
      </c>
      <c r="N18" s="386">
        <v>0.00868642378970339</v>
      </c>
      <c r="O18" s="386">
        <v>-0.2754364984735288</v>
      </c>
      <c r="P18" s="388">
        <v>0.04195598663140528</v>
      </c>
      <c r="Q18" s="388">
        <v>0.04225535201628729</v>
      </c>
      <c r="R18" s="388">
        <v>0.04172781381017081</v>
      </c>
      <c r="S18" s="388">
        <v>0.04278790822316496</v>
      </c>
      <c r="T18" s="388">
        <v>0.030497080138781055</v>
      </c>
    </row>
    <row r="19" spans="2:20" s="289" customFormat="1" ht="27" customHeight="1">
      <c r="B19" s="730"/>
      <c r="C19" s="730"/>
      <c r="D19" s="689" t="s">
        <v>397</v>
      </c>
      <c r="E19" s="690"/>
      <c r="F19" s="384">
        <v>125616189</v>
      </c>
      <c r="G19" s="384">
        <v>125974789</v>
      </c>
      <c r="H19" s="384">
        <v>122499939</v>
      </c>
      <c r="I19" s="384">
        <v>119082962</v>
      </c>
      <c r="J19" s="384">
        <v>115659557</v>
      </c>
      <c r="K19" s="386">
        <v>0.16686891490912734</v>
      </c>
      <c r="L19" s="386">
        <v>0.002854727586107552</v>
      </c>
      <c r="M19" s="386">
        <v>-0.027583693750024858</v>
      </c>
      <c r="N19" s="386">
        <v>-0.027893703685844283</v>
      </c>
      <c r="O19" s="386">
        <v>-0.02874806725079613</v>
      </c>
      <c r="P19" s="388">
        <v>0.04885966430626599</v>
      </c>
      <c r="Q19" s="388">
        <v>0.049537597484378366</v>
      </c>
      <c r="R19" s="388">
        <v>0.047647567918797956</v>
      </c>
      <c r="S19" s="388">
        <v>0.047086210735564946</v>
      </c>
      <c r="T19" s="388">
        <v>0.04498693340260017</v>
      </c>
    </row>
    <row r="20" spans="2:20" s="289" customFormat="1" ht="27" customHeight="1">
      <c r="B20" s="730"/>
      <c r="C20" s="730"/>
      <c r="D20" s="689" t="s">
        <v>399</v>
      </c>
      <c r="E20" s="690"/>
      <c r="F20" s="384">
        <v>124675713</v>
      </c>
      <c r="G20" s="384">
        <v>122360822</v>
      </c>
      <c r="H20" s="384">
        <v>113678248</v>
      </c>
      <c r="I20" s="384">
        <v>111568770</v>
      </c>
      <c r="J20" s="384">
        <v>120013513</v>
      </c>
      <c r="K20" s="386">
        <v>-0.019271868177174172</v>
      </c>
      <c r="L20" s="386">
        <v>-0.01856729706450526</v>
      </c>
      <c r="M20" s="386">
        <v>-0.07095877469669172</v>
      </c>
      <c r="N20" s="386">
        <v>-0.01855656677608191</v>
      </c>
      <c r="O20" s="386">
        <v>0.07569092139314613</v>
      </c>
      <c r="P20" s="388">
        <v>0.07066247708850931</v>
      </c>
      <c r="Q20" s="388">
        <v>0.07011255891679749</v>
      </c>
      <c r="R20" s="388">
        <v>0.06442944180124223</v>
      </c>
      <c r="S20" s="388">
        <v>0.0642819274664562</v>
      </c>
      <c r="T20" s="388">
        <v>0.0680200811257764</v>
      </c>
    </row>
    <row r="21" spans="2:20" s="289" customFormat="1" ht="27" customHeight="1">
      <c r="B21" s="730"/>
      <c r="C21" s="730"/>
      <c r="D21" s="689" t="s">
        <v>400</v>
      </c>
      <c r="E21" s="690"/>
      <c r="F21" s="384">
        <v>124773065</v>
      </c>
      <c r="G21" s="384">
        <v>133260649</v>
      </c>
      <c r="H21" s="384">
        <v>133415396</v>
      </c>
      <c r="I21" s="384">
        <v>120740372</v>
      </c>
      <c r="J21" s="384">
        <v>135244805</v>
      </c>
      <c r="K21" s="386">
        <v>-0.1670199862959895</v>
      </c>
      <c r="L21" s="386">
        <v>0.06802416851746008</v>
      </c>
      <c r="M21" s="386">
        <v>0.0011612355272260456</v>
      </c>
      <c r="N21" s="386">
        <v>-0.0950042077602498</v>
      </c>
      <c r="O21" s="386">
        <v>0.12012910644336924</v>
      </c>
      <c r="P21" s="388">
        <v>0.024751178654891303</v>
      </c>
      <c r="Q21" s="388">
        <v>0.02672534993681319</v>
      </c>
      <c r="R21" s="388">
        <v>0.026465554097826086</v>
      </c>
      <c r="S21" s="388">
        <v>0.02434819656353591</v>
      </c>
      <c r="T21" s="388">
        <v>0.02682845316576087</v>
      </c>
    </row>
    <row r="22" spans="2:20" s="289" customFormat="1" ht="27" customHeight="1">
      <c r="B22" s="730"/>
      <c r="C22" s="730"/>
      <c r="D22" s="689" t="s">
        <v>533</v>
      </c>
      <c r="E22" s="690"/>
      <c r="F22" s="384">
        <v>1587552</v>
      </c>
      <c r="G22" s="384">
        <v>1752667</v>
      </c>
      <c r="H22" s="384">
        <v>1733637</v>
      </c>
      <c r="I22" s="384">
        <v>1567375</v>
      </c>
      <c r="J22" s="384">
        <v>1762689</v>
      </c>
      <c r="K22" s="386">
        <v>-0.21060631901996069</v>
      </c>
      <c r="L22" s="386">
        <v>0.104006042006813</v>
      </c>
      <c r="M22" s="386">
        <v>-0.010857738520780046</v>
      </c>
      <c r="N22" s="386">
        <v>-0.09590358304535494</v>
      </c>
      <c r="O22" s="386">
        <v>0.12461217002950793</v>
      </c>
      <c r="P22" s="388">
        <v>0.017495666666666666</v>
      </c>
      <c r="Q22" s="388">
        <v>0.01952757799145299</v>
      </c>
      <c r="R22" s="388">
        <v>0.01910560099637681</v>
      </c>
      <c r="S22" s="388">
        <v>0.01755960328422345</v>
      </c>
      <c r="T22" s="388">
        <v>0.019425769474637682</v>
      </c>
    </row>
    <row r="23" spans="2:20" s="289" customFormat="1" ht="27" customHeight="1">
      <c r="B23" s="730"/>
      <c r="C23" s="730"/>
      <c r="D23" s="689" t="s">
        <v>534</v>
      </c>
      <c r="E23" s="690"/>
      <c r="F23" s="384">
        <v>263689662</v>
      </c>
      <c r="G23" s="384">
        <v>302158023</v>
      </c>
      <c r="H23" s="384">
        <v>340319654</v>
      </c>
      <c r="I23" s="384">
        <v>358215578</v>
      </c>
      <c r="J23" s="384">
        <v>302428062</v>
      </c>
      <c r="K23" s="386">
        <v>-0.1045394954569898</v>
      </c>
      <c r="L23" s="386">
        <v>0.14588497974562234</v>
      </c>
      <c r="M23" s="386">
        <v>0.1262969310598117</v>
      </c>
      <c r="N23" s="386">
        <v>0.05258563174256166</v>
      </c>
      <c r="O23" s="386">
        <v>-0.1557372694718486</v>
      </c>
      <c r="P23" s="388">
        <v>0.03459295258465767</v>
      </c>
      <c r="Q23" s="388">
        <v>0.040075144164908566</v>
      </c>
      <c r="R23" s="388">
        <v>0.04464589762509955</v>
      </c>
      <c r="S23" s="388">
        <v>0.047772530307088196</v>
      </c>
      <c r="T23" s="388">
        <v>0.0396749706821495</v>
      </c>
    </row>
    <row r="24" spans="2:20" s="289" customFormat="1" ht="27" customHeight="1">
      <c r="B24" s="730"/>
      <c r="C24" s="730"/>
      <c r="D24" s="706" t="s">
        <v>402</v>
      </c>
      <c r="E24" s="707"/>
      <c r="F24" s="384">
        <v>18335164</v>
      </c>
      <c r="G24" s="384">
        <v>23184695</v>
      </c>
      <c r="H24" s="384">
        <v>25130868</v>
      </c>
      <c r="I24" s="384">
        <v>26897080</v>
      </c>
      <c r="J24" s="384">
        <v>27399803</v>
      </c>
      <c r="K24" s="386">
        <v>-0.3997357878938317</v>
      </c>
      <c r="L24" s="386">
        <v>0.2644934618528637</v>
      </c>
      <c r="M24" s="386">
        <v>0.0839421437288694</v>
      </c>
      <c r="N24" s="386">
        <v>0.07028058083787635</v>
      </c>
      <c r="O24" s="386">
        <v>0.018690616230460703</v>
      </c>
      <c r="P24" s="388">
        <v>0.05122730296999387</v>
      </c>
      <c r="Q24" s="388">
        <v>0.06548842032967032</v>
      </c>
      <c r="R24" s="388">
        <v>0.07021407547458665</v>
      </c>
      <c r="S24" s="388">
        <v>0.07639432106450861</v>
      </c>
      <c r="T24" s="388">
        <v>0.07655333814298837</v>
      </c>
    </row>
    <row r="25" spans="2:20" s="289" customFormat="1" ht="27" customHeight="1">
      <c r="B25" s="730"/>
      <c r="C25" s="730"/>
      <c r="D25" s="706" t="s">
        <v>57</v>
      </c>
      <c r="E25" s="707"/>
      <c r="F25" s="384">
        <v>263768205</v>
      </c>
      <c r="G25" s="384">
        <v>292448498</v>
      </c>
      <c r="H25" s="384">
        <v>285222376</v>
      </c>
      <c r="I25" s="384">
        <v>220811235</v>
      </c>
      <c r="J25" s="384">
        <v>273867345</v>
      </c>
      <c r="K25" s="386">
        <v>-0.12310791300876087</v>
      </c>
      <c r="L25" s="386">
        <v>0.10873294224374011</v>
      </c>
      <c r="M25" s="386">
        <v>-0.024709041248008053</v>
      </c>
      <c r="N25" s="386">
        <v>-0.2258277976058933</v>
      </c>
      <c r="O25" s="386">
        <v>0.2402781271523616</v>
      </c>
      <c r="P25" s="388">
        <v>0.02491599244953416</v>
      </c>
      <c r="Q25" s="388">
        <v>0.027928755041862898</v>
      </c>
      <c r="R25" s="388">
        <v>0.02694258986542443</v>
      </c>
      <c r="S25" s="388">
        <v>0.021203920224940807</v>
      </c>
      <c r="T25" s="388">
        <v>0.025869974359472046</v>
      </c>
    </row>
    <row r="26" spans="2:20" s="289" customFormat="1" ht="27" customHeight="1">
      <c r="B26" s="730"/>
      <c r="C26" s="730"/>
      <c r="D26" s="706" t="s">
        <v>535</v>
      </c>
      <c r="E26" s="751"/>
      <c r="F26" s="384">
        <v>74951803</v>
      </c>
      <c r="G26" s="384">
        <v>49181446</v>
      </c>
      <c r="H26" s="384">
        <v>-22283607</v>
      </c>
      <c r="I26" s="384">
        <v>-39990862</v>
      </c>
      <c r="J26" s="384">
        <v>7812090</v>
      </c>
      <c r="K26" s="386">
        <v>0.0010884554905676229</v>
      </c>
      <c r="L26" s="386">
        <v>-0.3438257115709411</v>
      </c>
      <c r="M26" s="386">
        <v>-1.453089707854462</v>
      </c>
      <c r="N26" s="386">
        <v>0.7946314526189588</v>
      </c>
      <c r="O26" s="386">
        <v>-1.1953468769940494</v>
      </c>
      <c r="P26" s="388">
        <v>0.03954296961002544</v>
      </c>
      <c r="Q26" s="388">
        <v>0.026232212692892214</v>
      </c>
      <c r="R26" s="388">
        <v>-0.011756354872513875</v>
      </c>
      <c r="S26" s="388">
        <v>-0.02144802020394969</v>
      </c>
      <c r="T26" s="388">
        <v>0.0041214917466466236</v>
      </c>
    </row>
    <row r="27" spans="2:20" s="289" customFormat="1" ht="27" customHeight="1">
      <c r="B27" s="730"/>
      <c r="C27" s="730"/>
      <c r="D27" s="706" t="s">
        <v>60</v>
      </c>
      <c r="E27" s="751"/>
      <c r="F27" s="384">
        <v>49133177</v>
      </c>
      <c r="G27" s="384">
        <v>48307050</v>
      </c>
      <c r="H27" s="384">
        <v>47610089</v>
      </c>
      <c r="I27" s="384">
        <v>43559246</v>
      </c>
      <c r="J27" s="384">
        <v>38808861</v>
      </c>
      <c r="K27" s="386">
        <v>0.009162740744103106</v>
      </c>
      <c r="L27" s="386">
        <v>-0.01681403586012767</v>
      </c>
      <c r="M27" s="386">
        <v>-0.014427728457854495</v>
      </c>
      <c r="N27" s="386">
        <v>-0.08508370988342408</v>
      </c>
      <c r="O27" s="386">
        <v>-0.10905572148792475</v>
      </c>
      <c r="P27" s="388">
        <v>0.05212046502266914</v>
      </c>
      <c r="Q27" s="388">
        <v>0.05180723173884938</v>
      </c>
      <c r="R27" s="388">
        <v>0.050504773555568476</v>
      </c>
      <c r="S27" s="388">
        <v>0.04697351254173191</v>
      </c>
      <c r="T27" s="388">
        <v>0.04116843253022553</v>
      </c>
    </row>
    <row r="28" spans="1:91" s="398" customFormat="1" ht="27" customHeight="1">
      <c r="A28" s="289"/>
      <c r="B28" s="730"/>
      <c r="C28" s="730"/>
      <c r="D28" s="689" t="s">
        <v>61</v>
      </c>
      <c r="E28" s="690"/>
      <c r="F28" s="384">
        <v>101855836</v>
      </c>
      <c r="G28" s="384">
        <v>103387459</v>
      </c>
      <c r="H28" s="384">
        <v>105756084</v>
      </c>
      <c r="I28" s="384">
        <v>106309812</v>
      </c>
      <c r="J28" s="384">
        <v>105987113</v>
      </c>
      <c r="K28" s="386">
        <v>-0.021762721950377158</v>
      </c>
      <c r="L28" s="386">
        <v>0.015037164880763435</v>
      </c>
      <c r="M28" s="386">
        <v>0.02291017714247141</v>
      </c>
      <c r="N28" s="386">
        <v>0.005235897350359531</v>
      </c>
      <c r="O28" s="386">
        <v>-0.0030354582886479003</v>
      </c>
      <c r="P28" s="388">
        <v>0.0721610639363354</v>
      </c>
      <c r="Q28" s="388">
        <v>0.07405106462912088</v>
      </c>
      <c r="R28" s="388">
        <v>0.07492424429347826</v>
      </c>
      <c r="S28" s="388">
        <v>0.07656488038674034</v>
      </c>
      <c r="T28" s="388">
        <v>0.07508791973020186</v>
      </c>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row>
    <row r="29" spans="1:91" s="398" customFormat="1" ht="27" customHeight="1">
      <c r="A29" s="289"/>
      <c r="B29" s="730"/>
      <c r="C29" s="730"/>
      <c r="D29" s="689" t="s">
        <v>608</v>
      </c>
      <c r="E29" s="690"/>
      <c r="F29" s="384">
        <v>167539984</v>
      </c>
      <c r="G29" s="384">
        <v>156386829</v>
      </c>
      <c r="H29" s="384">
        <v>136931520</v>
      </c>
      <c r="I29" s="384">
        <v>151201833</v>
      </c>
      <c r="J29" s="384">
        <v>159382889</v>
      </c>
      <c r="K29" s="386">
        <v>-0.1333550037709458</v>
      </c>
      <c r="L29" s="386">
        <v>-0.06657010901946846</v>
      </c>
      <c r="M29" s="386">
        <v>-0.12440503541381992</v>
      </c>
      <c r="N29" s="386">
        <v>0.10421496087971564</v>
      </c>
      <c r="O29" s="386">
        <v>0.05410685728922347</v>
      </c>
      <c r="P29" s="388">
        <v>0.0395652783126294</v>
      </c>
      <c r="Q29" s="388">
        <v>0.03733725312990581</v>
      </c>
      <c r="R29" s="388">
        <v>0.03233695962732919</v>
      </c>
      <c r="S29" s="388">
        <v>0.03629878258681926</v>
      </c>
      <c r="T29" s="388">
        <v>0.03763894570716873</v>
      </c>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89"/>
      <c r="CG29" s="289"/>
      <c r="CH29" s="289"/>
      <c r="CI29" s="289"/>
      <c r="CJ29" s="289"/>
      <c r="CK29" s="289"/>
      <c r="CL29" s="289"/>
      <c r="CM29" s="289"/>
    </row>
    <row r="30" spans="1:91" s="398" customFormat="1" ht="27" customHeight="1">
      <c r="A30" s="289"/>
      <c r="B30" s="730"/>
      <c r="C30" s="730"/>
      <c r="D30" s="702" t="s">
        <v>536</v>
      </c>
      <c r="E30" s="703"/>
      <c r="F30" s="384">
        <v>145277217</v>
      </c>
      <c r="G30" s="384">
        <v>146892490</v>
      </c>
      <c r="H30" s="384">
        <v>145161529</v>
      </c>
      <c r="I30" s="384">
        <v>147910225</v>
      </c>
      <c r="J30" s="384">
        <v>51902035</v>
      </c>
      <c r="K30" s="386">
        <v>-0.01950817903975144</v>
      </c>
      <c r="L30" s="386">
        <v>0.011118556875989715</v>
      </c>
      <c r="M30" s="386">
        <v>-0.01178386315052594</v>
      </c>
      <c r="N30" s="386">
        <v>0.01893543019927821</v>
      </c>
      <c r="O30" s="386">
        <v>-0.6490977212697769</v>
      </c>
      <c r="P30" s="388">
        <v>0.05489253023291925</v>
      </c>
      <c r="Q30" s="388">
        <v>0.056112777446363164</v>
      </c>
      <c r="R30" s="388">
        <v>0.054848817893374736</v>
      </c>
      <c r="S30" s="388">
        <v>0.05681371441725862</v>
      </c>
      <c r="T30" s="388">
        <v>0.01961101736542443</v>
      </c>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row>
    <row r="31" spans="1:91" s="398" customFormat="1" ht="27" customHeight="1">
      <c r="A31" s="289"/>
      <c r="B31" s="730"/>
      <c r="C31" s="730"/>
      <c r="D31" s="702" t="s">
        <v>537</v>
      </c>
      <c r="E31" s="703"/>
      <c r="F31" s="384">
        <v>159752233</v>
      </c>
      <c r="G31" s="384">
        <v>156973647</v>
      </c>
      <c r="H31" s="384">
        <v>140950144</v>
      </c>
      <c r="I31" s="384">
        <v>150881261</v>
      </c>
      <c r="J31" s="384">
        <v>158076889</v>
      </c>
      <c r="K31" s="386">
        <v>0.0986613766786314</v>
      </c>
      <c r="L31" s="386">
        <v>-0.017393096470833057</v>
      </c>
      <c r="M31" s="386">
        <v>-0.10207766275571084</v>
      </c>
      <c r="N31" s="386">
        <v>0.07045836717981643</v>
      </c>
      <c r="O31" s="386">
        <v>0.047690667166415054</v>
      </c>
      <c r="P31" s="388">
        <v>0.06213721765238705</v>
      </c>
      <c r="Q31" s="388">
        <v>0.061727409130575304</v>
      </c>
      <c r="R31" s="388">
        <v>0.05482395839727195</v>
      </c>
      <c r="S31" s="388">
        <v>0.059659473800238325</v>
      </c>
      <c r="T31" s="388">
        <v>0.0614855759644075</v>
      </c>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89"/>
      <c r="CG31" s="289"/>
      <c r="CH31" s="289"/>
      <c r="CI31" s="289"/>
      <c r="CJ31" s="289"/>
      <c r="CK31" s="289"/>
      <c r="CL31" s="289"/>
      <c r="CM31" s="289"/>
    </row>
    <row r="32" spans="1:91" s="398" customFormat="1" ht="27" customHeight="1">
      <c r="A32" s="289"/>
      <c r="B32" s="730"/>
      <c r="C32" s="730"/>
      <c r="D32" s="702" t="s">
        <v>65</v>
      </c>
      <c r="E32" s="703"/>
      <c r="F32" s="384">
        <v>204714255</v>
      </c>
      <c r="G32" s="384">
        <v>201204335</v>
      </c>
      <c r="H32" s="384">
        <v>198630585</v>
      </c>
      <c r="I32" s="384">
        <v>196369296</v>
      </c>
      <c r="J32" s="384">
        <v>186781035</v>
      </c>
      <c r="K32" s="386">
        <v>1.4822461130969111</v>
      </c>
      <c r="L32" s="386">
        <v>-0.017145459655459754</v>
      </c>
      <c r="M32" s="386">
        <v>-0.01279172240498695</v>
      </c>
      <c r="N32" s="386">
        <v>-0.011384394805059855</v>
      </c>
      <c r="O32" s="386">
        <v>-0.04882769962163535</v>
      </c>
      <c r="P32" s="388">
        <v>0.02698277591903799</v>
      </c>
      <c r="Q32" s="388">
        <v>0.026811573975028296</v>
      </c>
      <c r="R32" s="388">
        <v>0.02618090550520006</v>
      </c>
      <c r="S32" s="388">
        <v>0.026311849283236356</v>
      </c>
      <c r="T32" s="388">
        <v>0.024619051630434784</v>
      </c>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89"/>
      <c r="CL32" s="289"/>
      <c r="CM32" s="289"/>
    </row>
    <row r="33" spans="2:20" s="289" customFormat="1" ht="27" customHeight="1">
      <c r="B33" s="730"/>
      <c r="C33" s="730"/>
      <c r="D33" s="702" t="s">
        <v>66</v>
      </c>
      <c r="E33" s="703"/>
      <c r="F33" s="384">
        <v>43878308</v>
      </c>
      <c r="G33" s="384">
        <v>55150417</v>
      </c>
      <c r="H33" s="384">
        <v>50232145</v>
      </c>
      <c r="I33" s="384">
        <v>70380186</v>
      </c>
      <c r="J33" s="384">
        <v>67391000</v>
      </c>
      <c r="K33" s="393"/>
      <c r="L33" s="386">
        <v>0.25689479639916835</v>
      </c>
      <c r="M33" s="386">
        <v>-0.08917923503642775</v>
      </c>
      <c r="N33" s="386">
        <v>0.40109855949810624</v>
      </c>
      <c r="O33" s="386">
        <v>-0.04247198210018939</v>
      </c>
      <c r="P33" s="388">
        <v>0.03768372334117647</v>
      </c>
      <c r="Q33" s="388">
        <v>0.032530546549773755</v>
      </c>
      <c r="R33" s="388">
        <v>0.029307437539961637</v>
      </c>
      <c r="S33" s="388">
        <v>0.04174320424114397</v>
      </c>
      <c r="T33" s="388">
        <v>0.03931859814578005</v>
      </c>
    </row>
    <row r="34" spans="2:20" s="289" customFormat="1" ht="27" customHeight="1">
      <c r="B34" s="730"/>
      <c r="C34" s="730"/>
      <c r="D34" s="702" t="s">
        <v>612</v>
      </c>
      <c r="E34" s="703"/>
      <c r="F34" s="390"/>
      <c r="G34" s="384">
        <v>844336316</v>
      </c>
      <c r="H34" s="384">
        <v>1408482178</v>
      </c>
      <c r="I34" s="384">
        <v>621497961</v>
      </c>
      <c r="J34" s="384">
        <v>651842862</v>
      </c>
      <c r="K34" s="393"/>
      <c r="L34" s="393"/>
      <c r="M34" s="393"/>
      <c r="N34" s="386">
        <v>-0.5587463081126753</v>
      </c>
      <c r="O34" s="386">
        <v>0.04882542325830736</v>
      </c>
      <c r="P34" s="388" t="s">
        <v>212</v>
      </c>
      <c r="Q34" s="388">
        <v>0.07782392811616161</v>
      </c>
      <c r="R34" s="388">
        <v>0.07761111035175121</v>
      </c>
      <c r="S34" s="388">
        <v>0.0348138053660221</v>
      </c>
      <c r="T34" s="388">
        <v>0.03591827364583333</v>
      </c>
    </row>
    <row r="35" spans="2:20" s="289" customFormat="1" ht="27" customHeight="1">
      <c r="B35" s="730"/>
      <c r="C35" s="730"/>
      <c r="D35" s="702" t="s">
        <v>613</v>
      </c>
      <c r="E35" s="703"/>
      <c r="F35" s="390"/>
      <c r="G35" s="390"/>
      <c r="H35" s="390"/>
      <c r="I35" s="390"/>
      <c r="J35" s="384">
        <v>11424120</v>
      </c>
      <c r="K35" s="385"/>
      <c r="L35" s="385"/>
      <c r="M35" s="385"/>
      <c r="N35" s="385"/>
      <c r="O35" s="385"/>
      <c r="P35" s="389" t="s">
        <v>212</v>
      </c>
      <c r="Q35" s="389" t="s">
        <v>212</v>
      </c>
      <c r="R35" s="389" t="s">
        <v>212</v>
      </c>
      <c r="S35" s="389" t="s">
        <v>212</v>
      </c>
      <c r="T35" s="388">
        <v>0.060292131289762865</v>
      </c>
    </row>
    <row r="36" spans="2:20" s="289" customFormat="1" ht="27" customHeight="1">
      <c r="B36" s="730"/>
      <c r="C36" s="731"/>
      <c r="D36" s="702" t="s">
        <v>540</v>
      </c>
      <c r="E36" s="703"/>
      <c r="F36" s="390"/>
      <c r="G36" s="390"/>
      <c r="H36" s="390"/>
      <c r="I36" s="390"/>
      <c r="J36" s="384">
        <v>15031982</v>
      </c>
      <c r="K36" s="385"/>
      <c r="L36" s="385"/>
      <c r="M36" s="385"/>
      <c r="N36" s="385"/>
      <c r="O36" s="385"/>
      <c r="P36" s="389" t="s">
        <v>212</v>
      </c>
      <c r="Q36" s="389" t="s">
        <v>212</v>
      </c>
      <c r="R36" s="389" t="s">
        <v>212</v>
      </c>
      <c r="S36" s="389" t="s">
        <v>212</v>
      </c>
      <c r="T36" s="388">
        <v>0.061703479869545656</v>
      </c>
    </row>
    <row r="37" spans="2:20" s="289" customFormat="1" ht="27" customHeight="1">
      <c r="B37" s="730"/>
      <c r="C37" s="729" t="s">
        <v>35</v>
      </c>
      <c r="D37" s="700" t="s">
        <v>406</v>
      </c>
      <c r="E37" s="701"/>
      <c r="F37" s="384">
        <v>301393760</v>
      </c>
      <c r="G37" s="384">
        <v>301680469</v>
      </c>
      <c r="H37" s="384">
        <v>276835154</v>
      </c>
      <c r="I37" s="384">
        <v>285077469</v>
      </c>
      <c r="J37" s="384">
        <v>283309760</v>
      </c>
      <c r="K37" s="386">
        <v>0.07198558942688753</v>
      </c>
      <c r="L37" s="386">
        <v>0.0009512771598191018</v>
      </c>
      <c r="M37" s="386">
        <v>-0.08235639212029998</v>
      </c>
      <c r="N37" s="386">
        <v>0.02977336830567407</v>
      </c>
      <c r="O37" s="386">
        <v>-0.006200802210714169</v>
      </c>
      <c r="P37" s="388">
        <v>0.04982279094202899</v>
      </c>
      <c r="Q37" s="388">
        <v>0.05041821024954213</v>
      </c>
      <c r="R37" s="388">
        <v>0.045763057613224634</v>
      </c>
      <c r="S37" s="388">
        <v>0.04790666491022099</v>
      </c>
      <c r="T37" s="388">
        <v>0.0468333615942029</v>
      </c>
    </row>
    <row r="38" spans="2:20" s="289" customFormat="1" ht="27" customHeight="1">
      <c r="B38" s="730"/>
      <c r="C38" s="730"/>
      <c r="D38" s="769" t="s">
        <v>407</v>
      </c>
      <c r="E38" s="770"/>
      <c r="F38" s="384">
        <v>33166468</v>
      </c>
      <c r="G38" s="384">
        <v>29939844</v>
      </c>
      <c r="H38" s="384">
        <v>25184800</v>
      </c>
      <c r="I38" s="384">
        <v>22898367</v>
      </c>
      <c r="J38" s="384">
        <v>21385532</v>
      </c>
      <c r="K38" s="386">
        <v>-0.06096734796866485</v>
      </c>
      <c r="L38" s="386">
        <v>-0.09728572846526799</v>
      </c>
      <c r="M38" s="386">
        <v>-0.15881993239510533</v>
      </c>
      <c r="N38" s="386">
        <v>-0.0907862282011372</v>
      </c>
      <c r="O38" s="386">
        <v>-0.06606737502285644</v>
      </c>
      <c r="P38" s="388">
        <v>0.030459341837761677</v>
      </c>
      <c r="Q38" s="388">
        <v>0.02779823733211233</v>
      </c>
      <c r="R38" s="388">
        <v>0.02312915660225443</v>
      </c>
      <c r="S38" s="388">
        <v>0.021377900437384897</v>
      </c>
      <c r="T38" s="388">
        <v>0.019639993911030596</v>
      </c>
    </row>
    <row r="39" spans="2:20" s="289" customFormat="1" ht="27" customHeight="1">
      <c r="B39" s="730"/>
      <c r="C39" s="730"/>
      <c r="D39" s="769" t="s">
        <v>72</v>
      </c>
      <c r="E39" s="770"/>
      <c r="F39" s="384">
        <v>54418549</v>
      </c>
      <c r="G39" s="384">
        <v>57035885</v>
      </c>
      <c r="H39" s="384">
        <v>58774560</v>
      </c>
      <c r="I39" s="384">
        <v>73792754</v>
      </c>
      <c r="J39" s="384">
        <v>40334217</v>
      </c>
      <c r="K39" s="386">
        <v>0.1034364181036528</v>
      </c>
      <c r="L39" s="386">
        <v>0.04809639448490256</v>
      </c>
      <c r="M39" s="386">
        <v>0.03048387870197859</v>
      </c>
      <c r="N39" s="386">
        <v>0.25552201496701976</v>
      </c>
      <c r="O39" s="386">
        <v>-0.4534122279810833</v>
      </c>
      <c r="P39" s="388">
        <v>0.025251424338927027</v>
      </c>
      <c r="Q39" s="388">
        <v>0.02675676116573485</v>
      </c>
      <c r="R39" s="388">
        <v>0.027272710907704042</v>
      </c>
      <c r="S39" s="388">
        <v>0.03480902744337824</v>
      </c>
      <c r="T39" s="388">
        <v>0.018715979157131957</v>
      </c>
    </row>
    <row r="40" spans="2:20" s="289" customFormat="1" ht="27" customHeight="1">
      <c r="B40" s="730"/>
      <c r="C40" s="730"/>
      <c r="D40" s="769" t="s">
        <v>673</v>
      </c>
      <c r="E40" s="770"/>
      <c r="F40" s="384">
        <v>46820609</v>
      </c>
      <c r="G40" s="384">
        <v>47284543</v>
      </c>
      <c r="H40" s="384">
        <v>47281883</v>
      </c>
      <c r="I40" s="384">
        <v>47153930</v>
      </c>
      <c r="J40" s="384">
        <v>47149828</v>
      </c>
      <c r="K40" s="386">
        <v>-0.008217957558423665</v>
      </c>
      <c r="L40" s="386">
        <v>0.009908756206054475</v>
      </c>
      <c r="M40" s="386">
        <v>-5.625516989769786E-05</v>
      </c>
      <c r="N40" s="386">
        <v>-0.0027061739482752835</v>
      </c>
      <c r="O40" s="386">
        <v>-8.699168870972154E-05</v>
      </c>
      <c r="P40" s="388">
        <v>0.03389702135234846</v>
      </c>
      <c r="Q40" s="388">
        <v>0.03460908437274405</v>
      </c>
      <c r="R40" s="388">
        <v>0.034230972895509366</v>
      </c>
      <c r="S40" s="388">
        <v>0.0347041667338791</v>
      </c>
      <c r="T40" s="388">
        <v>0.03413536817676928</v>
      </c>
    </row>
    <row r="41" spans="2:20" s="289" customFormat="1" ht="27" customHeight="1">
      <c r="B41" s="735"/>
      <c r="C41" s="731"/>
      <c r="D41" s="700" t="s">
        <v>74</v>
      </c>
      <c r="E41" s="701"/>
      <c r="F41" s="384">
        <v>56139265</v>
      </c>
      <c r="G41" s="384">
        <v>55775982</v>
      </c>
      <c r="H41" s="384">
        <v>55775844</v>
      </c>
      <c r="I41" s="384">
        <v>55193229</v>
      </c>
      <c r="J41" s="384">
        <v>55192219</v>
      </c>
      <c r="K41" s="386">
        <v>2.1571820070571025E-05</v>
      </c>
      <c r="L41" s="386">
        <v>-0.006471103602799217</v>
      </c>
      <c r="M41" s="386">
        <v>-2.4741832425290156E-06</v>
      </c>
      <c r="N41" s="386">
        <v>-0.010445650988266534</v>
      </c>
      <c r="O41" s="386">
        <v>-1.829934610276199E-05</v>
      </c>
      <c r="P41" s="388">
        <v>0.03275388702845269</v>
      </c>
      <c r="Q41" s="388">
        <v>0.03289953689398836</v>
      </c>
      <c r="R41" s="388">
        <v>0.0325418527173913</v>
      </c>
      <c r="S41" s="388">
        <v>0.03273566555898602</v>
      </c>
      <c r="T41" s="388">
        <v>0.032201342607097186</v>
      </c>
    </row>
    <row r="42" spans="2:20" s="289" customFormat="1" ht="27" customHeight="1">
      <c r="B42" s="729" t="s">
        <v>76</v>
      </c>
      <c r="C42" s="729" t="s">
        <v>34</v>
      </c>
      <c r="D42" s="783" t="s">
        <v>408</v>
      </c>
      <c r="E42" s="784"/>
      <c r="F42" s="384">
        <v>95294729</v>
      </c>
      <c r="G42" s="384">
        <v>89945792</v>
      </c>
      <c r="H42" s="384">
        <v>82268759</v>
      </c>
      <c r="I42" s="384">
        <v>88351793</v>
      </c>
      <c r="J42" s="384">
        <v>118759285</v>
      </c>
      <c r="K42" s="386">
        <v>-0.09610090522865876</v>
      </c>
      <c r="L42" s="386">
        <v>-0.05613046026921384</v>
      </c>
      <c r="M42" s="386">
        <v>-0.08535177498909566</v>
      </c>
      <c r="N42" s="386">
        <v>0.07394099624135572</v>
      </c>
      <c r="O42" s="386">
        <v>0.34416383604122214</v>
      </c>
      <c r="P42" s="388">
        <v>0.03214893530482846</v>
      </c>
      <c r="Q42" s="388">
        <v>0.030677855722508782</v>
      </c>
      <c r="R42" s="388">
        <v>0.027754452302388346</v>
      </c>
      <c r="S42" s="388">
        <v>0.03030067693182245</v>
      </c>
      <c r="T42" s="388">
        <v>0.04006501314792221</v>
      </c>
    </row>
    <row r="43" spans="2:20" s="289" customFormat="1" ht="27" customHeight="1">
      <c r="B43" s="730"/>
      <c r="C43" s="730"/>
      <c r="D43" s="783" t="s">
        <v>409</v>
      </c>
      <c r="E43" s="784"/>
      <c r="F43" s="384">
        <v>53983685</v>
      </c>
      <c r="G43" s="384">
        <v>55419121</v>
      </c>
      <c r="H43" s="384">
        <v>46139769</v>
      </c>
      <c r="I43" s="384">
        <v>70549645</v>
      </c>
      <c r="J43" s="384">
        <v>72833783</v>
      </c>
      <c r="K43" s="386">
        <v>-0.14643940187985865</v>
      </c>
      <c r="L43" s="386">
        <v>0.02659018182993621</v>
      </c>
      <c r="M43" s="386">
        <v>-0.16743953770035436</v>
      </c>
      <c r="N43" s="386">
        <v>0.5290420071240496</v>
      </c>
      <c r="O43" s="386">
        <v>0.03237632166682058</v>
      </c>
      <c r="P43" s="388">
        <v>0.04556902179694727</v>
      </c>
      <c r="Q43" s="388">
        <v>0.04729478411269582</v>
      </c>
      <c r="R43" s="388">
        <v>0.038947769854301574</v>
      </c>
      <c r="S43" s="388">
        <v>0.060539838779828374</v>
      </c>
      <c r="T43" s="388">
        <v>0.06148087602913968</v>
      </c>
    </row>
    <row r="44" spans="2:20" s="289" customFormat="1" ht="27" customHeight="1">
      <c r="B44" s="730"/>
      <c r="C44" s="730"/>
      <c r="D44" s="783" t="s">
        <v>410</v>
      </c>
      <c r="E44" s="784"/>
      <c r="F44" s="384">
        <v>83608661</v>
      </c>
      <c r="G44" s="384">
        <v>86792648</v>
      </c>
      <c r="H44" s="384">
        <v>73882747</v>
      </c>
      <c r="I44" s="384">
        <v>85012981</v>
      </c>
      <c r="J44" s="384">
        <v>85008614</v>
      </c>
      <c r="K44" s="386">
        <v>-0.020230427072588306</v>
      </c>
      <c r="L44" s="386">
        <v>0.0380820235836572</v>
      </c>
      <c r="M44" s="386">
        <v>-0.14874417704135492</v>
      </c>
      <c r="N44" s="386">
        <v>0.1506472681639734</v>
      </c>
      <c r="O44" s="386">
        <v>-5.1368625692586874E-05</v>
      </c>
      <c r="P44" s="388">
        <v>0.05666352487522466</v>
      </c>
      <c r="Q44" s="388">
        <v>0.059467775429217176</v>
      </c>
      <c r="R44" s="388">
        <v>0.05007204782868644</v>
      </c>
      <c r="S44" s="388">
        <v>0.05857021418985366</v>
      </c>
      <c r="T44" s="388">
        <v>0.057612305428469575</v>
      </c>
    </row>
    <row r="45" spans="2:20" s="289" customFormat="1" ht="27" customHeight="1">
      <c r="B45" s="730"/>
      <c r="C45" s="730"/>
      <c r="D45" s="783" t="s">
        <v>412</v>
      </c>
      <c r="E45" s="784"/>
      <c r="F45" s="384">
        <v>32011762</v>
      </c>
      <c r="G45" s="384">
        <v>29609867</v>
      </c>
      <c r="H45" s="384">
        <v>29746794</v>
      </c>
      <c r="I45" s="384">
        <v>43431457</v>
      </c>
      <c r="J45" s="384">
        <v>64016537</v>
      </c>
      <c r="K45" s="386">
        <v>-0.00024672340388852323</v>
      </c>
      <c r="L45" s="386">
        <v>-0.07503163993284719</v>
      </c>
      <c r="M45" s="386">
        <v>0.0046243706532015155</v>
      </c>
      <c r="N45" s="386">
        <v>0.46003824815541466</v>
      </c>
      <c r="O45" s="386">
        <v>0.47396706032680413</v>
      </c>
      <c r="P45" s="388">
        <v>0.06902347075850662</v>
      </c>
      <c r="Q45" s="388">
        <v>0.06454611475752509</v>
      </c>
      <c r="R45" s="388">
        <v>0.06413976730860113</v>
      </c>
      <c r="S45" s="388">
        <v>0.0718379562468845</v>
      </c>
      <c r="T45" s="388">
        <v>0.08522773564706741</v>
      </c>
    </row>
    <row r="46" spans="2:20" s="289" customFormat="1" ht="27" customHeight="1">
      <c r="B46" s="730"/>
      <c r="C46" s="730"/>
      <c r="D46" s="783" t="s">
        <v>413</v>
      </c>
      <c r="E46" s="784"/>
      <c r="F46" s="384">
        <v>227493994</v>
      </c>
      <c r="G46" s="384">
        <v>220322107</v>
      </c>
      <c r="H46" s="384">
        <v>149897558</v>
      </c>
      <c r="I46" s="384">
        <v>185010244</v>
      </c>
      <c r="J46" s="384">
        <v>198059219</v>
      </c>
      <c r="K46" s="386">
        <v>-0.11590995764933675</v>
      </c>
      <c r="L46" s="386">
        <v>-0.03152561029808989</v>
      </c>
      <c r="M46" s="386">
        <v>-0.3196435889204709</v>
      </c>
      <c r="N46" s="386">
        <v>0.23424454986785043</v>
      </c>
      <c r="O46" s="386">
        <v>0.0705310944836114</v>
      </c>
      <c r="P46" s="388">
        <v>0.055713437875738056</v>
      </c>
      <c r="Q46" s="388">
        <v>0.0545499722256139</v>
      </c>
      <c r="R46" s="388">
        <v>0.03671001655260332</v>
      </c>
      <c r="S46" s="388">
        <v>0.04606011804106132</v>
      </c>
      <c r="T46" s="388">
        <v>0.04850484093867418</v>
      </c>
    </row>
    <row r="47" spans="2:20" s="289" customFormat="1" ht="27" customHeight="1">
      <c r="B47" s="730"/>
      <c r="C47" s="730"/>
      <c r="D47" s="783" t="s">
        <v>414</v>
      </c>
      <c r="E47" s="784"/>
      <c r="F47" s="384">
        <v>84638424</v>
      </c>
      <c r="G47" s="384">
        <v>98991877</v>
      </c>
      <c r="H47" s="384">
        <v>106136933</v>
      </c>
      <c r="I47" s="384">
        <v>115476126</v>
      </c>
      <c r="J47" s="384">
        <v>116640619</v>
      </c>
      <c r="K47" s="386">
        <v>-0.24450909716709737</v>
      </c>
      <c r="L47" s="386">
        <v>0.16958554190470276</v>
      </c>
      <c r="M47" s="386">
        <v>0.07217820508646382</v>
      </c>
      <c r="N47" s="386">
        <v>0.0879919245452476</v>
      </c>
      <c r="O47" s="386">
        <v>0.010084274908910609</v>
      </c>
      <c r="P47" s="388">
        <v>0.05166057652173914</v>
      </c>
      <c r="Q47" s="388">
        <v>0.06108543551141166</v>
      </c>
      <c r="R47" s="388">
        <v>0.06478257616220735</v>
      </c>
      <c r="S47" s="388">
        <v>0.07165114490437739</v>
      </c>
      <c r="T47" s="388">
        <v>0.07119368885451505</v>
      </c>
    </row>
    <row r="48" spans="2:20" s="289" customFormat="1" ht="27" customHeight="1">
      <c r="B48" s="730"/>
      <c r="C48" s="730"/>
      <c r="D48" s="783" t="s">
        <v>82</v>
      </c>
      <c r="E48" s="784"/>
      <c r="F48" s="384">
        <v>40774924</v>
      </c>
      <c r="G48" s="384">
        <v>42536969</v>
      </c>
      <c r="H48" s="384">
        <v>38983416</v>
      </c>
      <c r="I48" s="384">
        <v>41275207</v>
      </c>
      <c r="J48" s="384">
        <v>33452752</v>
      </c>
      <c r="K48" s="386">
        <v>-0.05113784317865855</v>
      </c>
      <c r="L48" s="386">
        <v>0.04321393707563992</v>
      </c>
      <c r="M48" s="386">
        <v>-0.08354034345982668</v>
      </c>
      <c r="N48" s="386">
        <v>0.05878887063155266</v>
      </c>
      <c r="O48" s="386">
        <v>-0.18951946140451822</v>
      </c>
      <c r="P48" s="388">
        <v>0.09108675614473169</v>
      </c>
      <c r="Q48" s="388">
        <v>0.09606718199311949</v>
      </c>
      <c r="R48" s="388">
        <v>0.08708472165099883</v>
      </c>
      <c r="S48" s="388">
        <v>0.0937325827173859</v>
      </c>
      <c r="T48" s="388">
        <v>0.07472981835095965</v>
      </c>
    </row>
    <row r="49" spans="2:20" s="289" customFormat="1" ht="27" customHeight="1">
      <c r="B49" s="731"/>
      <c r="C49" s="731"/>
      <c r="D49" s="783" t="s">
        <v>618</v>
      </c>
      <c r="E49" s="784"/>
      <c r="F49" s="384">
        <v>53971031</v>
      </c>
      <c r="G49" s="384">
        <v>59452407</v>
      </c>
      <c r="H49" s="384">
        <v>55437113</v>
      </c>
      <c r="I49" s="384">
        <v>56566174</v>
      </c>
      <c r="J49" s="384">
        <v>53281795</v>
      </c>
      <c r="K49" s="386">
        <v>-0.042802239129575</v>
      </c>
      <c r="L49" s="386">
        <v>0.10156144691769924</v>
      </c>
      <c r="M49" s="386">
        <v>-0.06753795519162076</v>
      </c>
      <c r="N49" s="386">
        <v>0.020366518725461046</v>
      </c>
      <c r="O49" s="386">
        <v>-0.05806259762238825</v>
      </c>
      <c r="P49" s="388">
        <v>0.046548738929584124</v>
      </c>
      <c r="Q49" s="388">
        <v>0.05183977198996655</v>
      </c>
      <c r="R49" s="388">
        <v>0.047813200011814744</v>
      </c>
      <c r="S49" s="388">
        <v>0.04959561256305549</v>
      </c>
      <c r="T49" s="388">
        <v>0.045954289165879014</v>
      </c>
    </row>
    <row r="50" spans="2:20" s="289" customFormat="1" ht="27" customHeight="1">
      <c r="B50" s="729" t="s">
        <v>76</v>
      </c>
      <c r="C50" s="729" t="s">
        <v>34</v>
      </c>
      <c r="D50" s="783" t="s">
        <v>83</v>
      </c>
      <c r="E50" s="784"/>
      <c r="F50" s="384">
        <v>177888513</v>
      </c>
      <c r="G50" s="384">
        <v>169968769</v>
      </c>
      <c r="H50" s="384">
        <v>167160215</v>
      </c>
      <c r="I50" s="384">
        <v>165266417</v>
      </c>
      <c r="J50" s="384">
        <v>165289004</v>
      </c>
      <c r="K50" s="386">
        <v>-0.00258754133676736</v>
      </c>
      <c r="L50" s="386">
        <v>-0.044520828615842105</v>
      </c>
      <c r="M50" s="386">
        <v>-0.016523941524810362</v>
      </c>
      <c r="N50" s="386">
        <v>-0.01132923883832047</v>
      </c>
      <c r="O50" s="386">
        <v>0.00013667023470352116</v>
      </c>
      <c r="P50" s="388">
        <v>0.060517350336097175</v>
      </c>
      <c r="Q50" s="388">
        <v>0.05845848608046044</v>
      </c>
      <c r="R50" s="388">
        <v>0.056867602763154945</v>
      </c>
      <c r="S50" s="388">
        <v>0.05715521460833741</v>
      </c>
      <c r="T50" s="388">
        <v>0.0562310201658303</v>
      </c>
    </row>
    <row r="51" spans="2:20" s="289" customFormat="1" ht="27" customHeight="1">
      <c r="B51" s="730"/>
      <c r="C51" s="730"/>
      <c r="D51" s="783" t="s">
        <v>84</v>
      </c>
      <c r="E51" s="784"/>
      <c r="F51" s="384">
        <v>153139340</v>
      </c>
      <c r="G51" s="384">
        <v>158120932</v>
      </c>
      <c r="H51" s="384">
        <v>126478597</v>
      </c>
      <c r="I51" s="384">
        <v>144423620</v>
      </c>
      <c r="J51" s="384">
        <v>148988415</v>
      </c>
      <c r="K51" s="386">
        <v>0.07847601822459081</v>
      </c>
      <c r="L51" s="386">
        <v>0.03252979933177197</v>
      </c>
      <c r="M51" s="386">
        <v>-0.20011477670774164</v>
      </c>
      <c r="N51" s="386">
        <v>0.1418818948473946</v>
      </c>
      <c r="O51" s="386">
        <v>0.03160698367760066</v>
      </c>
      <c r="P51" s="388">
        <v>0.04666387756294664</v>
      </c>
      <c r="Q51" s="388">
        <v>0.04871131495079421</v>
      </c>
      <c r="R51" s="388">
        <v>0.038539945155446474</v>
      </c>
      <c r="S51" s="388">
        <v>0.04473748105337305</v>
      </c>
      <c r="T51" s="388">
        <v>0.045399027812562616</v>
      </c>
    </row>
    <row r="52" spans="2:20" s="289" customFormat="1" ht="27" customHeight="1">
      <c r="B52" s="730"/>
      <c r="C52" s="730"/>
      <c r="D52" s="689" t="s">
        <v>415</v>
      </c>
      <c r="E52" s="690"/>
      <c r="F52" s="384">
        <v>882613779</v>
      </c>
      <c r="G52" s="384">
        <v>802691600</v>
      </c>
      <c r="H52" s="384">
        <v>741883115</v>
      </c>
      <c r="I52" s="384">
        <v>771330217</v>
      </c>
      <c r="J52" s="384">
        <v>745792973</v>
      </c>
      <c r="K52" s="386">
        <v>-0.03262701616135637</v>
      </c>
      <c r="L52" s="386">
        <v>-0.09055170098358503</v>
      </c>
      <c r="M52" s="386">
        <v>-0.07575572610950457</v>
      </c>
      <c r="N52" s="386">
        <v>0.039692373912567074</v>
      </c>
      <c r="O52" s="386">
        <v>-0.033108055975460376</v>
      </c>
      <c r="P52" s="388">
        <v>0.05593728804955549</v>
      </c>
      <c r="Q52" s="388">
        <v>0.051431105220657934</v>
      </c>
      <c r="R52" s="388">
        <v>0.047018220755486874</v>
      </c>
      <c r="S52" s="388">
        <v>0.04969472564647944</v>
      </c>
      <c r="T52" s="388">
        <v>0.04726601527035005</v>
      </c>
    </row>
    <row r="53" spans="1:20" s="401" customFormat="1" ht="27" customHeight="1">
      <c r="A53" s="289"/>
      <c r="B53" s="730"/>
      <c r="C53" s="730"/>
      <c r="D53" s="689" t="s">
        <v>86</v>
      </c>
      <c r="E53" s="690"/>
      <c r="F53" s="384">
        <v>235300348</v>
      </c>
      <c r="G53" s="384">
        <v>239049725</v>
      </c>
      <c r="H53" s="384">
        <v>217641429</v>
      </c>
      <c r="I53" s="384">
        <v>231498332</v>
      </c>
      <c r="J53" s="384">
        <v>226584737</v>
      </c>
      <c r="K53" s="386">
        <v>-0.035869656309839223</v>
      </c>
      <c r="L53" s="386">
        <v>0.015934430322219497</v>
      </c>
      <c r="M53" s="386">
        <v>-0.08955582776763286</v>
      </c>
      <c r="N53" s="386">
        <v>0.06366849851918588</v>
      </c>
      <c r="O53" s="386">
        <v>-0.021225185328765134</v>
      </c>
      <c r="P53" s="388">
        <v>0.06668061104037266</v>
      </c>
      <c r="Q53" s="388">
        <v>0.06848755857535323</v>
      </c>
      <c r="R53" s="388">
        <v>0.06167633663431677</v>
      </c>
      <c r="S53" s="388">
        <v>0.0666905218468824</v>
      </c>
      <c r="T53" s="388">
        <v>0.06421073680512422</v>
      </c>
    </row>
    <row r="54" spans="1:20" s="401" customFormat="1" ht="27" customHeight="1">
      <c r="A54" s="289"/>
      <c r="B54" s="730"/>
      <c r="C54" s="731"/>
      <c r="D54" s="689" t="s">
        <v>87</v>
      </c>
      <c r="E54" s="690"/>
      <c r="F54" s="390"/>
      <c r="G54" s="390"/>
      <c r="H54" s="390"/>
      <c r="I54" s="396">
        <v>128500354</v>
      </c>
      <c r="J54" s="384">
        <v>233229395</v>
      </c>
      <c r="K54" s="390"/>
      <c r="L54" s="390"/>
      <c r="M54" s="390"/>
      <c r="N54" s="390"/>
      <c r="O54" s="399">
        <v>0.8150097469770394</v>
      </c>
      <c r="P54" s="388" t="s">
        <v>212</v>
      </c>
      <c r="Q54" s="388" t="s">
        <v>212</v>
      </c>
      <c r="R54" s="388" t="s">
        <v>212</v>
      </c>
      <c r="S54" s="388">
        <v>0.07625327872343884</v>
      </c>
      <c r="T54" s="388">
        <v>0.07596980900174913</v>
      </c>
    </row>
    <row r="55" spans="2:20" s="289" customFormat="1" ht="27" customHeight="1">
      <c r="B55" s="730"/>
      <c r="C55" s="729" t="s">
        <v>35</v>
      </c>
      <c r="D55" s="783" t="s">
        <v>416</v>
      </c>
      <c r="E55" s="784"/>
      <c r="F55" s="384">
        <v>509827423</v>
      </c>
      <c r="G55" s="384">
        <v>510698140</v>
      </c>
      <c r="H55" s="384">
        <v>508682413</v>
      </c>
      <c r="I55" s="384">
        <v>508723448</v>
      </c>
      <c r="J55" s="384">
        <v>508694041</v>
      </c>
      <c r="K55" s="386">
        <v>0.0012820827583316756</v>
      </c>
      <c r="L55" s="386">
        <v>0.0017078661537592496</v>
      </c>
      <c r="M55" s="386">
        <v>-0.003947002822450068</v>
      </c>
      <c r="N55" s="386">
        <v>8.066919349146045E-05</v>
      </c>
      <c r="O55" s="386">
        <v>-5.78054739084879E-05</v>
      </c>
      <c r="P55" s="388">
        <v>0.09915121983962062</v>
      </c>
      <c r="Q55" s="388">
        <v>0.10041199154277096</v>
      </c>
      <c r="R55" s="388">
        <v>0.09892853833386615</v>
      </c>
      <c r="S55" s="388">
        <v>0.1005763506229011</v>
      </c>
      <c r="T55" s="388">
        <v>0.09893079974690963</v>
      </c>
    </row>
    <row r="56" spans="2:20" s="289" customFormat="1" ht="27" customHeight="1">
      <c r="B56" s="730"/>
      <c r="C56" s="785"/>
      <c r="D56" s="787" t="s">
        <v>89</v>
      </c>
      <c r="E56" s="788"/>
      <c r="F56" s="384">
        <v>75011006</v>
      </c>
      <c r="G56" s="384">
        <v>75725299</v>
      </c>
      <c r="H56" s="384">
        <v>73631822</v>
      </c>
      <c r="I56" s="384">
        <v>77264612</v>
      </c>
      <c r="J56" s="384">
        <v>75664207</v>
      </c>
      <c r="K56" s="386">
        <v>-4.871047872509187E-05</v>
      </c>
      <c r="L56" s="386">
        <v>0.009522509270172966</v>
      </c>
      <c r="M56" s="386">
        <v>-0.02764567492826935</v>
      </c>
      <c r="N56" s="386">
        <v>0.0493372281348681</v>
      </c>
      <c r="O56" s="386">
        <v>-0.020713298864427094</v>
      </c>
      <c r="P56" s="388">
        <v>0.07085666974637682</v>
      </c>
      <c r="Q56" s="388">
        <v>0.07231746241496599</v>
      </c>
      <c r="R56" s="388">
        <v>0.0695538691252588</v>
      </c>
      <c r="S56" s="388">
        <v>0.07419516806103657</v>
      </c>
      <c r="T56" s="388">
        <v>0.0714736945005176</v>
      </c>
    </row>
    <row r="57" spans="2:20" s="289" customFormat="1" ht="27" customHeight="1">
      <c r="B57" s="730"/>
      <c r="C57" s="785"/>
      <c r="D57" s="781" t="s">
        <v>90</v>
      </c>
      <c r="E57" s="782"/>
      <c r="F57" s="384">
        <v>165595443</v>
      </c>
      <c r="G57" s="384">
        <v>165801620</v>
      </c>
      <c r="H57" s="384">
        <v>163748632</v>
      </c>
      <c r="I57" s="384">
        <v>163045490</v>
      </c>
      <c r="J57" s="384">
        <v>161579635</v>
      </c>
      <c r="K57" s="386">
        <v>0.029306658788524564</v>
      </c>
      <c r="L57" s="386">
        <v>0.0012450644550647447</v>
      </c>
      <c r="M57" s="386">
        <v>-0.01238219505937276</v>
      </c>
      <c r="N57" s="386">
        <v>-0.004294032819767313</v>
      </c>
      <c r="O57" s="386">
        <v>-0.008990466402965209</v>
      </c>
      <c r="P57" s="388">
        <v>0.045246688746406756</v>
      </c>
      <c r="Q57" s="388">
        <v>0.045800859216541034</v>
      </c>
      <c r="R57" s="388">
        <v>0.0447420729129237</v>
      </c>
      <c r="S57" s="388">
        <v>0.045288345927887615</v>
      </c>
      <c r="T57" s="388">
        <v>0.04414942416382201</v>
      </c>
    </row>
    <row r="58" spans="2:20" s="289" customFormat="1" ht="27" customHeight="1">
      <c r="B58" s="730"/>
      <c r="C58" s="785"/>
      <c r="D58" s="781" t="s">
        <v>625</v>
      </c>
      <c r="E58" s="782"/>
      <c r="F58" s="384">
        <v>111367815</v>
      </c>
      <c r="G58" s="384">
        <v>112584802</v>
      </c>
      <c r="H58" s="384">
        <v>108062230</v>
      </c>
      <c r="I58" s="384">
        <v>112793380</v>
      </c>
      <c r="J58" s="384">
        <v>113221671</v>
      </c>
      <c r="K58" s="386">
        <v>-0.004690816109932765</v>
      </c>
      <c r="L58" s="386">
        <v>0.010927636498929246</v>
      </c>
      <c r="M58" s="386">
        <v>-0.04017035976134683</v>
      </c>
      <c r="N58" s="386">
        <v>0.04378171725680657</v>
      </c>
      <c r="O58" s="386">
        <v>0.0037971288740527146</v>
      </c>
      <c r="P58" s="388">
        <v>0.05096190320821423</v>
      </c>
      <c r="Q58" s="388">
        <v>0.052084936981127296</v>
      </c>
      <c r="R58" s="388">
        <v>0.04944926777744346</v>
      </c>
      <c r="S58" s="388">
        <v>0.052469726305861955</v>
      </c>
      <c r="T58" s="388">
        <v>0.051810227565066945</v>
      </c>
    </row>
    <row r="59" spans="2:20" s="289" customFormat="1" ht="27" customHeight="1">
      <c r="B59" s="731"/>
      <c r="C59" s="786"/>
      <c r="D59" s="781" t="s">
        <v>92</v>
      </c>
      <c r="E59" s="782"/>
      <c r="F59" s="384">
        <v>341540632</v>
      </c>
      <c r="G59" s="384">
        <v>331647378</v>
      </c>
      <c r="H59" s="384">
        <v>316862848</v>
      </c>
      <c r="I59" s="384">
        <v>345698795</v>
      </c>
      <c r="J59" s="384">
        <v>282806127</v>
      </c>
      <c r="K59" s="386">
        <v>-0.01304787935896882</v>
      </c>
      <c r="L59" s="386">
        <v>-0.0289665506035604</v>
      </c>
      <c r="M59" s="386">
        <v>-0.044579064936855914</v>
      </c>
      <c r="N59" s="386">
        <v>0.09100450615150692</v>
      </c>
      <c r="O59" s="386">
        <v>-0.18192909234757385</v>
      </c>
      <c r="P59" s="388">
        <v>0.044927895672356125</v>
      </c>
      <c r="Q59" s="388">
        <v>0.044105901481476084</v>
      </c>
      <c r="R59" s="388">
        <v>0.041681661400069195</v>
      </c>
      <c r="S59" s="388">
        <v>0.04622860771099257</v>
      </c>
      <c r="T59" s="388">
        <v>0.03720167669350421</v>
      </c>
    </row>
    <row r="60" spans="2:20" s="289" customFormat="1" ht="27" customHeight="1">
      <c r="B60" s="729" t="s">
        <v>94</v>
      </c>
      <c r="C60" s="729" t="s">
        <v>34</v>
      </c>
      <c r="D60" s="689" t="s">
        <v>418</v>
      </c>
      <c r="E60" s="690"/>
      <c r="F60" s="384">
        <v>87457604</v>
      </c>
      <c r="G60" s="384">
        <v>82994353</v>
      </c>
      <c r="H60" s="384">
        <v>61914772</v>
      </c>
      <c r="I60" s="384">
        <v>88863459</v>
      </c>
      <c r="J60" s="384">
        <v>86645838</v>
      </c>
      <c r="K60" s="386">
        <v>0.018747933341680633</v>
      </c>
      <c r="L60" s="386">
        <v>-0.051033309808029954</v>
      </c>
      <c r="M60" s="386">
        <v>-0.2539881357952149</v>
      </c>
      <c r="N60" s="386">
        <v>0.435254562513773</v>
      </c>
      <c r="O60" s="386">
        <v>-0.024955375639834142</v>
      </c>
      <c r="P60" s="388">
        <v>0.08106975177773262</v>
      </c>
      <c r="Q60" s="388">
        <v>0.07777790604138853</v>
      </c>
      <c r="R60" s="388">
        <v>0.05739255328118651</v>
      </c>
      <c r="S60" s="388">
        <v>0.0837382210332008</v>
      </c>
      <c r="T60" s="388">
        <v>0.08031727669138562</v>
      </c>
    </row>
    <row r="61" spans="2:20" s="289" customFormat="1" ht="27" customHeight="1">
      <c r="B61" s="730"/>
      <c r="C61" s="730"/>
      <c r="D61" s="689" t="s">
        <v>419</v>
      </c>
      <c r="E61" s="690"/>
      <c r="F61" s="384">
        <v>40111027</v>
      </c>
      <c r="G61" s="384">
        <v>75762269</v>
      </c>
      <c r="H61" s="384">
        <v>88302514</v>
      </c>
      <c r="I61" s="384">
        <v>103103047</v>
      </c>
      <c r="J61" s="384">
        <v>102795128</v>
      </c>
      <c r="K61" s="386">
        <v>-1.5950006421570257</v>
      </c>
      <c r="L61" s="386">
        <v>0.8888139912249068</v>
      </c>
      <c r="M61" s="386">
        <v>0.16552097984288194</v>
      </c>
      <c r="N61" s="386">
        <v>0.1676116831735957</v>
      </c>
      <c r="O61" s="386">
        <v>-0.002986516974614727</v>
      </c>
      <c r="P61" s="388">
        <v>0.019173028882922997</v>
      </c>
      <c r="Q61" s="388">
        <v>0.036612244386336555</v>
      </c>
      <c r="R61" s="388">
        <v>0.042208509180199055</v>
      </c>
      <c r="S61" s="388">
        <v>0.050099996212474206</v>
      </c>
      <c r="T61" s="388">
        <v>0.04913596348873756</v>
      </c>
    </row>
    <row r="62" spans="2:20" s="289" customFormat="1" ht="27" customHeight="1">
      <c r="B62" s="730"/>
      <c r="C62" s="730"/>
      <c r="D62" s="689" t="s">
        <v>420</v>
      </c>
      <c r="E62" s="690"/>
      <c r="F62" s="384">
        <v>100645408</v>
      </c>
      <c r="G62" s="384">
        <v>91675235</v>
      </c>
      <c r="H62" s="384">
        <v>90103051</v>
      </c>
      <c r="I62" s="384">
        <v>97511041</v>
      </c>
      <c r="J62" s="384">
        <v>94468668</v>
      </c>
      <c r="K62" s="386">
        <v>-0.04499337779676344</v>
      </c>
      <c r="L62" s="386">
        <v>-0.0891265004360656</v>
      </c>
      <c r="M62" s="386">
        <v>-0.01714949517173313</v>
      </c>
      <c r="N62" s="386">
        <v>0.0822168607808852</v>
      </c>
      <c r="O62" s="386">
        <v>-0.03120029248790401</v>
      </c>
      <c r="P62" s="388">
        <v>0.06884477871064468</v>
      </c>
      <c r="Q62" s="388">
        <v>0.06339799313186813</v>
      </c>
      <c r="R62" s="388">
        <v>0.061633458798725636</v>
      </c>
      <c r="S62" s="388">
        <v>0.06780630589636122</v>
      </c>
      <c r="T62" s="388">
        <v>0.06461968482008995</v>
      </c>
    </row>
    <row r="63" spans="2:20" s="289" customFormat="1" ht="27" customHeight="1">
      <c r="B63" s="730"/>
      <c r="C63" s="730"/>
      <c r="D63" s="689" t="s">
        <v>422</v>
      </c>
      <c r="E63" s="690"/>
      <c r="F63" s="384">
        <v>62044299</v>
      </c>
      <c r="G63" s="384">
        <v>42148985</v>
      </c>
      <c r="H63" s="384">
        <v>43038244</v>
      </c>
      <c r="I63" s="384">
        <v>45508530</v>
      </c>
      <c r="J63" s="384">
        <v>48638721</v>
      </c>
      <c r="K63" s="386">
        <v>-0.0023892280166035694</v>
      </c>
      <c r="L63" s="386">
        <v>-0.3206630475428532</v>
      </c>
      <c r="M63" s="386">
        <v>0.021097993225696894</v>
      </c>
      <c r="N63" s="386">
        <v>0.05739746259164291</v>
      </c>
      <c r="O63" s="386">
        <v>0.06878251176208065</v>
      </c>
      <c r="P63" s="388">
        <v>0.07889551677466555</v>
      </c>
      <c r="Q63" s="388">
        <v>0.054185613993378415</v>
      </c>
      <c r="R63" s="388">
        <v>0.054727421474358974</v>
      </c>
      <c r="S63" s="388">
        <v>0.058827785274118145</v>
      </c>
      <c r="T63" s="388">
        <v>0.061848986778846156</v>
      </c>
    </row>
    <row r="64" spans="2:20" s="289" customFormat="1" ht="27" customHeight="1">
      <c r="B64" s="730"/>
      <c r="C64" s="730"/>
      <c r="D64" s="689" t="s">
        <v>423</v>
      </c>
      <c r="E64" s="690"/>
      <c r="F64" s="384">
        <v>133731494</v>
      </c>
      <c r="G64" s="384">
        <v>124794029</v>
      </c>
      <c r="H64" s="384">
        <v>111809735</v>
      </c>
      <c r="I64" s="384">
        <v>130145555</v>
      </c>
      <c r="J64" s="384">
        <v>118314135</v>
      </c>
      <c r="K64" s="386">
        <v>0.06695927177209073</v>
      </c>
      <c r="L64" s="386">
        <v>-0.06683141519379122</v>
      </c>
      <c r="M64" s="386">
        <v>-0.10404579533208276</v>
      </c>
      <c r="N64" s="386">
        <v>0.16399126605567932</v>
      </c>
      <c r="O64" s="386">
        <v>-0.09090913631279993</v>
      </c>
      <c r="P64" s="388">
        <v>0.08421669308143548</v>
      </c>
      <c r="Q64" s="388">
        <v>0.07945198078667365</v>
      </c>
      <c r="R64" s="388">
        <v>0.07041158260006902</v>
      </c>
      <c r="S64" s="388">
        <v>0.08331689480838375</v>
      </c>
      <c r="T64" s="388">
        <v>0.07450769371118013</v>
      </c>
    </row>
    <row r="65" spans="2:20" s="289" customFormat="1" ht="27" customHeight="1">
      <c r="B65" s="730"/>
      <c r="C65" s="730"/>
      <c r="D65" s="689" t="s">
        <v>424</v>
      </c>
      <c r="E65" s="690"/>
      <c r="F65" s="384">
        <v>75905544</v>
      </c>
      <c r="G65" s="384">
        <v>64810047</v>
      </c>
      <c r="H65" s="384">
        <v>67860111</v>
      </c>
      <c r="I65" s="384">
        <v>63210129</v>
      </c>
      <c r="J65" s="384">
        <v>70837571</v>
      </c>
      <c r="K65" s="386">
        <v>-0.04985288127842558</v>
      </c>
      <c r="L65" s="386">
        <v>-0.14617505409091067</v>
      </c>
      <c r="M65" s="386">
        <v>0.04706159216332616</v>
      </c>
      <c r="N65" s="386">
        <v>-0.06852305325583685</v>
      </c>
      <c r="O65" s="386">
        <v>0.12066803407409595</v>
      </c>
      <c r="P65" s="388">
        <v>0.09016377102317105</v>
      </c>
      <c r="Q65" s="388">
        <v>0.07783005578403633</v>
      </c>
      <c r="R65" s="388">
        <v>0.08060707014774798</v>
      </c>
      <c r="S65" s="388">
        <v>0.0763281076024746</v>
      </c>
      <c r="T65" s="388">
        <v>0.08414382131931789</v>
      </c>
    </row>
    <row r="66" spans="2:20" s="289" customFormat="1" ht="27" customHeight="1">
      <c r="B66" s="730"/>
      <c r="C66" s="730"/>
      <c r="D66" s="689" t="s">
        <v>425</v>
      </c>
      <c r="E66" s="690"/>
      <c r="F66" s="384">
        <v>54122016</v>
      </c>
      <c r="G66" s="384">
        <v>51210453</v>
      </c>
      <c r="H66" s="384">
        <v>59068043</v>
      </c>
      <c r="I66" s="384">
        <v>62816776</v>
      </c>
      <c r="J66" s="384">
        <v>62545326</v>
      </c>
      <c r="K66" s="386">
        <v>-0.040054027407777894</v>
      </c>
      <c r="L66" s="386">
        <v>-0.05379627765528912</v>
      </c>
      <c r="M66" s="386">
        <v>0.15343722891886935</v>
      </c>
      <c r="N66" s="386">
        <v>0.06346465549908265</v>
      </c>
      <c r="O66" s="386">
        <v>-0.004321297864761477</v>
      </c>
      <c r="P66" s="388">
        <v>0.0382069778740523</v>
      </c>
      <c r="Q66" s="388">
        <v>0.0365488548453326</v>
      </c>
      <c r="R66" s="388">
        <v>0.04169858365890453</v>
      </c>
      <c r="S66" s="388">
        <v>0.04507996940681465</v>
      </c>
      <c r="T66" s="388">
        <v>0.04415334208185053</v>
      </c>
    </row>
    <row r="67" spans="2:20" s="289" customFormat="1" ht="27" customHeight="1">
      <c r="B67" s="730"/>
      <c r="C67" s="730"/>
      <c r="D67" s="689" t="s">
        <v>101</v>
      </c>
      <c r="E67" s="690"/>
      <c r="F67" s="384">
        <v>73922803</v>
      </c>
      <c r="G67" s="384">
        <v>70251880</v>
      </c>
      <c r="H67" s="384">
        <v>73185633</v>
      </c>
      <c r="I67" s="384">
        <v>41289240</v>
      </c>
      <c r="J67" s="384">
        <v>36033202</v>
      </c>
      <c r="K67" s="386">
        <v>0.16603484128899001</v>
      </c>
      <c r="L67" s="386">
        <v>-0.04965887183688097</v>
      </c>
      <c r="M67" s="386">
        <v>0.041760490964796955</v>
      </c>
      <c r="N67" s="386">
        <v>-0.43582861406691664</v>
      </c>
      <c r="O67" s="386">
        <v>-0.12729800790714482</v>
      </c>
      <c r="P67" s="388">
        <v>0.06852352472318163</v>
      </c>
      <c r="Q67" s="388">
        <v>0.06583633614049503</v>
      </c>
      <c r="R67" s="388">
        <v>0.06784019718864283</v>
      </c>
      <c r="S67" s="388">
        <v>0.03890786544121444</v>
      </c>
      <c r="T67" s="388">
        <v>0.0334013580099553</v>
      </c>
    </row>
    <row r="68" spans="2:20" s="289" customFormat="1" ht="27" customHeight="1">
      <c r="B68" s="730"/>
      <c r="C68" s="730"/>
      <c r="D68" s="689" t="s">
        <v>547</v>
      </c>
      <c r="E68" s="690"/>
      <c r="F68" s="384">
        <v>49477643</v>
      </c>
      <c r="G68" s="384">
        <v>51918060</v>
      </c>
      <c r="H68" s="384">
        <v>56116054</v>
      </c>
      <c r="I68" s="384">
        <v>60556326</v>
      </c>
      <c r="J68" s="384">
        <v>35136485</v>
      </c>
      <c r="K68" s="386">
        <v>-0.1412605666603421</v>
      </c>
      <c r="L68" s="386">
        <v>0.04932363087708119</v>
      </c>
      <c r="M68" s="386">
        <v>0.08085806750098136</v>
      </c>
      <c r="N68" s="386">
        <v>0.07912659004854475</v>
      </c>
      <c r="O68" s="386">
        <v>-0.41977185009539714</v>
      </c>
      <c r="P68" s="388">
        <v>0.05111905484318388</v>
      </c>
      <c r="Q68" s="388">
        <v>0.05422988753434066</v>
      </c>
      <c r="R68" s="388">
        <v>0.05797769392549819</v>
      </c>
      <c r="S68" s="388">
        <v>0.0636022645890884</v>
      </c>
      <c r="T68" s="388">
        <v>0.03630213152456974</v>
      </c>
    </row>
    <row r="69" spans="2:20" s="289" customFormat="1" ht="27" customHeight="1">
      <c r="B69" s="730"/>
      <c r="C69" s="730"/>
      <c r="D69" s="689" t="s">
        <v>103</v>
      </c>
      <c r="E69" s="690"/>
      <c r="F69" s="384">
        <v>42675870</v>
      </c>
      <c r="G69" s="384">
        <v>60751903</v>
      </c>
      <c r="H69" s="384">
        <v>63569660</v>
      </c>
      <c r="I69" s="384">
        <v>80758555</v>
      </c>
      <c r="J69" s="384">
        <v>79262538</v>
      </c>
      <c r="K69" s="386">
        <v>1.7681000213659885</v>
      </c>
      <c r="L69" s="386">
        <v>0.42356565900121074</v>
      </c>
      <c r="M69" s="386">
        <v>0.046381378374270844</v>
      </c>
      <c r="N69" s="386">
        <v>0.2703946347990535</v>
      </c>
      <c r="O69" s="386">
        <v>-0.018524563744361202</v>
      </c>
      <c r="P69" s="388">
        <v>0.02046312249739887</v>
      </c>
      <c r="Q69" s="388">
        <v>0.029450714929861052</v>
      </c>
      <c r="R69" s="388">
        <v>0.030481715772824245</v>
      </c>
      <c r="S69" s="388">
        <v>0.03936563925202692</v>
      </c>
      <c r="T69" s="388">
        <v>0.038006466524261436</v>
      </c>
    </row>
    <row r="70" spans="2:20" s="289" customFormat="1" ht="27" customHeight="1">
      <c r="B70" s="730"/>
      <c r="C70" s="731"/>
      <c r="D70" s="689" t="s">
        <v>628</v>
      </c>
      <c r="E70" s="690"/>
      <c r="F70" s="400"/>
      <c r="G70" s="400"/>
      <c r="H70" s="383">
        <v>284391179</v>
      </c>
      <c r="I70" s="383">
        <v>348291163</v>
      </c>
      <c r="J70" s="384">
        <v>302566069</v>
      </c>
      <c r="K70" s="395"/>
      <c r="L70" s="393"/>
      <c r="M70" s="393"/>
      <c r="N70" s="386">
        <v>0.22469045708341046</v>
      </c>
      <c r="O70" s="386">
        <v>-0.1312841061086583</v>
      </c>
      <c r="P70" s="388" t="s">
        <v>212</v>
      </c>
      <c r="Q70" s="388" t="s">
        <v>212</v>
      </c>
      <c r="R70" s="388">
        <v>0.0646578708166606</v>
      </c>
      <c r="S70" s="388">
        <v>0.0638736911337925</v>
      </c>
      <c r="T70" s="388">
        <v>0.054583393558626056</v>
      </c>
    </row>
    <row r="71" spans="2:20" s="289" customFormat="1" ht="27" customHeight="1">
      <c r="B71" s="730"/>
      <c r="C71" s="729" t="s">
        <v>35</v>
      </c>
      <c r="D71" s="694" t="s">
        <v>498</v>
      </c>
      <c r="E71" s="695"/>
      <c r="F71" s="384">
        <v>367921324</v>
      </c>
      <c r="G71" s="384">
        <v>347303175</v>
      </c>
      <c r="H71" s="384">
        <v>328591509</v>
      </c>
      <c r="I71" s="384">
        <v>345791366</v>
      </c>
      <c r="J71" s="384">
        <v>349193502</v>
      </c>
      <c r="K71" s="386">
        <v>-0.009027425463243333</v>
      </c>
      <c r="L71" s="386">
        <v>-0.056039559696735596</v>
      </c>
      <c r="M71" s="386">
        <v>-0.05387703697209218</v>
      </c>
      <c r="N71" s="386">
        <v>0.05234419188841547</v>
      </c>
      <c r="O71" s="386">
        <v>0.009838695625500377</v>
      </c>
      <c r="P71" s="388">
        <v>0.0561418408277592</v>
      </c>
      <c r="Q71" s="388">
        <v>0.05357804686179205</v>
      </c>
      <c r="R71" s="388">
        <v>0.05014042674958194</v>
      </c>
      <c r="S71" s="388">
        <v>0.05363954466213345</v>
      </c>
      <c r="T71" s="388">
        <v>0.05328412551421405</v>
      </c>
    </row>
    <row r="72" spans="2:20" s="289" customFormat="1" ht="27" customHeight="1">
      <c r="B72" s="730"/>
      <c r="C72" s="730"/>
      <c r="D72" s="689" t="s">
        <v>106</v>
      </c>
      <c r="E72" s="690"/>
      <c r="F72" s="384">
        <v>100068068</v>
      </c>
      <c r="G72" s="384">
        <v>102064701</v>
      </c>
      <c r="H72" s="384">
        <v>101704040</v>
      </c>
      <c r="I72" s="384">
        <v>102289443</v>
      </c>
      <c r="J72" s="384">
        <v>102282222</v>
      </c>
      <c r="K72" s="386">
        <v>-0.03796858573671821</v>
      </c>
      <c r="L72" s="386">
        <v>0.019952748563108063</v>
      </c>
      <c r="M72" s="386">
        <v>-0.003533650679092275</v>
      </c>
      <c r="N72" s="386">
        <v>0.0057559463714519105</v>
      </c>
      <c r="O72" s="386">
        <v>-7.059379529518017E-05</v>
      </c>
      <c r="P72" s="388">
        <v>0.03655701499319401</v>
      </c>
      <c r="Q72" s="388">
        <v>0.03769616888774209</v>
      </c>
      <c r="R72" s="388">
        <v>0.037154670710225</v>
      </c>
      <c r="S72" s="388">
        <v>0.0379878989194469</v>
      </c>
      <c r="T72" s="388">
        <v>0.037365893015853954</v>
      </c>
    </row>
    <row r="73" spans="2:20" s="289" customFormat="1" ht="27" customHeight="1">
      <c r="B73" s="730"/>
      <c r="C73" s="730"/>
      <c r="D73" s="697" t="s">
        <v>107</v>
      </c>
      <c r="E73" s="698"/>
      <c r="F73" s="384">
        <v>210218923</v>
      </c>
      <c r="G73" s="384">
        <v>200606077</v>
      </c>
      <c r="H73" s="384">
        <v>199672999</v>
      </c>
      <c r="I73" s="384">
        <v>197028825</v>
      </c>
      <c r="J73" s="384">
        <v>202404298</v>
      </c>
      <c r="K73" s="386">
        <v>-0.012492522136238304</v>
      </c>
      <c r="L73" s="386">
        <v>-0.045727786361078444</v>
      </c>
      <c r="M73" s="386">
        <v>-0.004651294786049777</v>
      </c>
      <c r="N73" s="386">
        <v>-0.01324252158901064</v>
      </c>
      <c r="O73" s="386">
        <v>0.027282672979448565</v>
      </c>
      <c r="P73" s="388">
        <v>0.05775766808307239</v>
      </c>
      <c r="Q73" s="388">
        <v>0.055722214015555084</v>
      </c>
      <c r="R73" s="388">
        <v>0.05486017451147175</v>
      </c>
      <c r="S73" s="388">
        <v>0.05503093090479178</v>
      </c>
      <c r="T73" s="388">
        <v>0.05561059915843671</v>
      </c>
    </row>
    <row r="74" spans="2:20" s="289" customFormat="1" ht="27" customHeight="1">
      <c r="B74" s="731"/>
      <c r="C74" s="731"/>
      <c r="D74" s="689" t="s">
        <v>552</v>
      </c>
      <c r="E74" s="690"/>
      <c r="F74" s="384">
        <v>107235228</v>
      </c>
      <c r="G74" s="384">
        <v>106278052</v>
      </c>
      <c r="H74" s="384">
        <v>104949485</v>
      </c>
      <c r="I74" s="384">
        <v>102786871</v>
      </c>
      <c r="J74" s="384">
        <v>107366447</v>
      </c>
      <c r="K74" s="386">
        <v>-0.08780397399499558</v>
      </c>
      <c r="L74" s="386">
        <v>-0.00892594735752322</v>
      </c>
      <c r="M74" s="386">
        <v>-0.012500859537771731</v>
      </c>
      <c r="N74" s="386">
        <v>-0.020606237372198636</v>
      </c>
      <c r="O74" s="386">
        <v>0.04455409485127726</v>
      </c>
      <c r="P74" s="388">
        <v>0.03545367592391304</v>
      </c>
      <c r="Q74" s="388">
        <v>0.035523341556776555</v>
      </c>
      <c r="R74" s="388">
        <v>0.034697972848731884</v>
      </c>
      <c r="S74" s="388">
        <v>0.03454623196593002</v>
      </c>
      <c r="T74" s="388">
        <v>0.03549705901721015</v>
      </c>
    </row>
    <row r="75" spans="2:20" ht="9.75" customHeight="1">
      <c r="B75" s="251"/>
      <c r="C75" s="251"/>
      <c r="D75" s="726"/>
      <c r="E75" s="726"/>
      <c r="F75" s="307"/>
      <c r="G75" s="307"/>
      <c r="H75" s="307"/>
      <c r="I75" s="307"/>
      <c r="J75" s="307"/>
      <c r="K75" s="402"/>
      <c r="L75" s="402"/>
      <c r="M75" s="402"/>
      <c r="N75" s="402"/>
      <c r="O75" s="402"/>
      <c r="P75" s="403"/>
      <c r="Q75" s="403"/>
      <c r="R75" s="403"/>
      <c r="S75" s="403"/>
      <c r="T75" s="403"/>
    </row>
    <row r="76" spans="2:20" ht="30" customHeight="1">
      <c r="B76" s="281"/>
      <c r="C76" s="281"/>
      <c r="D76" s="683" t="s">
        <v>426</v>
      </c>
      <c r="E76" s="685"/>
      <c r="F76" s="404">
        <v>8239804124</v>
      </c>
      <c r="G76" s="404">
        <v>8882302996</v>
      </c>
      <c r="H76" s="404">
        <v>9275294774</v>
      </c>
      <c r="I76" s="404">
        <v>8953947778</v>
      </c>
      <c r="J76" s="404">
        <v>8925753074</v>
      </c>
      <c r="K76" s="405">
        <v>0.011645159118905164</v>
      </c>
      <c r="L76" s="405">
        <v>0.0779750176498249</v>
      </c>
      <c r="M76" s="405">
        <v>0.044244356241503746</v>
      </c>
      <c r="N76" s="405">
        <v>-0.03464547530077237</v>
      </c>
      <c r="O76" s="405">
        <v>-0.0031488573195920196</v>
      </c>
      <c r="P76" s="406">
        <v>0.04752997710965355</v>
      </c>
      <c r="Q76" s="406">
        <v>0.048572015509350766</v>
      </c>
      <c r="R76" s="406">
        <v>0.04721306875214834</v>
      </c>
      <c r="S76" s="406">
        <v>0.04563389482881447</v>
      </c>
      <c r="T76" s="406">
        <v>0.04432044081297995</v>
      </c>
    </row>
    <row r="77" spans="2:20" ht="24" customHeight="1">
      <c r="B77" s="779"/>
      <c r="C77" s="779"/>
      <c r="F77" s="315"/>
      <c r="G77" s="315"/>
      <c r="H77" s="315"/>
      <c r="I77" s="315"/>
      <c r="J77" s="315"/>
      <c r="K77" s="194"/>
      <c r="L77" s="194"/>
      <c r="M77" s="194"/>
      <c r="N77" s="194"/>
      <c r="O77" s="194"/>
      <c r="P77" s="315"/>
      <c r="Q77" s="315"/>
      <c r="R77" s="315"/>
      <c r="S77" s="315"/>
      <c r="T77" s="315"/>
    </row>
    <row r="78" spans="2:20" ht="27" customHeight="1">
      <c r="B78" s="780" t="s">
        <v>555</v>
      </c>
      <c r="C78" s="780"/>
      <c r="D78" s="780"/>
      <c r="E78" s="780"/>
      <c r="F78" s="178"/>
      <c r="G78" s="178"/>
      <c r="H78" s="178"/>
      <c r="I78" s="178"/>
      <c r="J78" s="178"/>
      <c r="K78" s="178"/>
      <c r="L78" s="178"/>
      <c r="M78" s="178"/>
      <c r="N78" s="178"/>
      <c r="O78" s="178"/>
      <c r="P78" s="178"/>
      <c r="Q78" s="178"/>
      <c r="R78" s="178"/>
      <c r="S78" s="178"/>
      <c r="T78" s="178"/>
    </row>
    <row r="79" spans="2:20" ht="27" customHeight="1">
      <c r="B79" s="691" t="s">
        <v>556</v>
      </c>
      <c r="C79" s="318" t="s">
        <v>557</v>
      </c>
      <c r="D79" s="318"/>
      <c r="E79" s="319"/>
      <c r="F79" s="384">
        <v>3410205364</v>
      </c>
      <c r="G79" s="384">
        <v>4160374724</v>
      </c>
      <c r="H79" s="384">
        <v>4534373355</v>
      </c>
      <c r="I79" s="384">
        <v>3749779160</v>
      </c>
      <c r="J79" s="384">
        <v>3723360115</v>
      </c>
      <c r="K79" s="386">
        <v>0.026971939392561237</v>
      </c>
      <c r="L79" s="386">
        <v>0.21997776671141264</v>
      </c>
      <c r="M79" s="386">
        <v>0.08989541947808449</v>
      </c>
      <c r="N79" s="386">
        <v>-0.17303255236687495</v>
      </c>
      <c r="O79" s="386">
        <v>-0.007045493580480617</v>
      </c>
      <c r="P79" s="388">
        <v>0.039925507171114975</v>
      </c>
      <c r="Q79" s="388">
        <v>0.043392056330183344</v>
      </c>
      <c r="R79" s="388">
        <v>0.04355295076477896</v>
      </c>
      <c r="S79" s="388">
        <v>0.03661383726892064</v>
      </c>
      <c r="T79" s="388">
        <v>0.03561496070677052</v>
      </c>
    </row>
    <row r="80" spans="2:20" ht="27" customHeight="1">
      <c r="B80" s="692"/>
      <c r="C80" s="320"/>
      <c r="D80" s="321" t="s">
        <v>34</v>
      </c>
      <c r="E80" s="319"/>
      <c r="F80" s="384">
        <v>2918266713</v>
      </c>
      <c r="G80" s="384">
        <v>3668658001</v>
      </c>
      <c r="H80" s="384">
        <v>4070521114</v>
      </c>
      <c r="I80" s="384">
        <v>3265663411</v>
      </c>
      <c r="J80" s="384">
        <v>3275988559</v>
      </c>
      <c r="K80" s="386">
        <v>0.02341359920895325</v>
      </c>
      <c r="L80" s="386">
        <v>0.2571359515075276</v>
      </c>
      <c r="M80" s="386">
        <v>0.10953954085948062</v>
      </c>
      <c r="N80" s="386">
        <v>-0.19772841866163085</v>
      </c>
      <c r="O80" s="386">
        <v>0.003161730619641009</v>
      </c>
      <c r="P80" s="388">
        <v>0.03996218221531587</v>
      </c>
      <c r="Q80" s="388">
        <v>0.043870411590972366</v>
      </c>
      <c r="R80" s="388">
        <v>0.044378294353556245</v>
      </c>
      <c r="S80" s="388">
        <v>0.03619355672605195</v>
      </c>
      <c r="T80" s="388">
        <v>0.035548162706323</v>
      </c>
    </row>
    <row r="81" spans="2:20" ht="27" customHeight="1">
      <c r="B81" s="692"/>
      <c r="C81" s="320"/>
      <c r="D81" s="322" t="s">
        <v>35</v>
      </c>
      <c r="E81" s="323"/>
      <c r="F81" s="384">
        <v>491938651</v>
      </c>
      <c r="G81" s="384">
        <v>491716723</v>
      </c>
      <c r="H81" s="384">
        <v>463852241</v>
      </c>
      <c r="I81" s="384">
        <v>484115749</v>
      </c>
      <c r="J81" s="384">
        <v>447371556</v>
      </c>
      <c r="K81" s="386">
        <v>0.04860013182462167</v>
      </c>
      <c r="L81" s="386">
        <v>-0.00045112942345325085</v>
      </c>
      <c r="M81" s="386">
        <v>-0.0566677533967052</v>
      </c>
      <c r="N81" s="386">
        <v>0.04368526485139909</v>
      </c>
      <c r="O81" s="386">
        <v>-0.07589960267952366</v>
      </c>
      <c r="P81" s="388">
        <v>0.03970932098168871</v>
      </c>
      <c r="Q81" s="388">
        <v>0.0401275762456262</v>
      </c>
      <c r="R81" s="388">
        <v>0.03744218407824318</v>
      </c>
      <c r="S81" s="388">
        <v>0.03972555507382407</v>
      </c>
      <c r="T81" s="388">
        <v>0.03611186207704896</v>
      </c>
    </row>
    <row r="82" spans="2:20" ht="27" customHeight="1">
      <c r="B82" s="692"/>
      <c r="C82" s="318" t="s">
        <v>558</v>
      </c>
      <c r="D82" s="318"/>
      <c r="E82" s="324"/>
      <c r="F82" s="384">
        <v>3324061509</v>
      </c>
      <c r="G82" s="384">
        <v>3249359053</v>
      </c>
      <c r="H82" s="384">
        <v>3006644390</v>
      </c>
      <c r="I82" s="384">
        <v>3334218292</v>
      </c>
      <c r="J82" s="384">
        <v>3403902809</v>
      </c>
      <c r="K82" s="386">
        <v>-0.032165538881257824</v>
      </c>
      <c r="L82" s="386">
        <v>-0.022473247200071593</v>
      </c>
      <c r="M82" s="386">
        <v>-0.0746961659333743</v>
      </c>
      <c r="N82" s="386">
        <v>0.10894999857299387</v>
      </c>
      <c r="O82" s="386">
        <v>0.020899806460542326</v>
      </c>
      <c r="P82" s="388">
        <v>0.056731219407575924</v>
      </c>
      <c r="Q82" s="388">
        <v>0.05606569441173465</v>
      </c>
      <c r="R82" s="388">
        <v>0.05131391284662514</v>
      </c>
      <c r="S82" s="388">
        <v>0.05606425656714033</v>
      </c>
      <c r="T82" s="388">
        <v>0.054945498064430026</v>
      </c>
    </row>
    <row r="83" spans="2:20" ht="27" customHeight="1">
      <c r="B83" s="692"/>
      <c r="C83" s="320"/>
      <c r="D83" s="321" t="s">
        <v>34</v>
      </c>
      <c r="E83" s="324"/>
      <c r="F83" s="384">
        <v>2120719190</v>
      </c>
      <c r="G83" s="384">
        <v>2052901814</v>
      </c>
      <c r="H83" s="384">
        <v>1835656445</v>
      </c>
      <c r="I83" s="384">
        <v>2126692567</v>
      </c>
      <c r="J83" s="384">
        <v>2261937128</v>
      </c>
      <c r="K83" s="386">
        <v>-0.04965122235384655</v>
      </c>
      <c r="L83" s="386">
        <v>-0.031978479904263044</v>
      </c>
      <c r="M83" s="386">
        <v>-0.10582355547570284</v>
      </c>
      <c r="N83" s="386">
        <v>0.15854607369082072</v>
      </c>
      <c r="O83" s="386">
        <v>0.06359384666058317</v>
      </c>
      <c r="P83" s="388">
        <v>0.05445352382578418</v>
      </c>
      <c r="Q83" s="388">
        <v>0.053291437665640255</v>
      </c>
      <c r="R83" s="388">
        <v>0.04713399229615203</v>
      </c>
      <c r="S83" s="388">
        <v>0.05297654057245634</v>
      </c>
      <c r="T83" s="388">
        <v>0.053470075388535536</v>
      </c>
    </row>
    <row r="84" spans="2:20" ht="27" customHeight="1">
      <c r="B84" s="692"/>
      <c r="C84" s="320"/>
      <c r="D84" s="322" t="s">
        <v>35</v>
      </c>
      <c r="E84" s="324"/>
      <c r="F84" s="384">
        <v>1203342319</v>
      </c>
      <c r="G84" s="384">
        <v>1196457239</v>
      </c>
      <c r="H84" s="384">
        <v>1170987945</v>
      </c>
      <c r="I84" s="384">
        <v>1207525725</v>
      </c>
      <c r="J84" s="384">
        <v>1141965681</v>
      </c>
      <c r="K84" s="386">
        <v>0.00026920451389482046</v>
      </c>
      <c r="L84" s="386">
        <v>-0.00572163040498869</v>
      </c>
      <c r="M84" s="386">
        <v>-0.021287258056365856</v>
      </c>
      <c r="N84" s="386">
        <v>0.031202524463221522</v>
      </c>
      <c r="O84" s="386">
        <v>-0.054292875623829874</v>
      </c>
      <c r="P84" s="388">
        <v>0.06124605327202499</v>
      </c>
      <c r="Q84" s="388">
        <v>0.06156480869464083</v>
      </c>
      <c r="R84" s="388">
        <v>0.059599325086454526</v>
      </c>
      <c r="S84" s="388">
        <v>0.06247763152112666</v>
      </c>
      <c r="T84" s="388">
        <v>0.058122190027749106</v>
      </c>
    </row>
    <row r="85" spans="2:20" ht="27" customHeight="1">
      <c r="B85" s="692"/>
      <c r="C85" s="318" t="s">
        <v>559</v>
      </c>
      <c r="D85" s="318"/>
      <c r="E85" s="325"/>
      <c r="F85" s="384">
        <v>1505537251</v>
      </c>
      <c r="G85" s="384">
        <v>1472569219</v>
      </c>
      <c r="H85" s="384">
        <v>1734277029</v>
      </c>
      <c r="I85" s="384">
        <v>1869950326</v>
      </c>
      <c r="J85" s="384">
        <v>1798490150</v>
      </c>
      <c r="K85" s="386">
        <v>0.0832930161748123</v>
      </c>
      <c r="L85" s="386">
        <v>-0.02189785206450531</v>
      </c>
      <c r="M85" s="386">
        <v>0.17772190714248523</v>
      </c>
      <c r="N85" s="386">
        <v>0.07823046418266318</v>
      </c>
      <c r="O85" s="386">
        <v>-0.03821501299067128</v>
      </c>
      <c r="P85" s="388">
        <v>0.05129111407069856</v>
      </c>
      <c r="Q85" s="388">
        <v>0.05071924498368171</v>
      </c>
      <c r="R85" s="388">
        <v>0.05138417573639618</v>
      </c>
      <c r="S85" s="388">
        <v>0.05447458653644244</v>
      </c>
      <c r="T85" s="388">
        <v>0.05153860842541653</v>
      </c>
    </row>
    <row r="86" spans="2:20" ht="27" customHeight="1">
      <c r="B86" s="692"/>
      <c r="C86" s="320"/>
      <c r="D86" s="321" t="s">
        <v>34</v>
      </c>
      <c r="E86" s="324"/>
      <c r="F86" s="384">
        <v>720093708</v>
      </c>
      <c r="G86" s="384">
        <v>716317214</v>
      </c>
      <c r="H86" s="384">
        <v>999358996</v>
      </c>
      <c r="I86" s="384">
        <v>1122053821</v>
      </c>
      <c r="J86" s="384">
        <v>1037243681</v>
      </c>
      <c r="K86" s="386">
        <v>0.2329264210836924</v>
      </c>
      <c r="L86" s="386">
        <v>-0.005244447990649572</v>
      </c>
      <c r="M86" s="386">
        <v>0.3951346923794575</v>
      </c>
      <c r="N86" s="386">
        <v>0.12277352331954192</v>
      </c>
      <c r="O86" s="386">
        <v>-0.07558473436186444</v>
      </c>
      <c r="P86" s="388">
        <v>0.05374747931359413</v>
      </c>
      <c r="Q86" s="388">
        <v>0.05405313755759235</v>
      </c>
      <c r="R86" s="388">
        <v>0.05615600283823595</v>
      </c>
      <c r="S86" s="388">
        <v>0.06022157451211365</v>
      </c>
      <c r="T86" s="388">
        <v>0.05476208394976619</v>
      </c>
    </row>
    <row r="87" spans="2:20" ht="27" customHeight="1">
      <c r="B87" s="693"/>
      <c r="C87" s="326"/>
      <c r="D87" s="322" t="s">
        <v>35</v>
      </c>
      <c r="E87" s="325"/>
      <c r="F87" s="384">
        <v>785443543</v>
      </c>
      <c r="G87" s="384">
        <v>756252005</v>
      </c>
      <c r="H87" s="384">
        <v>734918033</v>
      </c>
      <c r="I87" s="384">
        <v>747896505</v>
      </c>
      <c r="J87" s="384">
        <v>761246469</v>
      </c>
      <c r="K87" s="386">
        <v>-0.025172843010657583</v>
      </c>
      <c r="L87" s="386">
        <v>-0.03716567315392648</v>
      </c>
      <c r="M87" s="386">
        <v>-0.028210136117258956</v>
      </c>
      <c r="N87" s="386">
        <v>0.017659754445023938</v>
      </c>
      <c r="O87" s="386">
        <v>0.017850015223697294</v>
      </c>
      <c r="P87" s="388">
        <v>0.049228465759152414</v>
      </c>
      <c r="Q87" s="388">
        <v>0.04791972324792112</v>
      </c>
      <c r="R87" s="388">
        <v>0.04606172849182636</v>
      </c>
      <c r="S87" s="388">
        <v>0.04765210378099552</v>
      </c>
      <c r="T87" s="388">
        <v>0.047711889756336286</v>
      </c>
    </row>
    <row r="88" spans="2:20" ht="27" customHeight="1">
      <c r="B88" s="745" t="s">
        <v>560</v>
      </c>
      <c r="C88" s="321" t="s">
        <v>561</v>
      </c>
      <c r="D88" s="318"/>
      <c r="E88" s="327"/>
      <c r="F88" s="384">
        <v>5759079611</v>
      </c>
      <c r="G88" s="384">
        <v>6437877029</v>
      </c>
      <c r="H88" s="384">
        <v>6905536555</v>
      </c>
      <c r="I88" s="384">
        <v>6514409799</v>
      </c>
      <c r="J88" s="384">
        <v>6575169368</v>
      </c>
      <c r="K88" s="386">
        <v>0.0162354845287484</v>
      </c>
      <c r="L88" s="386">
        <v>0.11786560767513585</v>
      </c>
      <c r="M88" s="386">
        <v>0.07264188549942556</v>
      </c>
      <c r="N88" s="386">
        <v>-0.05663958953584889</v>
      </c>
      <c r="O88" s="386">
        <v>0.009326949159588786</v>
      </c>
      <c r="P88" s="388">
        <v>0.0459370598855682</v>
      </c>
      <c r="Q88" s="388">
        <v>0.04754739787485354</v>
      </c>
      <c r="R88" s="388">
        <v>0.04651293778960316</v>
      </c>
      <c r="S88" s="388">
        <v>0.043719729605938396</v>
      </c>
      <c r="T88" s="388">
        <v>0.042862872690344736</v>
      </c>
    </row>
    <row r="89" spans="2:20" ht="27" customHeight="1">
      <c r="B89" s="738"/>
      <c r="C89" s="322" t="s">
        <v>562</v>
      </c>
      <c r="D89" s="329"/>
      <c r="E89" s="330"/>
      <c r="F89" s="384">
        <v>2480724513</v>
      </c>
      <c r="G89" s="384">
        <v>2444425967</v>
      </c>
      <c r="H89" s="384">
        <v>2369758219</v>
      </c>
      <c r="I89" s="384">
        <v>2439537979</v>
      </c>
      <c r="J89" s="384">
        <v>2350583706</v>
      </c>
      <c r="K89" s="386">
        <v>0.0011467999663649963</v>
      </c>
      <c r="L89" s="386">
        <v>-0.014632235788287226</v>
      </c>
      <c r="M89" s="386">
        <v>-0.030546127805882534</v>
      </c>
      <c r="N89" s="386">
        <v>0.02944594070421494</v>
      </c>
      <c r="O89" s="386">
        <v>-0.036463573744592234</v>
      </c>
      <c r="P89" s="388">
        <v>0.051691202002934325</v>
      </c>
      <c r="Q89" s="388">
        <v>0.05149456770910287</v>
      </c>
      <c r="R89" s="388">
        <v>0.04937898188795899</v>
      </c>
      <c r="S89" s="388">
        <v>0.05167552824730721</v>
      </c>
      <c r="T89" s="388">
        <v>0.04897943989141852</v>
      </c>
    </row>
    <row r="90" spans="2:20" ht="27" customHeight="1">
      <c r="B90" s="736" t="s">
        <v>563</v>
      </c>
      <c r="C90" s="332" t="s">
        <v>564</v>
      </c>
      <c r="D90" s="283"/>
      <c r="E90" s="333"/>
      <c r="F90" s="384">
        <v>2078611185</v>
      </c>
      <c r="G90" s="384">
        <v>2797975693</v>
      </c>
      <c r="H90" s="384">
        <v>3206172419</v>
      </c>
      <c r="I90" s="384">
        <v>2358724591</v>
      </c>
      <c r="J90" s="384">
        <v>2468423403</v>
      </c>
      <c r="K90" s="386">
        <v>-0.04284403927428026</v>
      </c>
      <c r="L90" s="386">
        <v>0.3460793982016411</v>
      </c>
      <c r="M90" s="386">
        <v>0.1458900186378424</v>
      </c>
      <c r="N90" s="386">
        <v>-0.26431760905245316</v>
      </c>
      <c r="O90" s="386">
        <v>0.04650768148963602</v>
      </c>
      <c r="P90" s="388">
        <v>0.04486710667179427</v>
      </c>
      <c r="Q90" s="388">
        <v>0.04936971945276759</v>
      </c>
      <c r="R90" s="388">
        <v>0.049726509469747826</v>
      </c>
      <c r="S90" s="388">
        <v>0.037189264077088974</v>
      </c>
      <c r="T90" s="388">
        <v>0.038284304049659</v>
      </c>
    </row>
    <row r="91" spans="2:20" ht="27" customHeight="1">
      <c r="B91" s="737"/>
      <c r="C91" s="332" t="s">
        <v>565</v>
      </c>
      <c r="D91" s="283"/>
      <c r="E91" s="333"/>
      <c r="F91" s="384">
        <v>1434318110</v>
      </c>
      <c r="G91" s="384">
        <v>1496730834</v>
      </c>
      <c r="H91" s="384">
        <v>1726422100</v>
      </c>
      <c r="I91" s="384">
        <v>1938625733</v>
      </c>
      <c r="J91" s="384">
        <v>1817883535</v>
      </c>
      <c r="K91" s="386">
        <v>0.08739953597199993</v>
      </c>
      <c r="L91" s="386">
        <v>0.04351386457778184</v>
      </c>
      <c r="M91" s="386">
        <v>0.15346197244173296</v>
      </c>
      <c r="N91" s="386">
        <v>0.12291526678209229</v>
      </c>
      <c r="O91" s="386">
        <v>-0.062282366289006644</v>
      </c>
      <c r="P91" s="388">
        <v>0.04337140024147594</v>
      </c>
      <c r="Q91" s="388">
        <v>0.045756005362507374</v>
      </c>
      <c r="R91" s="388">
        <v>0.046076015539129926</v>
      </c>
      <c r="S91" s="388">
        <v>0.05103766918492022</v>
      </c>
      <c r="T91" s="388">
        <v>0.04655643249751335</v>
      </c>
    </row>
    <row r="92" spans="2:20" ht="27" customHeight="1">
      <c r="B92" s="737"/>
      <c r="C92" s="332" t="s">
        <v>566</v>
      </c>
      <c r="D92" s="283"/>
      <c r="E92" s="333"/>
      <c r="F92" s="384">
        <v>2246150316</v>
      </c>
      <c r="G92" s="384">
        <v>2143170502</v>
      </c>
      <c r="H92" s="384">
        <v>1972942036</v>
      </c>
      <c r="I92" s="384">
        <v>2217059475</v>
      </c>
      <c r="J92" s="384">
        <v>2288862430</v>
      </c>
      <c r="K92" s="386">
        <v>0.032056402517042476</v>
      </c>
      <c r="L92" s="386">
        <v>-0.045847249521300516</v>
      </c>
      <c r="M92" s="386">
        <v>-0.07942833565558285</v>
      </c>
      <c r="N92" s="386">
        <v>0.12373269692957163</v>
      </c>
      <c r="O92" s="386">
        <v>0.03238657140670527</v>
      </c>
      <c r="P92" s="388">
        <v>0.048861063459646</v>
      </c>
      <c r="Q92" s="388">
        <v>0.04657639889141753</v>
      </c>
      <c r="R92" s="388">
        <v>0.04241085964396082</v>
      </c>
      <c r="S92" s="388">
        <v>0.04658197119479101</v>
      </c>
      <c r="T92" s="388">
        <v>0.045890040032092023</v>
      </c>
    </row>
    <row r="93" spans="2:20" ht="27" customHeight="1">
      <c r="B93" s="738"/>
      <c r="C93" s="336" t="s">
        <v>567</v>
      </c>
      <c r="D93" s="317"/>
      <c r="E93" s="333"/>
      <c r="F93" s="384">
        <v>0</v>
      </c>
      <c r="G93" s="384">
        <v>0</v>
      </c>
      <c r="H93" s="384">
        <v>0</v>
      </c>
      <c r="I93" s="384">
        <v>0</v>
      </c>
      <c r="J93" s="384">
        <v>0</v>
      </c>
      <c r="K93" s="393"/>
      <c r="L93" s="393"/>
      <c r="M93" s="393"/>
      <c r="N93" s="393"/>
      <c r="O93" s="393"/>
      <c r="P93" s="388" t="s">
        <v>212</v>
      </c>
      <c r="Q93" s="388" t="s">
        <v>212</v>
      </c>
      <c r="R93" s="388" t="s">
        <v>212</v>
      </c>
      <c r="S93" s="388" t="s">
        <v>212</v>
      </c>
      <c r="T93" s="388" t="s">
        <v>212</v>
      </c>
    </row>
    <row r="94" spans="4:20" ht="19.5" customHeight="1">
      <c r="D94" s="407"/>
      <c r="E94" s="408"/>
      <c r="F94" s="311"/>
      <c r="G94" s="311"/>
      <c r="H94" s="311"/>
      <c r="I94" s="311"/>
      <c r="J94" s="311"/>
      <c r="K94" s="311"/>
      <c r="L94" s="311"/>
      <c r="M94" s="311"/>
      <c r="N94" s="311"/>
      <c r="O94" s="311"/>
      <c r="P94" s="311"/>
      <c r="Q94" s="311"/>
      <c r="R94" s="311"/>
      <c r="S94" s="311"/>
      <c r="T94" s="311"/>
    </row>
  </sheetData>
  <sheetProtection/>
  <mergeCells count="91">
    <mergeCell ref="B3:B7"/>
    <mergeCell ref="C3:C7"/>
    <mergeCell ref="D3:E7"/>
    <mergeCell ref="F3:J3"/>
    <mergeCell ref="K3:O3"/>
    <mergeCell ref="P3:T3"/>
    <mergeCell ref="B8:B41"/>
    <mergeCell ref="C8:C36"/>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42:E42"/>
    <mergeCell ref="D31:E31"/>
    <mergeCell ref="D32:E32"/>
    <mergeCell ref="D33:E33"/>
    <mergeCell ref="D34:E34"/>
    <mergeCell ref="D35:E35"/>
    <mergeCell ref="D36:E36"/>
    <mergeCell ref="D47:E47"/>
    <mergeCell ref="D48:E48"/>
    <mergeCell ref="C37:C41"/>
    <mergeCell ref="D37:E37"/>
    <mergeCell ref="D38:E38"/>
    <mergeCell ref="D39:E39"/>
    <mergeCell ref="D40:E40"/>
    <mergeCell ref="D41:E41"/>
    <mergeCell ref="C42:C49"/>
    <mergeCell ref="C55:C59"/>
    <mergeCell ref="D55:E55"/>
    <mergeCell ref="D56:E56"/>
    <mergeCell ref="D57:E57"/>
    <mergeCell ref="D58:E58"/>
    <mergeCell ref="D43:E43"/>
    <mergeCell ref="D44:E44"/>
    <mergeCell ref="D45:E45"/>
    <mergeCell ref="D46:E46"/>
    <mergeCell ref="D49:E49"/>
    <mergeCell ref="D65:E65"/>
    <mergeCell ref="D66:E66"/>
    <mergeCell ref="D50:E50"/>
    <mergeCell ref="D51:E51"/>
    <mergeCell ref="D52:E52"/>
    <mergeCell ref="D53:E53"/>
    <mergeCell ref="D54:E54"/>
    <mergeCell ref="D70:E70"/>
    <mergeCell ref="C71:C74"/>
    <mergeCell ref="D71:E71"/>
    <mergeCell ref="D72:E72"/>
    <mergeCell ref="D73:E73"/>
    <mergeCell ref="D74:E74"/>
    <mergeCell ref="C60:C70"/>
    <mergeCell ref="D60:E60"/>
    <mergeCell ref="D61:E61"/>
    <mergeCell ref="D64:E64"/>
    <mergeCell ref="C50:C54"/>
    <mergeCell ref="B42:B49"/>
    <mergeCell ref="B50:B59"/>
    <mergeCell ref="D67:E67"/>
    <mergeCell ref="D68:E68"/>
    <mergeCell ref="D59:E59"/>
    <mergeCell ref="B60:B74"/>
    <mergeCell ref="D62:E62"/>
    <mergeCell ref="D63:E63"/>
    <mergeCell ref="D69:E69"/>
    <mergeCell ref="B79:B87"/>
    <mergeCell ref="B88:B89"/>
    <mergeCell ref="B90:B93"/>
    <mergeCell ref="D75:E75"/>
    <mergeCell ref="D76:E76"/>
    <mergeCell ref="B77:C77"/>
    <mergeCell ref="B78:E78"/>
  </mergeCells>
  <printOptions/>
  <pageMargins left="0.7874015748031497" right="0.7874015748031497" top="0.7874015748031497" bottom="0.1968503937007874" header="0.31496062992125984" footer="0.1968503937007874"/>
  <pageSetup fitToHeight="2" horizontalDpi="600" verticalDpi="600" orientation="landscape" paperSize="9" scale="41" r:id="rId1"/>
  <headerFooter>
    <oddFooter>&amp;R&amp;22&amp;P</oddFooter>
  </headerFooter>
  <rowBreaks count="1" manualBreakCount="1">
    <brk id="49" max="90" man="1"/>
  </rowBreaks>
</worksheet>
</file>

<file path=xl/worksheets/sheet13.xml><?xml version="1.0" encoding="utf-8"?>
<worksheet xmlns="http://schemas.openxmlformats.org/spreadsheetml/2006/main" xmlns:r="http://schemas.openxmlformats.org/officeDocument/2006/relationships">
  <dimension ref="A1:T100"/>
  <sheetViews>
    <sheetView view="pageBreakPreview" zoomScale="60" zoomScalePageLayoutView="0" workbookViewId="0" topLeftCell="A4">
      <selection activeCell="M34" sqref="M34"/>
    </sheetView>
  </sheetViews>
  <sheetFormatPr defaultColWidth="9.00390625" defaultRowHeight="13.5"/>
  <cols>
    <col min="1" max="3" width="5.625" style="8" customWidth="1"/>
    <col min="4" max="4" width="13.625" style="8" customWidth="1"/>
    <col min="5" max="5" width="38.625" style="8" customWidth="1"/>
    <col min="6" max="10" width="18.625" style="289" customWidth="1"/>
    <col min="11" max="15" width="15.625" style="289" customWidth="1"/>
    <col min="16" max="20" width="15.625" style="8" customWidth="1"/>
    <col min="21" max="16384" width="9.00390625" style="8" customWidth="1"/>
  </cols>
  <sheetData>
    <row r="1" ht="30" customHeight="1">
      <c r="A1" s="234" t="s">
        <v>2</v>
      </c>
    </row>
    <row r="2" spans="2:15" ht="30" customHeight="1">
      <c r="B2" s="411"/>
      <c r="C2" s="411"/>
      <c r="D2" s="411"/>
      <c r="E2" s="411"/>
      <c r="F2" s="412"/>
      <c r="G2" s="412"/>
      <c r="H2" s="412"/>
      <c r="I2" s="412"/>
      <c r="J2" s="412"/>
      <c r="K2" s="412"/>
      <c r="L2" s="412"/>
      <c r="M2" s="412"/>
      <c r="N2" s="412"/>
      <c r="O2" s="412"/>
    </row>
    <row r="3" spans="2:20" ht="41.25" customHeight="1">
      <c r="B3" s="691" t="s">
        <v>30</v>
      </c>
      <c r="C3" s="691" t="s">
        <v>31</v>
      </c>
      <c r="D3" s="712" t="s">
        <v>29</v>
      </c>
      <c r="E3" s="713"/>
      <c r="F3" s="733" t="s">
        <v>785</v>
      </c>
      <c r="G3" s="733"/>
      <c r="H3" s="733"/>
      <c r="I3" s="733"/>
      <c r="J3" s="734"/>
      <c r="K3" s="733" t="s">
        <v>786</v>
      </c>
      <c r="L3" s="733"/>
      <c r="M3" s="733"/>
      <c r="N3" s="733"/>
      <c r="O3" s="734"/>
      <c r="P3" s="795" t="s">
        <v>787</v>
      </c>
      <c r="Q3" s="795"/>
      <c r="R3" s="795"/>
      <c r="S3" s="795"/>
      <c r="T3" s="713"/>
    </row>
    <row r="4" spans="2:20" ht="27" customHeight="1">
      <c r="B4" s="692"/>
      <c r="C4" s="692"/>
      <c r="D4" s="714"/>
      <c r="E4" s="715"/>
      <c r="F4" s="236" t="s">
        <v>569</v>
      </c>
      <c r="G4" s="236" t="s">
        <v>570</v>
      </c>
      <c r="H4" s="236" t="s">
        <v>571</v>
      </c>
      <c r="I4" s="236" t="s">
        <v>572</v>
      </c>
      <c r="J4" s="236" t="s">
        <v>531</v>
      </c>
      <c r="K4" s="240" t="s">
        <v>569</v>
      </c>
      <c r="L4" s="240" t="s">
        <v>570</v>
      </c>
      <c r="M4" s="240" t="s">
        <v>571</v>
      </c>
      <c r="N4" s="240" t="s">
        <v>572</v>
      </c>
      <c r="O4" s="240" t="s">
        <v>531</v>
      </c>
      <c r="P4" s="239" t="s">
        <v>569</v>
      </c>
      <c r="Q4" s="239" t="s">
        <v>570</v>
      </c>
      <c r="R4" s="239" t="s">
        <v>571</v>
      </c>
      <c r="S4" s="239" t="s">
        <v>572</v>
      </c>
      <c r="T4" s="239" t="s">
        <v>531</v>
      </c>
    </row>
    <row r="5" spans="2:20" ht="9.75" customHeight="1">
      <c r="B5" s="692"/>
      <c r="C5" s="692"/>
      <c r="D5" s="714"/>
      <c r="E5" s="715"/>
      <c r="F5" s="294"/>
      <c r="G5" s="294"/>
      <c r="H5" s="294"/>
      <c r="I5" s="294"/>
      <c r="J5" s="294"/>
      <c r="K5" s="240"/>
      <c r="L5" s="240"/>
      <c r="M5" s="240"/>
      <c r="N5" s="240"/>
      <c r="O5" s="240"/>
      <c r="P5" s="240"/>
      <c r="Q5" s="240"/>
      <c r="R5" s="240"/>
      <c r="S5" s="240"/>
      <c r="T5" s="240"/>
    </row>
    <row r="6" spans="2:20" ht="8.25" customHeight="1">
      <c r="B6" s="692"/>
      <c r="C6" s="692"/>
      <c r="D6" s="714"/>
      <c r="E6" s="715"/>
      <c r="F6" s="292"/>
      <c r="G6" s="292"/>
      <c r="H6" s="292"/>
      <c r="I6" s="292"/>
      <c r="J6" s="292"/>
      <c r="K6" s="269"/>
      <c r="L6" s="269"/>
      <c r="M6" s="269"/>
      <c r="N6" s="269"/>
      <c r="O6" s="269"/>
      <c r="P6" s="269"/>
      <c r="Q6" s="269"/>
      <c r="R6" s="269"/>
      <c r="S6" s="269"/>
      <c r="T6" s="269"/>
    </row>
    <row r="7" spans="2:20" ht="21" customHeight="1">
      <c r="B7" s="693"/>
      <c r="C7" s="693"/>
      <c r="D7" s="716"/>
      <c r="E7" s="717"/>
      <c r="F7" s="366" t="s">
        <v>528</v>
      </c>
      <c r="G7" s="366" t="s">
        <v>528</v>
      </c>
      <c r="H7" s="366" t="s">
        <v>528</v>
      </c>
      <c r="I7" s="366" t="s">
        <v>528</v>
      </c>
      <c r="J7" s="366" t="s">
        <v>528</v>
      </c>
      <c r="K7" s="381"/>
      <c r="L7" s="381"/>
      <c r="M7" s="381"/>
      <c r="N7" s="381"/>
      <c r="O7" s="381"/>
      <c r="P7" s="381"/>
      <c r="Q7" s="381"/>
      <c r="R7" s="381"/>
      <c r="S7" s="381"/>
      <c r="T7" s="381"/>
    </row>
    <row r="8" spans="2:20" s="289" customFormat="1" ht="27" customHeight="1">
      <c r="B8" s="729" t="s">
        <v>43</v>
      </c>
      <c r="C8" s="729" t="s">
        <v>34</v>
      </c>
      <c r="D8" s="700" t="s">
        <v>386</v>
      </c>
      <c r="E8" s="701"/>
      <c r="F8" s="297">
        <v>188240613</v>
      </c>
      <c r="G8" s="297">
        <v>175333852</v>
      </c>
      <c r="H8" s="297">
        <v>189250647</v>
      </c>
      <c r="I8" s="297">
        <v>204053438</v>
      </c>
      <c r="J8" s="297">
        <v>214147384</v>
      </c>
      <c r="K8" s="387">
        <v>0.30980496668159674</v>
      </c>
      <c r="L8" s="387">
        <v>-0.06856523039478202</v>
      </c>
      <c r="M8" s="387">
        <v>0.07937312071373416</v>
      </c>
      <c r="N8" s="387">
        <v>0.07821791489040457</v>
      </c>
      <c r="O8" s="387">
        <v>0.04946716947743855</v>
      </c>
      <c r="P8" s="388">
        <v>0.024960582864094614</v>
      </c>
      <c r="Q8" s="388">
        <v>0.023573375619399407</v>
      </c>
      <c r="R8" s="388">
        <v>0.02524029586343441</v>
      </c>
      <c r="S8" s="388">
        <v>0.027784554662763646</v>
      </c>
      <c r="T8" s="388">
        <v>0.02872361685227244</v>
      </c>
    </row>
    <row r="9" spans="2:20" s="289" customFormat="1" ht="27" customHeight="1">
      <c r="B9" s="730"/>
      <c r="C9" s="730"/>
      <c r="D9" s="700" t="s">
        <v>387</v>
      </c>
      <c r="E9" s="701"/>
      <c r="F9" s="297">
        <v>38738254</v>
      </c>
      <c r="G9" s="297">
        <v>26384392</v>
      </c>
      <c r="H9" s="297">
        <v>43708440</v>
      </c>
      <c r="I9" s="297">
        <v>46868797</v>
      </c>
      <c r="J9" s="297">
        <v>45412335</v>
      </c>
      <c r="K9" s="387">
        <v>-0.19638129580083663</v>
      </c>
      <c r="L9" s="387">
        <v>-0.31890600954808135</v>
      </c>
      <c r="M9" s="387">
        <v>0.6566021305323239</v>
      </c>
      <c r="N9" s="387">
        <v>0.07230541744340452</v>
      </c>
      <c r="O9" s="387">
        <v>-0.03107530154870414</v>
      </c>
      <c r="P9" s="388">
        <v>0.030843515368930673</v>
      </c>
      <c r="Q9" s="388">
        <v>0.021343011532772172</v>
      </c>
      <c r="R9" s="388">
        <v>0.03508831774424163</v>
      </c>
      <c r="S9" s="388">
        <v>0.038451598216059216</v>
      </c>
      <c r="T9" s="388">
        <v>0.036729248301002854</v>
      </c>
    </row>
    <row r="10" spans="2:20" s="289" customFormat="1" ht="27" customHeight="1">
      <c r="B10" s="730"/>
      <c r="C10" s="730"/>
      <c r="D10" s="700" t="s">
        <v>388</v>
      </c>
      <c r="E10" s="701"/>
      <c r="F10" s="297">
        <v>22038694</v>
      </c>
      <c r="G10" s="297">
        <v>13810457</v>
      </c>
      <c r="H10" s="297">
        <v>16861245</v>
      </c>
      <c r="I10" s="297">
        <v>24628425</v>
      </c>
      <c r="J10" s="297">
        <v>45966364</v>
      </c>
      <c r="K10" s="387">
        <v>-0.39238601324257916</v>
      </c>
      <c r="L10" s="387">
        <v>-0.3733541107290659</v>
      </c>
      <c r="M10" s="387">
        <v>0.22090420324251397</v>
      </c>
      <c r="N10" s="387">
        <v>0.46065281656247803</v>
      </c>
      <c r="O10" s="387">
        <v>0.866394785699857</v>
      </c>
      <c r="P10" s="388">
        <v>0.02212392970893866</v>
      </c>
      <c r="Q10" s="388">
        <v>0.013915585075103747</v>
      </c>
      <c r="R10" s="388">
        <v>0.016814540167960593</v>
      </c>
      <c r="S10" s="388">
        <v>0.025080880757016172</v>
      </c>
      <c r="T10" s="388">
        <v>0.04618468289173889</v>
      </c>
    </row>
    <row r="11" spans="2:20" s="289" customFormat="1" ht="27" customHeight="1">
      <c r="B11" s="730"/>
      <c r="C11" s="730"/>
      <c r="D11" s="700" t="s">
        <v>390</v>
      </c>
      <c r="E11" s="701"/>
      <c r="F11" s="297">
        <v>50368800</v>
      </c>
      <c r="G11" s="297">
        <v>46825594</v>
      </c>
      <c r="H11" s="297">
        <v>43597200</v>
      </c>
      <c r="I11" s="297">
        <v>55592936</v>
      </c>
      <c r="J11" s="297">
        <v>60820948</v>
      </c>
      <c r="K11" s="387">
        <v>0.07225935729835807</v>
      </c>
      <c r="L11" s="387">
        <v>-0.07034525341084163</v>
      </c>
      <c r="M11" s="387">
        <v>-0.06894507307264484</v>
      </c>
      <c r="N11" s="387">
        <v>0.27514922976704925</v>
      </c>
      <c r="O11" s="387">
        <v>0.09404094074110422</v>
      </c>
      <c r="P11" s="388">
        <v>0.06129298782822442</v>
      </c>
      <c r="Q11" s="388">
        <v>0.05748242159947161</v>
      </c>
      <c r="R11" s="388">
        <v>0.05283976261639015</v>
      </c>
      <c r="S11" s="388">
        <v>0.046739577664858784</v>
      </c>
      <c r="T11" s="388">
        <v>0.05033345359264257</v>
      </c>
    </row>
    <row r="12" spans="2:20" s="289" customFormat="1" ht="27" customHeight="1">
      <c r="B12" s="730"/>
      <c r="C12" s="730"/>
      <c r="D12" s="700" t="s">
        <v>429</v>
      </c>
      <c r="E12" s="701"/>
      <c r="F12" s="297">
        <v>10113504</v>
      </c>
      <c r="G12" s="297">
        <v>8852072</v>
      </c>
      <c r="H12" s="297">
        <v>7367706</v>
      </c>
      <c r="I12" s="415"/>
      <c r="J12" s="415"/>
      <c r="K12" s="387">
        <v>0.012499891126395797</v>
      </c>
      <c r="L12" s="387">
        <v>-0.12472749306274067</v>
      </c>
      <c r="M12" s="387">
        <v>-0.16768571245240663</v>
      </c>
      <c r="N12" s="394"/>
      <c r="O12" s="394"/>
      <c r="P12" s="388">
        <v>0.03562277445581998</v>
      </c>
      <c r="Q12" s="388">
        <v>0.03141889816374964</v>
      </c>
      <c r="R12" s="388">
        <v>0.02578509394547538</v>
      </c>
      <c r="S12" s="388" t="s">
        <v>212</v>
      </c>
      <c r="T12" s="388" t="s">
        <v>212</v>
      </c>
    </row>
    <row r="13" spans="2:20" s="289" customFormat="1" ht="27" customHeight="1">
      <c r="B13" s="730"/>
      <c r="C13" s="730"/>
      <c r="D13" s="700" t="s">
        <v>430</v>
      </c>
      <c r="E13" s="701"/>
      <c r="F13" s="297">
        <v>4945569</v>
      </c>
      <c r="G13" s="297">
        <v>-3276392</v>
      </c>
      <c r="H13" s="297">
        <v>-4261974</v>
      </c>
      <c r="I13" s="416"/>
      <c r="J13" s="416"/>
      <c r="K13" s="387">
        <v>-0.4148338005644636</v>
      </c>
      <c r="L13" s="387">
        <v>-1.6624904030254153</v>
      </c>
      <c r="M13" s="387">
        <v>0.30081321160593727</v>
      </c>
      <c r="N13" s="394"/>
      <c r="O13" s="394"/>
      <c r="P13" s="388">
        <v>0.04857842187787132</v>
      </c>
      <c r="Q13" s="388">
        <v>-0.032256532529072526</v>
      </c>
      <c r="R13" s="388">
        <v>-0.04132932725989282</v>
      </c>
      <c r="S13" s="388" t="s">
        <v>212</v>
      </c>
      <c r="T13" s="388" t="s">
        <v>212</v>
      </c>
    </row>
    <row r="14" spans="2:20" s="289" customFormat="1" ht="27" customHeight="1">
      <c r="B14" s="730"/>
      <c r="C14" s="730"/>
      <c r="D14" s="700" t="s">
        <v>391</v>
      </c>
      <c r="E14" s="701"/>
      <c r="F14" s="297">
        <v>63312202</v>
      </c>
      <c r="G14" s="297">
        <v>41537790</v>
      </c>
      <c r="H14" s="297">
        <v>-7893655</v>
      </c>
      <c r="I14" s="297">
        <v>11330196</v>
      </c>
      <c r="J14" s="297">
        <v>10661748</v>
      </c>
      <c r="K14" s="387">
        <v>-0.09072716433014702</v>
      </c>
      <c r="L14" s="387">
        <v>-0.34392125549510977</v>
      </c>
      <c r="M14" s="387">
        <v>-1.1900355074258886</v>
      </c>
      <c r="N14" s="387">
        <v>-2.435354851459812</v>
      </c>
      <c r="O14" s="387">
        <v>-0.0589970376505402</v>
      </c>
      <c r="P14" s="388">
        <v>0.03572078144572347</v>
      </c>
      <c r="Q14" s="388">
        <v>0.023878259424493047</v>
      </c>
      <c r="R14" s="388">
        <v>-0.0045223006013734345</v>
      </c>
      <c r="S14" s="388">
        <v>0.006678296513516516</v>
      </c>
      <c r="T14" s="388">
        <v>0.006208170808546515</v>
      </c>
    </row>
    <row r="15" spans="2:20" s="289" customFormat="1" ht="27" customHeight="1">
      <c r="B15" s="730"/>
      <c r="C15" s="730"/>
      <c r="D15" s="700" t="s">
        <v>392</v>
      </c>
      <c r="E15" s="701"/>
      <c r="F15" s="297">
        <v>339846391</v>
      </c>
      <c r="G15" s="297">
        <v>265719244</v>
      </c>
      <c r="H15" s="297">
        <v>220332938</v>
      </c>
      <c r="I15" s="297">
        <v>185527312</v>
      </c>
      <c r="J15" s="297">
        <v>185378412</v>
      </c>
      <c r="K15" s="387">
        <v>-0.004071178125711623</v>
      </c>
      <c r="L15" s="387">
        <v>-0.21811956508315547</v>
      </c>
      <c r="M15" s="387">
        <v>-0.170805491227425</v>
      </c>
      <c r="N15" s="387">
        <v>-0.15796832882063236</v>
      </c>
      <c r="O15" s="387">
        <v>-0.0008025772507284534</v>
      </c>
      <c r="P15" s="388">
        <v>0.061454116475165396</v>
      </c>
      <c r="Q15" s="388">
        <v>0.048732856150226496</v>
      </c>
      <c r="R15" s="388">
        <v>0.040069325745973945</v>
      </c>
      <c r="S15" s="388">
        <v>0.034455796999726174</v>
      </c>
      <c r="T15" s="388">
        <v>0.03365031965548986</v>
      </c>
    </row>
    <row r="16" spans="2:20" s="289" customFormat="1" ht="27" customHeight="1">
      <c r="B16" s="730"/>
      <c r="C16" s="730"/>
      <c r="D16" s="700" t="s">
        <v>393</v>
      </c>
      <c r="E16" s="701"/>
      <c r="F16" s="297">
        <v>81652389</v>
      </c>
      <c r="G16" s="297">
        <v>80767289</v>
      </c>
      <c r="H16" s="297">
        <v>79740926</v>
      </c>
      <c r="I16" s="297">
        <v>80817203</v>
      </c>
      <c r="J16" s="297">
        <v>73597044</v>
      </c>
      <c r="K16" s="387">
        <v>0.027922065921652903</v>
      </c>
      <c r="L16" s="387">
        <v>-0.010839854299915217</v>
      </c>
      <c r="M16" s="387">
        <v>-0.012707656932746622</v>
      </c>
      <c r="N16" s="387">
        <v>0.013497172079491528</v>
      </c>
      <c r="O16" s="387">
        <v>-0.08933938235897622</v>
      </c>
      <c r="P16" s="388">
        <v>0.059828037608060984</v>
      </c>
      <c r="Q16" s="388">
        <v>0.05996996770401415</v>
      </c>
      <c r="R16" s="388">
        <v>0.05864262730324209</v>
      </c>
      <c r="S16" s="388">
        <v>0.060739533148853886</v>
      </c>
      <c r="T16" s="388">
        <v>0.05447809469137469</v>
      </c>
    </row>
    <row r="17" spans="2:20" s="289" customFormat="1" ht="27" customHeight="1">
      <c r="B17" s="730"/>
      <c r="C17" s="730"/>
      <c r="D17" s="700" t="s">
        <v>395</v>
      </c>
      <c r="E17" s="701"/>
      <c r="F17" s="297">
        <v>66124737</v>
      </c>
      <c r="G17" s="297">
        <v>65890874</v>
      </c>
      <c r="H17" s="297">
        <v>65913346</v>
      </c>
      <c r="I17" s="297">
        <v>66324732</v>
      </c>
      <c r="J17" s="297">
        <v>29530207</v>
      </c>
      <c r="K17" s="387">
        <v>0.00036468638249459375</v>
      </c>
      <c r="L17" s="387">
        <v>-0.003536694595851474</v>
      </c>
      <c r="M17" s="387">
        <v>0.0003410487467505743</v>
      </c>
      <c r="N17" s="387">
        <v>0.006241315681349268</v>
      </c>
      <c r="O17" s="387">
        <v>-0.5547632668911501</v>
      </c>
      <c r="P17" s="388">
        <v>0.07362934437413157</v>
      </c>
      <c r="Q17" s="388">
        <v>0.07426733383463234</v>
      </c>
      <c r="R17" s="388">
        <v>0.0735765318853666</v>
      </c>
      <c r="S17" s="388">
        <v>0.07539795159929205</v>
      </c>
      <c r="T17" s="388">
        <v>0.0330419635296221</v>
      </c>
    </row>
    <row r="18" spans="2:20" s="289" customFormat="1" ht="27" customHeight="1">
      <c r="B18" s="730"/>
      <c r="C18" s="730"/>
      <c r="D18" s="700" t="s">
        <v>396</v>
      </c>
      <c r="E18" s="701"/>
      <c r="F18" s="297">
        <v>22536207</v>
      </c>
      <c r="G18" s="297">
        <v>22447430</v>
      </c>
      <c r="H18" s="297">
        <v>22408901</v>
      </c>
      <c r="I18" s="297">
        <v>22613550</v>
      </c>
      <c r="J18" s="297">
        <v>16106191</v>
      </c>
      <c r="K18" s="387">
        <v>-0.18222353323942683</v>
      </c>
      <c r="L18" s="387">
        <v>-0.00393930531433262</v>
      </c>
      <c r="M18" s="387">
        <v>-0.001716410297303522</v>
      </c>
      <c r="N18" s="387">
        <v>0.009132487130894996</v>
      </c>
      <c r="O18" s="387">
        <v>-0.28776370804230206</v>
      </c>
      <c r="P18" s="388">
        <v>0.03901600239728072</v>
      </c>
      <c r="Q18" s="388">
        <v>0.03932888882712893</v>
      </c>
      <c r="R18" s="388">
        <v>0.038873710238024606</v>
      </c>
      <c r="S18" s="388">
        <v>0.039939211231601005</v>
      </c>
      <c r="T18" s="388">
        <v>0.02799599923106828</v>
      </c>
    </row>
    <row r="19" spans="2:20" s="289" customFormat="1" ht="27" customHeight="1">
      <c r="B19" s="730"/>
      <c r="C19" s="730"/>
      <c r="D19" s="689" t="s">
        <v>397</v>
      </c>
      <c r="E19" s="690"/>
      <c r="F19" s="297">
        <v>109298888</v>
      </c>
      <c r="G19" s="297">
        <v>109677080</v>
      </c>
      <c r="H19" s="297">
        <v>106297840</v>
      </c>
      <c r="I19" s="297">
        <v>102587141</v>
      </c>
      <c r="J19" s="297">
        <v>99131781</v>
      </c>
      <c r="K19" s="387">
        <v>0.19568198850085727</v>
      </c>
      <c r="L19" s="387">
        <v>0.003460163290956812</v>
      </c>
      <c r="M19" s="387">
        <v>-0.030810812979338985</v>
      </c>
      <c r="N19" s="387">
        <v>-0.03490850801860132</v>
      </c>
      <c r="O19" s="387">
        <v>-0.033682194145560604</v>
      </c>
      <c r="P19" s="388">
        <v>0.04071923211920336</v>
      </c>
      <c r="Q19" s="388">
        <v>0.04142471153061049</v>
      </c>
      <c r="R19" s="388">
        <v>0.03978565716860049</v>
      </c>
      <c r="S19" s="388">
        <v>0.039171606078635714</v>
      </c>
      <c r="T19" s="388">
        <v>0.03727851409938983</v>
      </c>
    </row>
    <row r="20" spans="2:20" s="289" customFormat="1" ht="27" customHeight="1">
      <c r="B20" s="730"/>
      <c r="C20" s="730"/>
      <c r="D20" s="689" t="s">
        <v>399</v>
      </c>
      <c r="E20" s="690"/>
      <c r="F20" s="297">
        <v>94764109</v>
      </c>
      <c r="G20" s="297">
        <v>92449218</v>
      </c>
      <c r="H20" s="297">
        <v>83766644</v>
      </c>
      <c r="I20" s="297">
        <v>81657166</v>
      </c>
      <c r="J20" s="297">
        <v>90114271</v>
      </c>
      <c r="K20" s="387">
        <v>-0.02520159172863661</v>
      </c>
      <c r="L20" s="387">
        <v>-0.024427929776662596</v>
      </c>
      <c r="M20" s="387">
        <v>-0.0939172249136818</v>
      </c>
      <c r="N20" s="387">
        <v>-0.025182792329605564</v>
      </c>
      <c r="O20" s="387">
        <v>0.10356843635744106</v>
      </c>
      <c r="P20" s="388">
        <v>0.05892724222869371</v>
      </c>
      <c r="Q20" s="388">
        <v>0.05866961621081359</v>
      </c>
      <c r="R20" s="388">
        <v>0.053084158069671636</v>
      </c>
      <c r="S20" s="388">
        <v>0.053370016339577706</v>
      </c>
      <c r="T20" s="388">
        <v>0.058219269408811815</v>
      </c>
    </row>
    <row r="21" spans="2:20" s="289" customFormat="1" ht="27" customHeight="1">
      <c r="B21" s="730"/>
      <c r="C21" s="730"/>
      <c r="D21" s="689" t="s">
        <v>400</v>
      </c>
      <c r="E21" s="690"/>
      <c r="F21" s="297">
        <v>38899049</v>
      </c>
      <c r="G21" s="297">
        <v>86336299</v>
      </c>
      <c r="H21" s="297">
        <v>86491046</v>
      </c>
      <c r="I21" s="297">
        <v>73816022</v>
      </c>
      <c r="J21" s="297">
        <v>89030577</v>
      </c>
      <c r="K21" s="387">
        <v>-0.321007716211571</v>
      </c>
      <c r="L21" s="387">
        <v>1.2194963943720063</v>
      </c>
      <c r="M21" s="387">
        <v>0.0017923747229424323</v>
      </c>
      <c r="N21" s="387">
        <v>-0.14654723912114556</v>
      </c>
      <c r="O21" s="387">
        <v>0.20611453432155963</v>
      </c>
      <c r="P21" s="388">
        <v>0.00857642966728952</v>
      </c>
      <c r="Q21" s="388">
        <v>0.01938526716049488</v>
      </c>
      <c r="R21" s="388">
        <v>0.019310374277285672</v>
      </c>
      <c r="S21" s="388">
        <v>0.016887431552843172</v>
      </c>
      <c r="T21" s="388">
        <v>0.02008874879714723</v>
      </c>
    </row>
    <row r="22" spans="2:20" s="289" customFormat="1" ht="27" customHeight="1">
      <c r="B22" s="730"/>
      <c r="C22" s="730"/>
      <c r="D22" s="689" t="s">
        <v>533</v>
      </c>
      <c r="E22" s="690"/>
      <c r="F22" s="297">
        <v>880037</v>
      </c>
      <c r="G22" s="297">
        <v>1342246</v>
      </c>
      <c r="H22" s="297">
        <v>1346744</v>
      </c>
      <c r="I22" s="297">
        <v>1180482</v>
      </c>
      <c r="J22" s="297">
        <v>1381239</v>
      </c>
      <c r="K22" s="387">
        <v>-0.23237413209587943</v>
      </c>
      <c r="L22" s="387">
        <v>0.5252154170790546</v>
      </c>
      <c r="M22" s="387">
        <v>0.0033510995748916366</v>
      </c>
      <c r="N22" s="387">
        <v>-0.1234547917050308</v>
      </c>
      <c r="O22" s="387">
        <v>0.1700635841969636</v>
      </c>
      <c r="P22" s="388">
        <v>0.009761340022029115</v>
      </c>
      <c r="Q22" s="388">
        <v>0.015098944145025559</v>
      </c>
      <c r="R22" s="388">
        <v>0.01501845613243501</v>
      </c>
      <c r="S22" s="388">
        <v>0.013426352654565434</v>
      </c>
      <c r="T22" s="388">
        <v>0.015470191437212255</v>
      </c>
    </row>
    <row r="23" spans="2:20" s="289" customFormat="1" ht="27" customHeight="1">
      <c r="B23" s="730"/>
      <c r="C23" s="730"/>
      <c r="D23" s="689" t="s">
        <v>534</v>
      </c>
      <c r="E23" s="690"/>
      <c r="F23" s="297">
        <v>218224123</v>
      </c>
      <c r="G23" s="297">
        <v>252201246</v>
      </c>
      <c r="H23" s="297">
        <v>286627996</v>
      </c>
      <c r="I23" s="297">
        <v>304103886</v>
      </c>
      <c r="J23" s="297">
        <v>249718000</v>
      </c>
      <c r="K23" s="387">
        <v>-0.14157062174544158</v>
      </c>
      <c r="L23" s="387">
        <v>0.15569829097216717</v>
      </c>
      <c r="M23" s="387">
        <v>0.1365050749987175</v>
      </c>
      <c r="N23" s="387">
        <v>0.06097063177317822</v>
      </c>
      <c r="O23" s="387">
        <v>-0.17883982580873695</v>
      </c>
      <c r="P23" s="388">
        <v>0.027665465793745556</v>
      </c>
      <c r="Q23" s="388">
        <v>0.03210694466273323</v>
      </c>
      <c r="R23" s="388">
        <v>0.036027252461300965</v>
      </c>
      <c r="S23" s="388">
        <v>0.039008912318784394</v>
      </c>
      <c r="T23" s="388">
        <v>0.03154306518666578</v>
      </c>
    </row>
    <row r="24" spans="2:20" s="289" customFormat="1" ht="27" customHeight="1">
      <c r="B24" s="730"/>
      <c r="C24" s="730"/>
      <c r="D24" s="706" t="s">
        <v>402</v>
      </c>
      <c r="E24" s="707"/>
      <c r="F24" s="297">
        <v>12427096</v>
      </c>
      <c r="G24" s="297">
        <v>17237153</v>
      </c>
      <c r="H24" s="297">
        <v>19183326</v>
      </c>
      <c r="I24" s="297">
        <v>21317240</v>
      </c>
      <c r="J24" s="297">
        <v>22009230</v>
      </c>
      <c r="K24" s="387">
        <v>-0.462171033483587</v>
      </c>
      <c r="L24" s="387">
        <v>0.3870620296165733</v>
      </c>
      <c r="M24" s="387">
        <v>0.11290571012510013</v>
      </c>
      <c r="N24" s="387">
        <v>0.1112379573802791</v>
      </c>
      <c r="O24" s="387">
        <v>0.03246151940870394</v>
      </c>
      <c r="P24" s="388">
        <v>0.038984791883658595</v>
      </c>
      <c r="Q24" s="388">
        <v>0.05501424784167029</v>
      </c>
      <c r="R24" s="388">
        <v>0.0611388602041136</v>
      </c>
      <c r="S24" s="388">
        <v>0.07002826469786266</v>
      </c>
      <c r="T24" s="388">
        <v>0.0713918248844881</v>
      </c>
    </row>
    <row r="25" spans="2:20" s="289" customFormat="1" ht="27" customHeight="1">
      <c r="B25" s="730"/>
      <c r="C25" s="730"/>
      <c r="D25" s="706" t="s">
        <v>57</v>
      </c>
      <c r="E25" s="707"/>
      <c r="F25" s="297">
        <v>237228435</v>
      </c>
      <c r="G25" s="297">
        <v>263063341</v>
      </c>
      <c r="H25" s="297">
        <v>253575989</v>
      </c>
      <c r="I25" s="297">
        <v>183621370</v>
      </c>
      <c r="J25" s="297">
        <v>233919946</v>
      </c>
      <c r="K25" s="387">
        <v>-0.12603484440239565</v>
      </c>
      <c r="L25" s="387">
        <v>0.10890307479371096</v>
      </c>
      <c r="M25" s="387">
        <v>-0.036064895868558135</v>
      </c>
      <c r="N25" s="387">
        <v>-0.27587240919722883</v>
      </c>
      <c r="O25" s="387">
        <v>0.27392550224410156</v>
      </c>
      <c r="P25" s="388">
        <v>0.021808229429634843</v>
      </c>
      <c r="Q25" s="388">
        <v>0.024337062590616916</v>
      </c>
      <c r="R25" s="388">
        <v>0.023106577946170104</v>
      </c>
      <c r="S25" s="388">
        <v>0.016850617383902217</v>
      </c>
      <c r="T25" s="388">
        <v>0.021101356734927045</v>
      </c>
    </row>
    <row r="26" spans="2:20" s="289" customFormat="1" ht="27" customHeight="1">
      <c r="B26" s="730"/>
      <c r="C26" s="730"/>
      <c r="D26" s="706" t="s">
        <v>535</v>
      </c>
      <c r="E26" s="751"/>
      <c r="F26" s="297">
        <v>63013833</v>
      </c>
      <c r="G26" s="297">
        <v>38208561</v>
      </c>
      <c r="H26" s="297">
        <v>-33117483</v>
      </c>
      <c r="I26" s="297">
        <v>-51193078</v>
      </c>
      <c r="J26" s="297">
        <v>-5243027</v>
      </c>
      <c r="K26" s="387">
        <v>0.030143894386806015</v>
      </c>
      <c r="L26" s="387">
        <v>-0.39364804232746803</v>
      </c>
      <c r="M26" s="387">
        <v>-1.8667555682089152</v>
      </c>
      <c r="N26" s="387">
        <v>0.5458021975885063</v>
      </c>
      <c r="O26" s="387">
        <v>-0.8975832826461421</v>
      </c>
      <c r="P26" s="388">
        <v>0.03223386142157367</v>
      </c>
      <c r="Q26" s="388">
        <v>0.019804822985198735</v>
      </c>
      <c r="R26" s="388">
        <v>-0.017005490956485726</v>
      </c>
      <c r="S26" s="388">
        <v>-0.026262670577360397</v>
      </c>
      <c r="T26" s="388">
        <v>-0.0026501181584032613</v>
      </c>
    </row>
    <row r="27" spans="2:20" s="289" customFormat="1" ht="27" customHeight="1">
      <c r="B27" s="730"/>
      <c r="C27" s="730"/>
      <c r="D27" s="706" t="s">
        <v>60</v>
      </c>
      <c r="E27" s="751"/>
      <c r="F27" s="297">
        <v>39830538</v>
      </c>
      <c r="G27" s="297">
        <v>39004411</v>
      </c>
      <c r="H27" s="297">
        <v>38307448</v>
      </c>
      <c r="I27" s="297">
        <v>34240944</v>
      </c>
      <c r="J27" s="297">
        <v>29399432</v>
      </c>
      <c r="K27" s="387">
        <v>0.011326988575764875</v>
      </c>
      <c r="L27" s="387">
        <v>-0.020741045476212246</v>
      </c>
      <c r="M27" s="387">
        <v>-0.01786882514390488</v>
      </c>
      <c r="N27" s="387">
        <v>-0.10615439587622752</v>
      </c>
      <c r="O27" s="387">
        <v>-0.14139540078100651</v>
      </c>
      <c r="P27" s="388">
        <v>0.04292979478416643</v>
      </c>
      <c r="Q27" s="388">
        <v>0.04271726946640774</v>
      </c>
      <c r="R27" s="388">
        <v>0.04170983192976559</v>
      </c>
      <c r="S27" s="388">
        <v>0.03814275893217321</v>
      </c>
      <c r="T27" s="388">
        <v>0.03229851997746831</v>
      </c>
    </row>
    <row r="28" spans="1:20" s="398" customFormat="1" ht="27" customHeight="1">
      <c r="A28" s="289"/>
      <c r="B28" s="730"/>
      <c r="C28" s="730"/>
      <c r="D28" s="689" t="s">
        <v>61</v>
      </c>
      <c r="E28" s="690"/>
      <c r="F28" s="297">
        <v>91274029</v>
      </c>
      <c r="G28" s="297">
        <v>92177867</v>
      </c>
      <c r="H28" s="297">
        <v>94496587</v>
      </c>
      <c r="I28" s="297">
        <v>97338466</v>
      </c>
      <c r="J28" s="297">
        <v>97430095</v>
      </c>
      <c r="K28" s="387">
        <v>-0.027204417940449144</v>
      </c>
      <c r="L28" s="387">
        <v>0.009902466341219582</v>
      </c>
      <c r="M28" s="387">
        <v>0.025154845468489742</v>
      </c>
      <c r="N28" s="387">
        <v>0.03007387981113011</v>
      </c>
      <c r="O28" s="387">
        <v>0.0009413441958290159</v>
      </c>
      <c r="P28" s="388">
        <v>0.062180536356024926</v>
      </c>
      <c r="Q28" s="388">
        <v>0.06344055725605098</v>
      </c>
      <c r="R28" s="388">
        <v>0.0645197639631485</v>
      </c>
      <c r="S28" s="388">
        <v>0.06783051725478431</v>
      </c>
      <c r="T28" s="388">
        <v>0.06685521142904567</v>
      </c>
    </row>
    <row r="29" spans="1:20" s="398" customFormat="1" ht="27" customHeight="1">
      <c r="A29" s="289"/>
      <c r="B29" s="730"/>
      <c r="C29" s="730"/>
      <c r="D29" s="689" t="s">
        <v>608</v>
      </c>
      <c r="E29" s="690"/>
      <c r="F29" s="297">
        <v>155480339</v>
      </c>
      <c r="G29" s="297">
        <v>142194652</v>
      </c>
      <c r="H29" s="297">
        <v>122346269</v>
      </c>
      <c r="I29" s="297">
        <v>139331681</v>
      </c>
      <c r="J29" s="297">
        <v>147859234</v>
      </c>
      <c r="K29" s="387">
        <v>-0.1446595789129999</v>
      </c>
      <c r="L29" s="387">
        <v>-0.08544930558711993</v>
      </c>
      <c r="M29" s="387">
        <v>-0.13958600215147332</v>
      </c>
      <c r="N29" s="387">
        <v>0.13883064958850522</v>
      </c>
      <c r="O29" s="387">
        <v>0.06120325929319693</v>
      </c>
      <c r="P29" s="388">
        <v>0.03540789780988783</v>
      </c>
      <c r="Q29" s="388">
        <v>0.032608290422452564</v>
      </c>
      <c r="R29" s="388">
        <v>0.027768236426565215</v>
      </c>
      <c r="S29" s="388">
        <v>0.03218851320337102</v>
      </c>
      <c r="T29" s="388">
        <v>0.03355509122823804</v>
      </c>
    </row>
    <row r="30" spans="1:20" s="398" customFormat="1" ht="27" customHeight="1">
      <c r="A30" s="289"/>
      <c r="B30" s="730"/>
      <c r="C30" s="730"/>
      <c r="D30" s="702" t="s">
        <v>536</v>
      </c>
      <c r="E30" s="703"/>
      <c r="F30" s="297">
        <v>133096428</v>
      </c>
      <c r="G30" s="297">
        <v>134639105</v>
      </c>
      <c r="H30" s="297">
        <v>132848487</v>
      </c>
      <c r="I30" s="297">
        <v>137069366</v>
      </c>
      <c r="J30" s="297">
        <v>40985985</v>
      </c>
      <c r="K30" s="387">
        <v>-0.02302924993865325</v>
      </c>
      <c r="L30" s="387">
        <v>0.011590671689551277</v>
      </c>
      <c r="M30" s="387">
        <v>-0.013299390247729291</v>
      </c>
      <c r="N30" s="387">
        <v>0.03177212699456637</v>
      </c>
      <c r="O30" s="387">
        <v>-0.7009836245977821</v>
      </c>
      <c r="P30" s="388">
        <v>0.050048959932322</v>
      </c>
      <c r="Q30" s="388">
        <v>0.05128350177695304</v>
      </c>
      <c r="R30" s="388">
        <v>0.05013334949050379</v>
      </c>
      <c r="S30" s="388">
        <v>0.05270782126472935</v>
      </c>
      <c r="T30" s="388">
        <v>0.015358113738497218</v>
      </c>
    </row>
    <row r="31" spans="1:20" s="398" customFormat="1" ht="27" customHeight="1">
      <c r="A31" s="289"/>
      <c r="B31" s="730"/>
      <c r="C31" s="730"/>
      <c r="D31" s="702" t="s">
        <v>537</v>
      </c>
      <c r="E31" s="703"/>
      <c r="F31" s="297">
        <v>123479556</v>
      </c>
      <c r="G31" s="297">
        <v>120637593</v>
      </c>
      <c r="H31" s="297">
        <v>104583871</v>
      </c>
      <c r="I31" s="297">
        <v>114462852</v>
      </c>
      <c r="J31" s="297">
        <v>121628070</v>
      </c>
      <c r="K31" s="387">
        <v>0.12963983873098286</v>
      </c>
      <c r="L31" s="387">
        <v>-0.023015656130153238</v>
      </c>
      <c r="M31" s="387">
        <v>-0.13307395813177406</v>
      </c>
      <c r="N31" s="387">
        <v>0.09445989047393359</v>
      </c>
      <c r="O31" s="387">
        <v>0.06259863243666164</v>
      </c>
      <c r="P31" s="388">
        <v>0.04719141469341429</v>
      </c>
      <c r="Q31" s="388">
        <v>0.04692081845378554</v>
      </c>
      <c r="R31" s="388">
        <v>0.04050977215059538</v>
      </c>
      <c r="S31" s="388">
        <v>0.04554297017984115</v>
      </c>
      <c r="T31" s="388">
        <v>0.04777066398965134</v>
      </c>
    </row>
    <row r="32" spans="1:20" s="398" customFormat="1" ht="27" customHeight="1">
      <c r="A32" s="289"/>
      <c r="B32" s="730"/>
      <c r="C32" s="730"/>
      <c r="D32" s="702" t="s">
        <v>65</v>
      </c>
      <c r="E32" s="703"/>
      <c r="F32" s="297">
        <v>168125026</v>
      </c>
      <c r="G32" s="297">
        <v>164540822</v>
      </c>
      <c r="H32" s="297">
        <v>161967072</v>
      </c>
      <c r="I32" s="297">
        <v>159707637</v>
      </c>
      <c r="J32" s="297">
        <v>150128646</v>
      </c>
      <c r="K32" s="387">
        <v>2.6575238555362164</v>
      </c>
      <c r="L32" s="387">
        <v>-0.021318682204991897</v>
      </c>
      <c r="M32" s="387">
        <v>-0.01564201496452959</v>
      </c>
      <c r="N32" s="387">
        <v>-0.013949965089200354</v>
      </c>
      <c r="O32" s="387">
        <v>-0.0599782902053707</v>
      </c>
      <c r="P32" s="388">
        <v>0.021744323375528674</v>
      </c>
      <c r="Q32" s="388">
        <v>0.02156356597187184</v>
      </c>
      <c r="R32" s="388">
        <v>0.0210458331610507</v>
      </c>
      <c r="S32" s="388">
        <v>0.021174536051909523</v>
      </c>
      <c r="T32" s="388">
        <v>0.019603613441502292</v>
      </c>
    </row>
    <row r="33" spans="2:20" s="289" customFormat="1" ht="27" customHeight="1">
      <c r="B33" s="730"/>
      <c r="C33" s="730"/>
      <c r="D33" s="702" t="s">
        <v>66</v>
      </c>
      <c r="E33" s="703"/>
      <c r="F33" s="297">
        <v>42459189</v>
      </c>
      <c r="G33" s="297">
        <v>52398536</v>
      </c>
      <c r="H33" s="297">
        <v>46478715</v>
      </c>
      <c r="I33" s="297">
        <v>65801770</v>
      </c>
      <c r="J33" s="297">
        <v>62406640</v>
      </c>
      <c r="K33" s="417"/>
      <c r="L33" s="387">
        <v>0.23409177692960645</v>
      </c>
      <c r="M33" s="387">
        <v>-0.11297683965826831</v>
      </c>
      <c r="N33" s="387">
        <v>0.41573987146589575</v>
      </c>
      <c r="O33" s="387">
        <v>-0.05159633243908181</v>
      </c>
      <c r="P33" s="388">
        <v>0.035091576910466965</v>
      </c>
      <c r="Q33" s="388">
        <v>0.029361889946824257</v>
      </c>
      <c r="R33" s="388">
        <v>0.025457128552987335</v>
      </c>
      <c r="S33" s="388">
        <v>0.03648380719030048</v>
      </c>
      <c r="T33" s="388">
        <v>0.03400721144003265</v>
      </c>
    </row>
    <row r="34" spans="2:20" s="289" customFormat="1" ht="27" customHeight="1">
      <c r="B34" s="730"/>
      <c r="C34" s="730"/>
      <c r="D34" s="702" t="s">
        <v>612</v>
      </c>
      <c r="E34" s="703"/>
      <c r="F34" s="400"/>
      <c r="G34" s="297">
        <v>844336316</v>
      </c>
      <c r="H34" s="297">
        <v>1408482178</v>
      </c>
      <c r="I34" s="297">
        <v>621497961</v>
      </c>
      <c r="J34" s="297">
        <v>651842862</v>
      </c>
      <c r="K34" s="417"/>
      <c r="L34" s="417"/>
      <c r="M34" s="538">
        <v>0.6681530230425384</v>
      </c>
      <c r="N34" s="387">
        <v>-0.5587463081126753</v>
      </c>
      <c r="O34" s="387">
        <v>0.04882542325830736</v>
      </c>
      <c r="P34" s="388" t="s">
        <v>212</v>
      </c>
      <c r="Q34" s="388">
        <v>0.0729822465221511</v>
      </c>
      <c r="R34" s="388">
        <v>0.07278266884825998</v>
      </c>
      <c r="S34" s="388">
        <v>0.03264792445075217</v>
      </c>
      <c r="T34" s="388">
        <v>0.033683680139577905</v>
      </c>
    </row>
    <row r="35" spans="2:20" s="289" customFormat="1" ht="27" customHeight="1">
      <c r="B35" s="730"/>
      <c r="C35" s="730"/>
      <c r="D35" s="702" t="s">
        <v>613</v>
      </c>
      <c r="E35" s="703"/>
      <c r="F35" s="414"/>
      <c r="G35" s="414"/>
      <c r="H35" s="414"/>
      <c r="I35" s="414"/>
      <c r="J35" s="297">
        <v>9985065</v>
      </c>
      <c r="K35" s="395"/>
      <c r="L35" s="395"/>
      <c r="M35" s="395"/>
      <c r="N35" s="395"/>
      <c r="O35" s="395"/>
      <c r="P35" s="413" t="s">
        <v>212</v>
      </c>
      <c r="Q35" s="413" t="s">
        <v>212</v>
      </c>
      <c r="R35" s="413" t="s">
        <v>212</v>
      </c>
      <c r="S35" s="413" t="s">
        <v>212</v>
      </c>
      <c r="T35" s="388">
        <v>0.051896326834896755</v>
      </c>
    </row>
    <row r="36" spans="2:20" s="289" customFormat="1" ht="27" customHeight="1">
      <c r="B36" s="730"/>
      <c r="C36" s="731"/>
      <c r="D36" s="702" t="s">
        <v>540</v>
      </c>
      <c r="E36" s="703"/>
      <c r="F36" s="414"/>
      <c r="G36" s="414"/>
      <c r="H36" s="414"/>
      <c r="I36" s="414"/>
      <c r="J36" s="297">
        <v>12490049</v>
      </c>
      <c r="K36" s="395"/>
      <c r="L36" s="395"/>
      <c r="M36" s="395"/>
      <c r="N36" s="395"/>
      <c r="O36" s="395"/>
      <c r="P36" s="413" t="s">
        <v>212</v>
      </c>
      <c r="Q36" s="413" t="s">
        <v>212</v>
      </c>
      <c r="R36" s="413" t="s">
        <v>212</v>
      </c>
      <c r="S36" s="413" t="s">
        <v>212</v>
      </c>
      <c r="T36" s="388">
        <v>0.05081606294845085</v>
      </c>
    </row>
    <row r="37" spans="2:20" s="289" customFormat="1" ht="27" customHeight="1">
      <c r="B37" s="730"/>
      <c r="C37" s="729" t="s">
        <v>35</v>
      </c>
      <c r="D37" s="700" t="s">
        <v>406</v>
      </c>
      <c r="E37" s="701"/>
      <c r="F37" s="297">
        <v>281656165</v>
      </c>
      <c r="G37" s="297">
        <v>282070119</v>
      </c>
      <c r="H37" s="297">
        <v>256699654</v>
      </c>
      <c r="I37" s="297">
        <v>264236532</v>
      </c>
      <c r="J37" s="297">
        <v>262431710</v>
      </c>
      <c r="K37" s="387">
        <v>0.07650759075077584</v>
      </c>
      <c r="L37" s="387">
        <v>0.001469713968448019</v>
      </c>
      <c r="M37" s="387">
        <v>-0.08994382350723226</v>
      </c>
      <c r="N37" s="387">
        <v>0.02936068624385446</v>
      </c>
      <c r="O37" s="387">
        <v>-0.006830327306899411</v>
      </c>
      <c r="P37" s="388">
        <v>0.047825697924246915</v>
      </c>
      <c r="Q37" s="388">
        <v>0.04849136424513367</v>
      </c>
      <c r="R37" s="388">
        <v>0.04368177548670565</v>
      </c>
      <c r="S37" s="388">
        <v>0.045792830204694074</v>
      </c>
      <c r="T37" s="388">
        <v>0.044770449439307525</v>
      </c>
    </row>
    <row r="38" spans="2:20" s="289" customFormat="1" ht="27" customHeight="1">
      <c r="B38" s="730"/>
      <c r="C38" s="730"/>
      <c r="D38" s="769" t="s">
        <v>407</v>
      </c>
      <c r="E38" s="770"/>
      <c r="F38" s="297">
        <v>30053854</v>
      </c>
      <c r="G38" s="297">
        <v>26827230</v>
      </c>
      <c r="H38" s="297">
        <v>22072186</v>
      </c>
      <c r="I38" s="297">
        <v>19781313</v>
      </c>
      <c r="J38" s="297">
        <v>18246278</v>
      </c>
      <c r="K38" s="387">
        <v>-0.06685943923736332</v>
      </c>
      <c r="L38" s="387">
        <v>-0.10736140529597302</v>
      </c>
      <c r="M38" s="387">
        <v>-0.17724692411404383</v>
      </c>
      <c r="N38" s="387">
        <v>-0.10379003692701756</v>
      </c>
      <c r="O38" s="387">
        <v>-0.07760025838527503</v>
      </c>
      <c r="P38" s="388">
        <v>0.027009279733109442</v>
      </c>
      <c r="Q38" s="388">
        <v>0.02440888535651898</v>
      </c>
      <c r="R38" s="388">
        <v>0.01989228819628503</v>
      </c>
      <c r="S38" s="388">
        <v>0.018151929234748274</v>
      </c>
      <c r="T38" s="388">
        <v>0.01648211802287851</v>
      </c>
    </row>
    <row r="39" spans="2:20" s="289" customFormat="1" ht="27" customHeight="1">
      <c r="B39" s="730"/>
      <c r="C39" s="730"/>
      <c r="D39" s="769" t="s">
        <v>72</v>
      </c>
      <c r="E39" s="770"/>
      <c r="F39" s="297">
        <v>47973718</v>
      </c>
      <c r="G39" s="297">
        <v>50443154</v>
      </c>
      <c r="H39" s="297">
        <v>52203284</v>
      </c>
      <c r="I39" s="297">
        <v>67269888</v>
      </c>
      <c r="J39" s="297">
        <v>33811351</v>
      </c>
      <c r="K39" s="387">
        <v>0.11890960179304604</v>
      </c>
      <c r="L39" s="387">
        <v>0.051474767913548</v>
      </c>
      <c r="M39" s="387">
        <v>0.03489333755775858</v>
      </c>
      <c r="N39" s="387">
        <v>0.2886141032813185</v>
      </c>
      <c r="O39" s="387">
        <v>-0.4973776231053038</v>
      </c>
      <c r="P39" s="388">
        <v>0.02185161355182459</v>
      </c>
      <c r="Q39" s="388">
        <v>0.02325318523075223</v>
      </c>
      <c r="R39" s="388">
        <v>0.023838675453457126</v>
      </c>
      <c r="S39" s="388">
        <v>0.031298167798496604</v>
      </c>
      <c r="T39" s="388">
        <v>0.015486326276849573</v>
      </c>
    </row>
    <row r="40" spans="2:20" s="289" customFormat="1" ht="27" customHeight="1">
      <c r="B40" s="730"/>
      <c r="C40" s="730"/>
      <c r="D40" s="769" t="s">
        <v>673</v>
      </c>
      <c r="E40" s="770"/>
      <c r="F40" s="297">
        <v>35786076</v>
      </c>
      <c r="G40" s="297">
        <v>36250010</v>
      </c>
      <c r="H40" s="297">
        <v>36247350</v>
      </c>
      <c r="I40" s="297">
        <v>36119397</v>
      </c>
      <c r="J40" s="297">
        <v>36115295</v>
      </c>
      <c r="K40" s="387">
        <v>-0.010724764619837533</v>
      </c>
      <c r="L40" s="387">
        <v>0.012964092514641729</v>
      </c>
      <c r="M40" s="387">
        <v>-7.33792901022648E-05</v>
      </c>
      <c r="N40" s="387">
        <v>-0.003529995985913453</v>
      </c>
      <c r="O40" s="387">
        <v>-0.00011356778741350527</v>
      </c>
      <c r="P40" s="388">
        <v>0.02575809122385848</v>
      </c>
      <c r="Q40" s="388">
        <v>0.02648478830665028</v>
      </c>
      <c r="R40" s="388">
        <v>0.02630071547333672</v>
      </c>
      <c r="S40" s="388">
        <v>0.026804540516525883</v>
      </c>
      <c r="T40" s="388">
        <v>0.02641815438450186</v>
      </c>
    </row>
    <row r="41" spans="2:20" s="289" customFormat="1" ht="27" customHeight="1">
      <c r="B41" s="735"/>
      <c r="C41" s="731"/>
      <c r="D41" s="700" t="s">
        <v>74</v>
      </c>
      <c r="E41" s="701"/>
      <c r="F41" s="297">
        <v>49925556</v>
      </c>
      <c r="G41" s="297">
        <v>49562273</v>
      </c>
      <c r="H41" s="297">
        <v>49562135</v>
      </c>
      <c r="I41" s="297">
        <v>48979520</v>
      </c>
      <c r="J41" s="297">
        <v>48978510</v>
      </c>
      <c r="K41" s="387">
        <v>2.4256702817032453E-05</v>
      </c>
      <c r="L41" s="387">
        <v>-0.007276493826127845</v>
      </c>
      <c r="M41" s="387">
        <v>-2.784375930458234E-06</v>
      </c>
      <c r="N41" s="387">
        <v>-0.011755244200032948</v>
      </c>
      <c r="O41" s="387">
        <v>-2.062086357726658E-05</v>
      </c>
      <c r="P41" s="388">
        <v>0.02918843932095</v>
      </c>
      <c r="Q41" s="388">
        <v>0.029348213873245606</v>
      </c>
      <c r="R41" s="388">
        <v>0.02908248772569582</v>
      </c>
      <c r="S41" s="388">
        <v>0.029297755909369387</v>
      </c>
      <c r="T41" s="388">
        <v>0.028846064364631847</v>
      </c>
    </row>
    <row r="42" spans="2:20" s="289" customFormat="1" ht="27" customHeight="1">
      <c r="B42" s="729" t="s">
        <v>76</v>
      </c>
      <c r="C42" s="729" t="s">
        <v>34</v>
      </c>
      <c r="D42" s="689" t="s">
        <v>408</v>
      </c>
      <c r="E42" s="690"/>
      <c r="F42" s="297">
        <v>38000659</v>
      </c>
      <c r="G42" s="297">
        <v>32651722</v>
      </c>
      <c r="H42" s="297">
        <v>24974689</v>
      </c>
      <c r="I42" s="297">
        <v>31057723</v>
      </c>
      <c r="J42" s="297">
        <v>87460295</v>
      </c>
      <c r="K42" s="387">
        <v>-0.21049437963812226</v>
      </c>
      <c r="L42" s="387">
        <v>-0.14075905894158308</v>
      </c>
      <c r="M42" s="387">
        <v>-0.23511877872781103</v>
      </c>
      <c r="N42" s="387">
        <v>0.24356795794334016</v>
      </c>
      <c r="O42" s="387">
        <v>1.81605625112955</v>
      </c>
      <c r="P42" s="388">
        <v>0.01587485173541614</v>
      </c>
      <c r="Q42" s="388">
        <v>0.013958637183141092</v>
      </c>
      <c r="R42" s="388">
        <v>0.010691221090777558</v>
      </c>
      <c r="S42" s="388">
        <v>0.013771022468492242</v>
      </c>
      <c r="T42" s="388">
        <v>0.03827941055053677</v>
      </c>
    </row>
    <row r="43" spans="2:20" s="289" customFormat="1" ht="27" customHeight="1">
      <c r="B43" s="730"/>
      <c r="C43" s="730"/>
      <c r="D43" s="689" t="s">
        <v>409</v>
      </c>
      <c r="E43" s="690"/>
      <c r="F43" s="297">
        <v>30052681</v>
      </c>
      <c r="G43" s="297">
        <v>31289841</v>
      </c>
      <c r="H43" s="297">
        <v>21642069</v>
      </c>
      <c r="I43" s="297">
        <v>45635326</v>
      </c>
      <c r="J43" s="297">
        <v>48575844</v>
      </c>
      <c r="K43" s="387">
        <v>-0.21870485612076096</v>
      </c>
      <c r="L43" s="387">
        <v>0.04116637713620292</v>
      </c>
      <c r="M43" s="387">
        <v>-0.30833560323940284</v>
      </c>
      <c r="N43" s="387">
        <v>1.1086397053812185</v>
      </c>
      <c r="O43" s="387">
        <v>0.06443512641938835</v>
      </c>
      <c r="P43" s="388">
        <v>0.024416995811157978</v>
      </c>
      <c r="Q43" s="388">
        <v>0.025827297627928847</v>
      </c>
      <c r="R43" s="388">
        <v>0.017728935325236506</v>
      </c>
      <c r="S43" s="388">
        <v>0.038420493698909555</v>
      </c>
      <c r="T43" s="388">
        <v>0.04039270145357368</v>
      </c>
    </row>
    <row r="44" spans="2:20" s="289" customFormat="1" ht="27" customHeight="1">
      <c r="B44" s="730"/>
      <c r="C44" s="730"/>
      <c r="D44" s="689" t="s">
        <v>410</v>
      </c>
      <c r="E44" s="690"/>
      <c r="F44" s="297">
        <v>59801725</v>
      </c>
      <c r="G44" s="297">
        <v>63011984</v>
      </c>
      <c r="H44" s="297">
        <v>51131010</v>
      </c>
      <c r="I44" s="297">
        <v>61956374</v>
      </c>
      <c r="J44" s="297">
        <v>61924458</v>
      </c>
      <c r="K44" s="387">
        <v>-0.02720581226134289</v>
      </c>
      <c r="L44" s="387">
        <v>0.0536817123586318</v>
      </c>
      <c r="M44" s="387">
        <v>-0.18855102229442577</v>
      </c>
      <c r="N44" s="387">
        <v>0.21171817259232703</v>
      </c>
      <c r="O44" s="387">
        <v>-0.0005151366669715048</v>
      </c>
      <c r="P44" s="388">
        <v>0.0438545335283317</v>
      </c>
      <c r="Q44" s="388">
        <v>0.04706802233604624</v>
      </c>
      <c r="R44" s="388">
        <v>0.038019564469066194</v>
      </c>
      <c r="S44" s="388">
        <v>0.04733430956668894</v>
      </c>
      <c r="T44" s="388">
        <v>0.04671417336805853</v>
      </c>
    </row>
    <row r="45" spans="2:20" s="289" customFormat="1" ht="27" customHeight="1">
      <c r="B45" s="730"/>
      <c r="C45" s="730"/>
      <c r="D45" s="689" t="s">
        <v>412</v>
      </c>
      <c r="E45" s="690"/>
      <c r="F45" s="297">
        <v>24227836</v>
      </c>
      <c r="G45" s="297">
        <v>21626378</v>
      </c>
      <c r="H45" s="297">
        <v>20701905</v>
      </c>
      <c r="I45" s="297">
        <v>29945968</v>
      </c>
      <c r="J45" s="297">
        <v>48421695</v>
      </c>
      <c r="K45" s="387">
        <v>-0.004968496821590441</v>
      </c>
      <c r="L45" s="387">
        <v>-0.10737475687056822</v>
      </c>
      <c r="M45" s="387">
        <v>-0.042747472554118864</v>
      </c>
      <c r="N45" s="387">
        <v>0.44653199790067627</v>
      </c>
      <c r="O45" s="387">
        <v>0.6169687685500765</v>
      </c>
      <c r="P45" s="388">
        <v>0.055777338958039</v>
      </c>
      <c r="Q45" s="388">
        <v>0.04962300307692842</v>
      </c>
      <c r="R45" s="388">
        <v>0.04562746802051019</v>
      </c>
      <c r="S45" s="388">
        <v>0.04953518241229723</v>
      </c>
      <c r="T45" s="388">
        <v>0.06462012441297509</v>
      </c>
    </row>
    <row r="46" spans="2:20" s="289" customFormat="1" ht="27" customHeight="1">
      <c r="B46" s="730"/>
      <c r="C46" s="730"/>
      <c r="D46" s="689" t="s">
        <v>413</v>
      </c>
      <c r="E46" s="690"/>
      <c r="F46" s="297">
        <v>175914219</v>
      </c>
      <c r="G46" s="297">
        <v>168630283</v>
      </c>
      <c r="H46" s="297">
        <v>97638556</v>
      </c>
      <c r="I46" s="297">
        <v>131722619</v>
      </c>
      <c r="J46" s="297">
        <v>147704907</v>
      </c>
      <c r="K46" s="387">
        <v>0.08949505707123923</v>
      </c>
      <c r="L46" s="387">
        <v>-0.04140618104327314</v>
      </c>
      <c r="M46" s="387">
        <v>-0.42099038047632287</v>
      </c>
      <c r="N46" s="387">
        <v>0.3490840544589783</v>
      </c>
      <c r="O46" s="387">
        <v>0.1213329048673106</v>
      </c>
      <c r="P46" s="388">
        <v>0.048330939373993874</v>
      </c>
      <c r="Q46" s="388">
        <v>0.04703346964177088</v>
      </c>
      <c r="R46" s="388">
        <v>0.02699933252755233</v>
      </c>
      <c r="S46" s="388">
        <v>0.03716307783387461</v>
      </c>
      <c r="T46" s="388">
        <v>0.041055884246394274</v>
      </c>
    </row>
    <row r="47" spans="2:20" s="289" customFormat="1" ht="27" customHeight="1">
      <c r="B47" s="730"/>
      <c r="C47" s="730"/>
      <c r="D47" s="689" t="s">
        <v>414</v>
      </c>
      <c r="E47" s="690"/>
      <c r="F47" s="297">
        <v>61287601</v>
      </c>
      <c r="G47" s="297">
        <v>75940641</v>
      </c>
      <c r="H47" s="297">
        <v>82914152</v>
      </c>
      <c r="I47" s="297">
        <v>91944693</v>
      </c>
      <c r="J47" s="297">
        <v>92965036</v>
      </c>
      <c r="K47" s="387">
        <v>-0.30099035830773146</v>
      </c>
      <c r="L47" s="387">
        <v>0.2390865323640258</v>
      </c>
      <c r="M47" s="387">
        <v>0.09182844532481627</v>
      </c>
      <c r="N47" s="387">
        <v>0.10891435035119215</v>
      </c>
      <c r="O47" s="387">
        <v>0.011097356102978123</v>
      </c>
      <c r="P47" s="388">
        <v>0.03854834360754004</v>
      </c>
      <c r="Q47" s="388">
        <v>0.048550354180753284</v>
      </c>
      <c r="R47" s="388">
        <v>0.05266072255716106</v>
      </c>
      <c r="S47" s="388">
        <v>0.05991597089643594</v>
      </c>
      <c r="T47" s="388">
        <v>0.05973034931860675</v>
      </c>
    </row>
    <row r="48" spans="2:20" s="289" customFormat="1" ht="27" customHeight="1">
      <c r="B48" s="730"/>
      <c r="C48" s="730"/>
      <c r="D48" s="689" t="s">
        <v>82</v>
      </c>
      <c r="E48" s="690"/>
      <c r="F48" s="297">
        <v>30632925</v>
      </c>
      <c r="G48" s="297">
        <v>37283130</v>
      </c>
      <c r="H48" s="297">
        <v>33636987</v>
      </c>
      <c r="I48" s="297">
        <v>35858596</v>
      </c>
      <c r="J48" s="297">
        <v>27768425</v>
      </c>
      <c r="K48" s="387">
        <v>-0.06675734169139945</v>
      </c>
      <c r="L48" s="387">
        <v>0.21709337257215888</v>
      </c>
      <c r="M48" s="387">
        <v>-0.0977960541403042</v>
      </c>
      <c r="N48" s="387">
        <v>0.06604661113077696</v>
      </c>
      <c r="O48" s="387">
        <v>-0.22561315562940612</v>
      </c>
      <c r="P48" s="388">
        <v>0.07645690224369737</v>
      </c>
      <c r="Q48" s="388">
        <v>0.09471629003617366</v>
      </c>
      <c r="R48" s="388">
        <v>0.08500191406139518</v>
      </c>
      <c r="S48" s="388">
        <v>0.09233630567251928</v>
      </c>
      <c r="T48" s="388">
        <v>0.07032067947032672</v>
      </c>
    </row>
    <row r="49" spans="2:20" s="289" customFormat="1" ht="27" customHeight="1">
      <c r="B49" s="731"/>
      <c r="C49" s="731"/>
      <c r="D49" s="689" t="s">
        <v>674</v>
      </c>
      <c r="E49" s="690"/>
      <c r="F49" s="375">
        <v>34927242</v>
      </c>
      <c r="G49" s="375">
        <v>42775496</v>
      </c>
      <c r="H49" s="375">
        <v>44795122</v>
      </c>
      <c r="I49" s="375">
        <v>45759030</v>
      </c>
      <c r="J49" s="375">
        <v>42034351</v>
      </c>
      <c r="K49" s="387">
        <v>-0.06436964715833615</v>
      </c>
      <c r="L49" s="387">
        <v>0.2247029410452735</v>
      </c>
      <c r="M49" s="387">
        <v>0.04721455480025293</v>
      </c>
      <c r="N49" s="387">
        <v>0.0215181465517607</v>
      </c>
      <c r="O49" s="387">
        <v>-0.08139768259947817</v>
      </c>
      <c r="P49" s="388">
        <v>0.031184390978615403</v>
      </c>
      <c r="Q49" s="388">
        <v>0.0388503680620594</v>
      </c>
      <c r="R49" s="388">
        <v>0.040464519757437964</v>
      </c>
      <c r="S49" s="388">
        <v>0.042118617991484135</v>
      </c>
      <c r="T49" s="388">
        <v>0.03810939583276819</v>
      </c>
    </row>
    <row r="50" spans="2:20" s="289" customFormat="1" ht="27" customHeight="1">
      <c r="B50" s="729" t="s">
        <v>76</v>
      </c>
      <c r="C50" s="729" t="s">
        <v>34</v>
      </c>
      <c r="D50" s="689" t="s">
        <v>83</v>
      </c>
      <c r="E50" s="690"/>
      <c r="F50" s="375">
        <v>150610770</v>
      </c>
      <c r="G50" s="375">
        <v>142691026</v>
      </c>
      <c r="H50" s="375">
        <v>139882472</v>
      </c>
      <c r="I50" s="375">
        <v>137988674</v>
      </c>
      <c r="J50" s="375">
        <v>138011261</v>
      </c>
      <c r="K50" s="387">
        <v>-0.0030547501315562517</v>
      </c>
      <c r="L50" s="387">
        <v>-0.052584181064873385</v>
      </c>
      <c r="M50" s="387">
        <v>-0.019682765473982927</v>
      </c>
      <c r="N50" s="387">
        <v>-0.01353849394368724</v>
      </c>
      <c r="O50" s="387">
        <v>0.00016368734726735615</v>
      </c>
      <c r="P50" s="388">
        <v>0.053098231324027904</v>
      </c>
      <c r="Q50" s="388">
        <v>0.05110668087328096</v>
      </c>
      <c r="R50" s="388">
        <v>0.04979878429979997</v>
      </c>
      <c r="S50" s="388">
        <v>0.05030822224062967</v>
      </c>
      <c r="T50" s="388">
        <v>0.04961842968204424</v>
      </c>
    </row>
    <row r="51" spans="2:20" s="289" customFormat="1" ht="27" customHeight="1">
      <c r="B51" s="730"/>
      <c r="C51" s="730"/>
      <c r="D51" s="689" t="s">
        <v>84</v>
      </c>
      <c r="E51" s="690"/>
      <c r="F51" s="297">
        <v>55381697</v>
      </c>
      <c r="G51" s="297">
        <v>60251325</v>
      </c>
      <c r="H51" s="297">
        <v>28543128</v>
      </c>
      <c r="I51" s="297">
        <v>46473237</v>
      </c>
      <c r="J51" s="297">
        <v>66231720</v>
      </c>
      <c r="K51" s="387">
        <v>0.25131659303187137</v>
      </c>
      <c r="L51" s="387">
        <v>0.08792847210875462</v>
      </c>
      <c r="M51" s="387">
        <v>-0.526265555155841</v>
      </c>
      <c r="N51" s="387">
        <v>0.6281760359271065</v>
      </c>
      <c r="O51" s="387">
        <v>0.42515831208400656</v>
      </c>
      <c r="P51" s="388">
        <v>0.017920214467780745</v>
      </c>
      <c r="Q51" s="388">
        <v>0.02001131556232238</v>
      </c>
      <c r="R51" s="388">
        <v>0.009525361890274154</v>
      </c>
      <c r="S51" s="388">
        <v>0.016154829933707347</v>
      </c>
      <c r="T51" s="388">
        <v>0.022809463401668117</v>
      </c>
    </row>
    <row r="52" spans="2:20" s="289" customFormat="1" ht="27" customHeight="1">
      <c r="B52" s="730"/>
      <c r="C52" s="730"/>
      <c r="D52" s="689" t="s">
        <v>415</v>
      </c>
      <c r="E52" s="690"/>
      <c r="F52" s="297">
        <v>633818177</v>
      </c>
      <c r="G52" s="297">
        <v>553886821</v>
      </c>
      <c r="H52" s="297">
        <v>493021227</v>
      </c>
      <c r="I52" s="297">
        <v>522387055</v>
      </c>
      <c r="J52" s="297">
        <v>496780316</v>
      </c>
      <c r="K52" s="387">
        <v>-0.04486900274841686</v>
      </c>
      <c r="L52" s="387">
        <v>-0.12611086097014854</v>
      </c>
      <c r="M52" s="387">
        <v>-0.1098881426536054</v>
      </c>
      <c r="N52" s="387">
        <v>0.05956300944421608</v>
      </c>
      <c r="O52" s="387">
        <v>-0.04901870893412548</v>
      </c>
      <c r="P52" s="388">
        <v>0.04130857038655746</v>
      </c>
      <c r="Q52" s="388">
        <v>0.03679546141064208</v>
      </c>
      <c r="R52" s="388">
        <v>0.032662107470601116</v>
      </c>
      <c r="S52" s="388">
        <v>0.0356190572185428</v>
      </c>
      <c r="T52" s="388">
        <v>0.033460705280907596</v>
      </c>
    </row>
    <row r="53" spans="2:20" s="289" customFormat="1" ht="27" customHeight="1">
      <c r="B53" s="730"/>
      <c r="C53" s="730"/>
      <c r="D53" s="689" t="s">
        <v>86</v>
      </c>
      <c r="E53" s="690"/>
      <c r="F53" s="297">
        <v>208278408</v>
      </c>
      <c r="G53" s="297">
        <v>211935086</v>
      </c>
      <c r="H53" s="297">
        <v>190131294</v>
      </c>
      <c r="I53" s="297">
        <v>203483791</v>
      </c>
      <c r="J53" s="297">
        <v>198339233</v>
      </c>
      <c r="K53" s="387">
        <v>-0.041077535799784744</v>
      </c>
      <c r="L53" s="387">
        <v>0.0175566830720158</v>
      </c>
      <c r="M53" s="387">
        <v>-0.10287957700406435</v>
      </c>
      <c r="N53" s="387">
        <v>0.07022777113166863</v>
      </c>
      <c r="O53" s="387">
        <v>-0.025282397063262893</v>
      </c>
      <c r="P53" s="388">
        <v>0.05875335807782025</v>
      </c>
      <c r="Q53" s="388">
        <v>0.06062816399387442</v>
      </c>
      <c r="R53" s="388">
        <v>0.05393783097589775</v>
      </c>
      <c r="S53" s="388">
        <v>0.05897294923783504</v>
      </c>
      <c r="T53" s="388">
        <v>0.05662214843636347</v>
      </c>
    </row>
    <row r="54" spans="2:20" s="289" customFormat="1" ht="27" customHeight="1">
      <c r="B54" s="730"/>
      <c r="C54" s="731"/>
      <c r="D54" s="689" t="s">
        <v>87</v>
      </c>
      <c r="E54" s="690"/>
      <c r="F54" s="400"/>
      <c r="G54" s="400"/>
      <c r="H54" s="400"/>
      <c r="I54" s="297">
        <v>94521900</v>
      </c>
      <c r="J54" s="297">
        <v>182211877</v>
      </c>
      <c r="K54" s="418"/>
      <c r="L54" s="418"/>
      <c r="M54" s="418"/>
      <c r="N54" s="418"/>
      <c r="O54" s="387">
        <v>0.9277212688276474</v>
      </c>
      <c r="P54" s="388" t="s">
        <v>212</v>
      </c>
      <c r="Q54" s="388" t="s">
        <v>212</v>
      </c>
      <c r="R54" s="388" t="s">
        <v>212</v>
      </c>
      <c r="S54" s="388">
        <v>0.05432949585309888</v>
      </c>
      <c r="T54" s="388">
        <v>0.05771474350289024</v>
      </c>
    </row>
    <row r="55" spans="2:20" s="289" customFormat="1" ht="27" customHeight="1">
      <c r="B55" s="730"/>
      <c r="C55" s="729" t="s">
        <v>35</v>
      </c>
      <c r="D55" s="689" t="s">
        <v>416</v>
      </c>
      <c r="E55" s="690"/>
      <c r="F55" s="297">
        <v>456173448</v>
      </c>
      <c r="G55" s="297">
        <v>457044165</v>
      </c>
      <c r="H55" s="297">
        <v>455762806</v>
      </c>
      <c r="I55" s="297">
        <v>456192297</v>
      </c>
      <c r="J55" s="297">
        <v>460203781</v>
      </c>
      <c r="K55" s="387">
        <v>0.07396493412455489</v>
      </c>
      <c r="L55" s="387">
        <v>0.0019087410804321957</v>
      </c>
      <c r="M55" s="387">
        <v>-0.002803578074342115</v>
      </c>
      <c r="N55" s="387">
        <v>0.0009423564063277248</v>
      </c>
      <c r="O55" s="387">
        <v>0.00879340582114213</v>
      </c>
      <c r="P55" s="388">
        <v>0.11443598287322959</v>
      </c>
      <c r="Q55" s="388">
        <v>0.11670621934355781</v>
      </c>
      <c r="R55" s="388">
        <v>0.11590039025540595</v>
      </c>
      <c r="S55" s="388">
        <v>0.11913884986765749</v>
      </c>
      <c r="T55" s="388">
        <v>0.1185993137202484</v>
      </c>
    </row>
    <row r="56" spans="2:20" s="289" customFormat="1" ht="27" customHeight="1">
      <c r="B56" s="730"/>
      <c r="C56" s="730"/>
      <c r="D56" s="749" t="s">
        <v>89</v>
      </c>
      <c r="E56" s="750"/>
      <c r="F56" s="297">
        <v>57422563</v>
      </c>
      <c r="G56" s="297">
        <v>58136856</v>
      </c>
      <c r="H56" s="297">
        <v>56043379</v>
      </c>
      <c r="I56" s="297">
        <v>59627224</v>
      </c>
      <c r="J56" s="297">
        <v>58026819</v>
      </c>
      <c r="K56" s="387">
        <v>-6.362947432180671E-05</v>
      </c>
      <c r="L56" s="387">
        <v>0.012439239258616862</v>
      </c>
      <c r="M56" s="387">
        <v>-0.03600946360085244</v>
      </c>
      <c r="N56" s="387">
        <v>0.06394769665833318</v>
      </c>
      <c r="O56" s="387">
        <v>-0.02684017287137164</v>
      </c>
      <c r="P56" s="388">
        <v>0.05895265249808927</v>
      </c>
      <c r="Q56" s="388">
        <v>0.06089619199343099</v>
      </c>
      <c r="R56" s="388">
        <v>0.05860362819345445</v>
      </c>
      <c r="S56" s="388">
        <v>0.06422368482756062</v>
      </c>
      <c r="T56" s="388">
        <v>0.06177184835936957</v>
      </c>
    </row>
    <row r="57" spans="2:20" s="289" customFormat="1" ht="27" customHeight="1">
      <c r="B57" s="730"/>
      <c r="C57" s="730"/>
      <c r="D57" s="749" t="s">
        <v>90</v>
      </c>
      <c r="E57" s="750"/>
      <c r="F57" s="297">
        <v>141889087</v>
      </c>
      <c r="G57" s="297">
        <v>142047544</v>
      </c>
      <c r="H57" s="297">
        <v>139740253</v>
      </c>
      <c r="I57" s="297">
        <v>138997969</v>
      </c>
      <c r="J57" s="297">
        <v>137529836</v>
      </c>
      <c r="K57" s="387">
        <v>0.033914877821137855</v>
      </c>
      <c r="L57" s="387">
        <v>0.001116766647458941</v>
      </c>
      <c r="M57" s="387">
        <v>-0.016243089708048736</v>
      </c>
      <c r="N57" s="387">
        <v>-0.005311883899337151</v>
      </c>
      <c r="O57" s="387">
        <v>-0.010562262244277828</v>
      </c>
      <c r="P57" s="388">
        <v>0.038599698100536754</v>
      </c>
      <c r="Q57" s="388">
        <v>0.039179802277749455</v>
      </c>
      <c r="R57" s="388">
        <v>0.03822920758662368</v>
      </c>
      <c r="S57" s="388">
        <v>0.03883734400789601</v>
      </c>
      <c r="T57" s="388">
        <v>0.03785803731541258</v>
      </c>
    </row>
    <row r="58" spans="2:20" s="289" customFormat="1" ht="27" customHeight="1">
      <c r="B58" s="730"/>
      <c r="C58" s="793"/>
      <c r="D58" s="749" t="s">
        <v>625</v>
      </c>
      <c r="E58" s="750"/>
      <c r="F58" s="297">
        <v>74513106</v>
      </c>
      <c r="G58" s="297">
        <v>75730093</v>
      </c>
      <c r="H58" s="297">
        <v>71193909</v>
      </c>
      <c r="I58" s="297">
        <v>75911630</v>
      </c>
      <c r="J58" s="297">
        <v>76339921</v>
      </c>
      <c r="K58" s="387">
        <v>-0.0065644275509811455</v>
      </c>
      <c r="L58" s="387">
        <v>0.016332522764518766</v>
      </c>
      <c r="M58" s="387">
        <v>-0.05989935863409015</v>
      </c>
      <c r="N58" s="387">
        <v>0.06626579529436992</v>
      </c>
      <c r="O58" s="387">
        <v>0.00564196816745998</v>
      </c>
      <c r="P58" s="388">
        <v>0.035555658628050275</v>
      </c>
      <c r="Q58" s="388">
        <v>0.036860252851544074</v>
      </c>
      <c r="R58" s="388">
        <v>0.03458276971974616</v>
      </c>
      <c r="S58" s="388">
        <v>0.03799433885747447</v>
      </c>
      <c r="T58" s="388">
        <v>0.03775855340934412</v>
      </c>
    </row>
    <row r="59" spans="2:20" s="289" customFormat="1" ht="27" customHeight="1">
      <c r="B59" s="731"/>
      <c r="C59" s="794"/>
      <c r="D59" s="749" t="s">
        <v>92</v>
      </c>
      <c r="E59" s="750"/>
      <c r="F59" s="297">
        <v>231023887</v>
      </c>
      <c r="G59" s="297">
        <v>221137141</v>
      </c>
      <c r="H59" s="297">
        <v>206289346</v>
      </c>
      <c r="I59" s="297">
        <v>234999331</v>
      </c>
      <c r="J59" s="297">
        <v>171240227</v>
      </c>
      <c r="K59" s="387">
        <v>-0.019170041869424333</v>
      </c>
      <c r="L59" s="387">
        <v>-0.042795340899099324</v>
      </c>
      <c r="M59" s="387">
        <v>-0.06714292738369083</v>
      </c>
      <c r="N59" s="387">
        <v>0.13917337737839355</v>
      </c>
      <c r="O59" s="387">
        <v>-0.27131610855521965</v>
      </c>
      <c r="P59" s="388">
        <v>0.031214850489335585</v>
      </c>
      <c r="Q59" s="388">
        <v>0.03043499345627827</v>
      </c>
      <c r="R59" s="388">
        <v>0.028291341592069027</v>
      </c>
      <c r="S59" s="388">
        <v>0.03313529642162126</v>
      </c>
      <c r="T59" s="388">
        <v>0.02378082988331941</v>
      </c>
    </row>
    <row r="60" spans="2:20" s="289" customFormat="1" ht="27" customHeight="1">
      <c r="B60" s="729" t="s">
        <v>94</v>
      </c>
      <c r="C60" s="729" t="s">
        <v>34</v>
      </c>
      <c r="D60" s="689" t="s">
        <v>418</v>
      </c>
      <c r="E60" s="690"/>
      <c r="F60" s="297">
        <v>62822144</v>
      </c>
      <c r="G60" s="297">
        <v>61122251</v>
      </c>
      <c r="H60" s="297">
        <v>43363730</v>
      </c>
      <c r="I60" s="297">
        <v>70312417</v>
      </c>
      <c r="J60" s="297">
        <v>68094796</v>
      </c>
      <c r="K60" s="387">
        <v>0.02592746385129465</v>
      </c>
      <c r="L60" s="387">
        <v>-0.027058818622936524</v>
      </c>
      <c r="M60" s="387">
        <v>-0.2905410175420405</v>
      </c>
      <c r="N60" s="387">
        <v>0.6214568488457981</v>
      </c>
      <c r="O60" s="387">
        <v>-0.031539535897336594</v>
      </c>
      <c r="P60" s="388">
        <v>0.07400003656240539</v>
      </c>
      <c r="Q60" s="388">
        <v>0.0735810306556876</v>
      </c>
      <c r="R60" s="388">
        <v>0.049725183995279996</v>
      </c>
      <c r="S60" s="388">
        <v>0.07960499775197269</v>
      </c>
      <c r="T60" s="388">
        <v>0.07623431387764237</v>
      </c>
    </row>
    <row r="61" spans="2:20" s="289" customFormat="1" ht="27" customHeight="1">
      <c r="B61" s="730"/>
      <c r="C61" s="730"/>
      <c r="D61" s="689" t="s">
        <v>419</v>
      </c>
      <c r="E61" s="690"/>
      <c r="F61" s="297">
        <v>17379115</v>
      </c>
      <c r="G61" s="297">
        <v>52734819</v>
      </c>
      <c r="H61" s="297">
        <v>65364167</v>
      </c>
      <c r="I61" s="297">
        <v>80086587</v>
      </c>
      <c r="J61" s="297">
        <v>79421285</v>
      </c>
      <c r="K61" s="387">
        <v>-1.1956394474509437</v>
      </c>
      <c r="L61" s="387">
        <v>2.034378850706725</v>
      </c>
      <c r="M61" s="387">
        <v>0.23948784198917986</v>
      </c>
      <c r="N61" s="387">
        <v>0.22523686410629237</v>
      </c>
      <c r="O61" s="387">
        <v>-0.008307283715311779</v>
      </c>
      <c r="P61" s="388">
        <v>0.008220580226007593</v>
      </c>
      <c r="Q61" s="388">
        <v>0.025239419611626356</v>
      </c>
      <c r="R61" s="388">
        <v>0.03109165941055943</v>
      </c>
      <c r="S61" s="388">
        <v>0.03896001633145835</v>
      </c>
      <c r="T61" s="388">
        <v>0.0380004230400147</v>
      </c>
    </row>
    <row r="62" spans="2:20" s="289" customFormat="1" ht="27" customHeight="1">
      <c r="B62" s="730"/>
      <c r="C62" s="730"/>
      <c r="D62" s="689" t="s">
        <v>420</v>
      </c>
      <c r="E62" s="690"/>
      <c r="F62" s="297">
        <v>68638471</v>
      </c>
      <c r="G62" s="297">
        <v>59587022</v>
      </c>
      <c r="H62" s="297">
        <v>58226905</v>
      </c>
      <c r="I62" s="297">
        <v>65608885</v>
      </c>
      <c r="J62" s="297">
        <v>62442392</v>
      </c>
      <c r="K62" s="387">
        <v>-0.06598590527182416</v>
      </c>
      <c r="L62" s="387">
        <v>-0.13187136700641247</v>
      </c>
      <c r="M62" s="387">
        <v>-0.022825725373555334</v>
      </c>
      <c r="N62" s="387">
        <v>0.1267795360237677</v>
      </c>
      <c r="O62" s="387">
        <v>-0.04826317350157681</v>
      </c>
      <c r="P62" s="388">
        <v>0.041766761371674635</v>
      </c>
      <c r="Q62" s="388">
        <v>0.036952635683135664</v>
      </c>
      <c r="R62" s="388">
        <v>0.036034226381265876</v>
      </c>
      <c r="S62" s="388">
        <v>0.04186834335508805</v>
      </c>
      <c r="T62" s="388">
        <v>0.0393595661937208</v>
      </c>
    </row>
    <row r="63" spans="2:20" s="289" customFormat="1" ht="27" customHeight="1">
      <c r="B63" s="730"/>
      <c r="C63" s="730"/>
      <c r="D63" s="689" t="s">
        <v>422</v>
      </c>
      <c r="E63" s="690"/>
      <c r="F63" s="297">
        <v>46469790</v>
      </c>
      <c r="G63" s="297">
        <v>26575564</v>
      </c>
      <c r="H63" s="297">
        <v>27358328</v>
      </c>
      <c r="I63" s="297">
        <v>29812882</v>
      </c>
      <c r="J63" s="297">
        <v>33553443</v>
      </c>
      <c r="K63" s="387">
        <v>0.02361231179226537</v>
      </c>
      <c r="L63" s="387">
        <v>-0.4281109512222887</v>
      </c>
      <c r="M63" s="387">
        <v>0.029454276116209613</v>
      </c>
      <c r="N63" s="387">
        <v>0.08971871380444009</v>
      </c>
      <c r="O63" s="387">
        <v>0.12546794368957687</v>
      </c>
      <c r="P63" s="388">
        <v>0.06335590518932338</v>
      </c>
      <c r="Q63" s="388">
        <v>0.03683669606361067</v>
      </c>
      <c r="R63" s="388">
        <v>0.037715521141455405</v>
      </c>
      <c r="S63" s="388">
        <v>0.042342460178738196</v>
      </c>
      <c r="T63" s="388">
        <v>0.04712049825059044</v>
      </c>
    </row>
    <row r="64" spans="2:20" s="289" customFormat="1" ht="27" customHeight="1">
      <c r="B64" s="730"/>
      <c r="C64" s="730"/>
      <c r="D64" s="689" t="s">
        <v>423</v>
      </c>
      <c r="E64" s="690"/>
      <c r="F64" s="297">
        <v>86696744</v>
      </c>
      <c r="G64" s="297">
        <v>77549622</v>
      </c>
      <c r="H64" s="297">
        <v>64159245</v>
      </c>
      <c r="I64" s="297">
        <v>81735938</v>
      </c>
      <c r="J64" s="297">
        <v>69696190</v>
      </c>
      <c r="K64" s="387">
        <v>0.106232610792974</v>
      </c>
      <c r="L64" s="387">
        <v>-0.10550709955151256</v>
      </c>
      <c r="M64" s="387">
        <v>-0.17266850120816837</v>
      </c>
      <c r="N64" s="387">
        <v>0.2739541744919224</v>
      </c>
      <c r="O64" s="387">
        <v>-0.14730054238809862</v>
      </c>
      <c r="P64" s="388">
        <v>0.07068209911448767</v>
      </c>
      <c r="Q64" s="388">
        <v>0.0649584580676782</v>
      </c>
      <c r="R64" s="388">
        <v>0.05343820811687979</v>
      </c>
      <c r="S64" s="388">
        <v>0.07024040784140188</v>
      </c>
      <c r="T64" s="388">
        <v>0.059416060219277846</v>
      </c>
    </row>
    <row r="65" spans="2:20" s="289" customFormat="1" ht="27" customHeight="1">
      <c r="B65" s="730"/>
      <c r="C65" s="730"/>
      <c r="D65" s="689" t="s">
        <v>424</v>
      </c>
      <c r="E65" s="690"/>
      <c r="F65" s="297">
        <v>48903801</v>
      </c>
      <c r="G65" s="297">
        <v>37682520</v>
      </c>
      <c r="H65" s="297">
        <v>41238635</v>
      </c>
      <c r="I65" s="297">
        <v>45907310</v>
      </c>
      <c r="J65" s="297">
        <v>53344696</v>
      </c>
      <c r="K65" s="387">
        <v>-0.07815396979950445</v>
      </c>
      <c r="L65" s="387">
        <v>-0.2294562134342073</v>
      </c>
      <c r="M65" s="387">
        <v>0.09437041365598692</v>
      </c>
      <c r="N65" s="387">
        <v>0.11321119139855139</v>
      </c>
      <c r="O65" s="387">
        <v>0.16200875198307196</v>
      </c>
      <c r="P65" s="388">
        <v>0.07227604055161048</v>
      </c>
      <c r="Q65" s="388">
        <v>0.05725975305706438</v>
      </c>
      <c r="R65" s="388">
        <v>0.0630218858284157</v>
      </c>
      <c r="S65" s="388">
        <v>0.07235785647255571</v>
      </c>
      <c r="T65" s="388">
        <v>0.0832124436100067</v>
      </c>
    </row>
    <row r="66" spans="2:20" s="289" customFormat="1" ht="27" customHeight="1">
      <c r="B66" s="730"/>
      <c r="C66" s="730"/>
      <c r="D66" s="689" t="s">
        <v>425</v>
      </c>
      <c r="E66" s="690"/>
      <c r="F66" s="297">
        <v>28411507</v>
      </c>
      <c r="G66" s="297">
        <v>25498373</v>
      </c>
      <c r="H66" s="297">
        <v>33357605</v>
      </c>
      <c r="I66" s="297">
        <v>37102699</v>
      </c>
      <c r="J66" s="297">
        <v>36829430</v>
      </c>
      <c r="K66" s="387">
        <v>-0.07378904993759573</v>
      </c>
      <c r="L66" s="387">
        <v>-0.10253359668672274</v>
      </c>
      <c r="M66" s="387">
        <v>0.3082248424242598</v>
      </c>
      <c r="N66" s="387">
        <v>0.11227106982051019</v>
      </c>
      <c r="O66" s="387">
        <v>-0.007365205426160507</v>
      </c>
      <c r="P66" s="388">
        <v>0.023855023362608786</v>
      </c>
      <c r="Q66" s="388">
        <v>0.021882157849913222</v>
      </c>
      <c r="R66" s="388">
        <v>0.028630187554386833</v>
      </c>
      <c r="S66" s="388">
        <v>0.03291196693204038</v>
      </c>
      <c r="T66" s="388">
        <v>0.03231970631298049</v>
      </c>
    </row>
    <row r="67" spans="2:20" s="289" customFormat="1" ht="27" customHeight="1" hidden="1">
      <c r="B67" s="730"/>
      <c r="C67" s="730"/>
      <c r="D67" s="689" t="s">
        <v>546</v>
      </c>
      <c r="E67" s="690"/>
      <c r="F67" s="400"/>
      <c r="G67" s="400"/>
      <c r="H67" s="400"/>
      <c r="I67" s="400"/>
      <c r="J67" s="297">
        <v>0</v>
      </c>
      <c r="K67" s="393"/>
      <c r="L67" s="393"/>
      <c r="M67" s="393"/>
      <c r="N67" s="387" t="e">
        <v>#DIV/0!</v>
      </c>
      <c r="O67" s="387" t="e">
        <v>#DIV/0!</v>
      </c>
      <c r="P67" s="388" t="s">
        <v>212</v>
      </c>
      <c r="Q67" s="388" t="s">
        <v>212</v>
      </c>
      <c r="R67" s="388" t="s">
        <v>212</v>
      </c>
      <c r="S67" s="388" t="s">
        <v>212</v>
      </c>
      <c r="T67" s="388" t="s">
        <v>212</v>
      </c>
    </row>
    <row r="68" spans="2:20" s="289" customFormat="1" ht="27" customHeight="1">
      <c r="B68" s="730"/>
      <c r="C68" s="730"/>
      <c r="D68" s="689" t="s">
        <v>101</v>
      </c>
      <c r="E68" s="690"/>
      <c r="F68" s="297">
        <v>62139002</v>
      </c>
      <c r="G68" s="297">
        <v>58440858</v>
      </c>
      <c r="H68" s="297">
        <v>61465975</v>
      </c>
      <c r="I68" s="297">
        <v>29045147</v>
      </c>
      <c r="J68" s="297">
        <v>20963922</v>
      </c>
      <c r="K68" s="387">
        <v>0.20304239477972663</v>
      </c>
      <c r="L68" s="387">
        <v>-0.059514055278840815</v>
      </c>
      <c r="M68" s="387">
        <v>0.05176373351671189</v>
      </c>
      <c r="N68" s="387">
        <v>-0.5274597531398468</v>
      </c>
      <c r="O68" s="387">
        <v>-0.2782297848242944</v>
      </c>
      <c r="P68" s="388">
        <v>0.05953976991411338</v>
      </c>
      <c r="Q68" s="388">
        <v>0.05678926735307609</v>
      </c>
      <c r="R68" s="388">
        <v>0.059233891454251356</v>
      </c>
      <c r="S68" s="388">
        <v>0.027437082597687026</v>
      </c>
      <c r="T68" s="388">
        <v>0.01920199618960898</v>
      </c>
    </row>
    <row r="69" spans="2:20" s="289" customFormat="1" ht="27" customHeight="1">
      <c r="B69" s="730"/>
      <c r="C69" s="730"/>
      <c r="D69" s="689" t="s">
        <v>547</v>
      </c>
      <c r="E69" s="690"/>
      <c r="F69" s="297">
        <v>39339294</v>
      </c>
      <c r="G69" s="297">
        <v>42443348</v>
      </c>
      <c r="H69" s="297">
        <v>46549572</v>
      </c>
      <c r="I69" s="297">
        <v>50765592</v>
      </c>
      <c r="J69" s="297">
        <v>23782925</v>
      </c>
      <c r="K69" s="387">
        <v>-0.16730050191894746</v>
      </c>
      <c r="L69" s="387">
        <v>0.07890466971776362</v>
      </c>
      <c r="M69" s="387">
        <v>0.09674599656935641</v>
      </c>
      <c r="N69" s="387">
        <v>0.09057054273238001</v>
      </c>
      <c r="O69" s="387">
        <v>-0.5315148693626974</v>
      </c>
      <c r="P69" s="388">
        <v>0.043237144267645196</v>
      </c>
      <c r="Q69" s="388">
        <v>0.04739354222967087</v>
      </c>
      <c r="R69" s="388">
        <v>0.05153836055518787</v>
      </c>
      <c r="S69" s="388">
        <v>0.057457721699392186</v>
      </c>
      <c r="T69" s="388">
        <v>0.0258628935369972</v>
      </c>
    </row>
    <row r="70" spans="2:20" s="289" customFormat="1" ht="27" customHeight="1">
      <c r="B70" s="730"/>
      <c r="C70" s="730"/>
      <c r="D70" s="689" t="s">
        <v>103</v>
      </c>
      <c r="E70" s="690"/>
      <c r="F70" s="297">
        <v>8851347</v>
      </c>
      <c r="G70" s="297">
        <v>26952831</v>
      </c>
      <c r="H70" s="297">
        <v>29744512</v>
      </c>
      <c r="I70" s="297">
        <v>46935930</v>
      </c>
      <c r="J70" s="297">
        <v>46296817</v>
      </c>
      <c r="K70" s="387">
        <v>-1.4697611413171976</v>
      </c>
      <c r="L70" s="387">
        <v>2.0450541595533425</v>
      </c>
      <c r="M70" s="387">
        <v>0.1035765408093866</v>
      </c>
      <c r="N70" s="387">
        <v>0.5779694082726925</v>
      </c>
      <c r="O70" s="387">
        <v>-0.013616711120883298</v>
      </c>
      <c r="P70" s="388">
        <v>0.0041237572790225815</v>
      </c>
      <c r="Q70" s="388">
        <v>0.01278720589070421</v>
      </c>
      <c r="R70" s="388">
        <v>0.014063198121034194</v>
      </c>
      <c r="S70" s="388">
        <v>0.022834931714236336</v>
      </c>
      <c r="T70" s="388">
        <v>0.02223530187204336</v>
      </c>
    </row>
    <row r="71" spans="2:20" s="289" customFormat="1" ht="27" customHeight="1">
      <c r="B71" s="730"/>
      <c r="C71" s="731"/>
      <c r="D71" s="689" t="s">
        <v>628</v>
      </c>
      <c r="E71" s="690"/>
      <c r="F71" s="400"/>
      <c r="G71" s="400"/>
      <c r="H71" s="419">
        <v>206743183</v>
      </c>
      <c r="I71" s="297">
        <v>254802539</v>
      </c>
      <c r="J71" s="297">
        <v>209062798</v>
      </c>
      <c r="K71" s="400"/>
      <c r="L71" s="400"/>
      <c r="M71" s="400"/>
      <c r="N71" s="387">
        <v>0.2324592051966231</v>
      </c>
      <c r="O71" s="387">
        <v>-0.1795105385507952</v>
      </c>
      <c r="P71" s="388" t="s">
        <v>212</v>
      </c>
      <c r="Q71" s="388" t="s">
        <v>212</v>
      </c>
      <c r="R71" s="388">
        <v>0.0451201862769084</v>
      </c>
      <c r="S71" s="388">
        <v>0.04537424127608956</v>
      </c>
      <c r="T71" s="388">
        <v>0.036773176776618004</v>
      </c>
    </row>
    <row r="72" spans="2:20" s="289" customFormat="1" ht="27" customHeight="1">
      <c r="B72" s="730"/>
      <c r="C72" s="729" t="s">
        <v>35</v>
      </c>
      <c r="D72" s="694" t="s">
        <v>498</v>
      </c>
      <c r="E72" s="695"/>
      <c r="F72" s="297">
        <v>337314813</v>
      </c>
      <c r="G72" s="297">
        <v>316557167</v>
      </c>
      <c r="H72" s="297">
        <v>297202174</v>
      </c>
      <c r="I72" s="297">
        <v>314430636</v>
      </c>
      <c r="J72" s="297">
        <v>317805640</v>
      </c>
      <c r="K72" s="387">
        <v>-0.009853169199735862</v>
      </c>
      <c r="L72" s="387">
        <v>-0.06153790228002824</v>
      </c>
      <c r="M72" s="387">
        <v>-0.0611421727817017</v>
      </c>
      <c r="N72" s="387">
        <v>0.05796882898979063</v>
      </c>
      <c r="O72" s="387">
        <v>0.010733699625885055</v>
      </c>
      <c r="P72" s="388">
        <v>0.053090273796661515</v>
      </c>
      <c r="Q72" s="388">
        <v>0.05046573782920552</v>
      </c>
      <c r="R72" s="388">
        <v>0.046894458674689526</v>
      </c>
      <c r="S72" s="388">
        <v>0.050557953617778706</v>
      </c>
      <c r="T72" s="388">
        <v>0.05032178691718481</v>
      </c>
    </row>
    <row r="73" spans="2:20" s="289" customFormat="1" ht="27" customHeight="1">
      <c r="B73" s="730"/>
      <c r="C73" s="730"/>
      <c r="D73" s="791" t="s">
        <v>106</v>
      </c>
      <c r="E73" s="792"/>
      <c r="F73" s="297">
        <v>73387785</v>
      </c>
      <c r="G73" s="297">
        <v>75342703</v>
      </c>
      <c r="H73" s="297">
        <v>74957331</v>
      </c>
      <c r="I73" s="297">
        <v>75553176</v>
      </c>
      <c r="J73" s="297">
        <v>75545955</v>
      </c>
      <c r="K73" s="387">
        <v>-0.0514789258596802</v>
      </c>
      <c r="L73" s="387">
        <v>0.0266381932633612</v>
      </c>
      <c r="M73" s="387">
        <v>-0.005114921348123122</v>
      </c>
      <c r="N73" s="387">
        <v>0.007949122414724185</v>
      </c>
      <c r="O73" s="387">
        <v>-9.557506887599272E-05</v>
      </c>
      <c r="P73" s="388">
        <v>0.027389506971787353</v>
      </c>
      <c r="Q73" s="388">
        <v>0.02856664039354333</v>
      </c>
      <c r="R73" s="388">
        <v>0.028247615466653234</v>
      </c>
      <c r="S73" s="388">
        <v>0.029164418295279104</v>
      </c>
      <c r="T73" s="388">
        <v>0.028759763527157874</v>
      </c>
    </row>
    <row r="74" spans="2:20" s="289" customFormat="1" ht="27" customHeight="1">
      <c r="B74" s="730"/>
      <c r="C74" s="730"/>
      <c r="D74" s="696" t="s">
        <v>107</v>
      </c>
      <c r="E74" s="696"/>
      <c r="F74" s="297">
        <v>120543556</v>
      </c>
      <c r="G74" s="297">
        <v>137576285</v>
      </c>
      <c r="H74" s="297">
        <v>135976659</v>
      </c>
      <c r="I74" s="297">
        <v>132788545</v>
      </c>
      <c r="J74" s="297">
        <v>137833287</v>
      </c>
      <c r="K74" s="387">
        <v>-0.024759504406688435</v>
      </c>
      <c r="L74" s="387">
        <v>0.14129937397897901</v>
      </c>
      <c r="M74" s="387">
        <v>-0.011627192869759493</v>
      </c>
      <c r="N74" s="387">
        <v>-0.023446038632262616</v>
      </c>
      <c r="O74" s="387">
        <v>0.037990792052130705</v>
      </c>
      <c r="P74" s="388">
        <v>0.03549664831184461</v>
      </c>
      <c r="Q74" s="388">
        <v>0.04123458987527562</v>
      </c>
      <c r="R74" s="388">
        <v>0.04057506569977344</v>
      </c>
      <c r="S74" s="388">
        <v>0.040679660503378165</v>
      </c>
      <c r="T74" s="388">
        <v>0.04171391730964155</v>
      </c>
    </row>
    <row r="75" spans="2:20" s="289" customFormat="1" ht="27" customHeight="1">
      <c r="B75" s="731"/>
      <c r="C75" s="731"/>
      <c r="D75" s="697" t="s">
        <v>552</v>
      </c>
      <c r="E75" s="698"/>
      <c r="F75" s="297">
        <v>88912247</v>
      </c>
      <c r="G75" s="297">
        <v>93927105</v>
      </c>
      <c r="H75" s="297">
        <v>92590173</v>
      </c>
      <c r="I75" s="297">
        <v>90320638</v>
      </c>
      <c r="J75" s="297">
        <v>94877764</v>
      </c>
      <c r="K75" s="387">
        <v>-0.08081178426785289</v>
      </c>
      <c r="L75" s="387">
        <v>0.05640233116591913</v>
      </c>
      <c r="M75" s="387">
        <v>-0.014233718797145935</v>
      </c>
      <c r="N75" s="387">
        <v>-0.02451161852781072</v>
      </c>
      <c r="O75" s="387">
        <v>0.050454980178505825</v>
      </c>
      <c r="P75" s="388">
        <v>0.029202601013005217</v>
      </c>
      <c r="Q75" s="388">
        <v>0.03125236709323317</v>
      </c>
      <c r="R75" s="388">
        <v>0.030517908952349244</v>
      </c>
      <c r="S75" s="388">
        <v>0.03034398948650424</v>
      </c>
      <c r="T75" s="388">
        <v>0.03137997112864787</v>
      </c>
    </row>
    <row r="76" spans="2:20" ht="9.75" customHeight="1">
      <c r="B76" s="420"/>
      <c r="C76" s="420"/>
      <c r="D76" s="790"/>
      <c r="E76" s="790"/>
      <c r="F76" s="304"/>
      <c r="G76" s="304"/>
      <c r="H76" s="304"/>
      <c r="I76" s="304"/>
      <c r="J76" s="304"/>
      <c r="K76" s="402"/>
      <c r="L76" s="402"/>
      <c r="M76" s="402"/>
      <c r="N76" s="402"/>
      <c r="O76" s="402"/>
      <c r="P76" s="338"/>
      <c r="Q76" s="338"/>
      <c r="R76" s="338"/>
      <c r="S76" s="338"/>
      <c r="T76" s="338"/>
    </row>
    <row r="77" spans="2:20" ht="30" customHeight="1">
      <c r="B77" s="727" t="s">
        <v>426</v>
      </c>
      <c r="C77" s="728"/>
      <c r="D77" s="728"/>
      <c r="E77" s="742"/>
      <c r="F77" s="421">
        <v>6415559051</v>
      </c>
      <c r="G77" s="421">
        <v>7127949834</v>
      </c>
      <c r="H77" s="421">
        <v>7443833556</v>
      </c>
      <c r="I77" s="421">
        <v>7070356503</v>
      </c>
      <c r="J77" s="422">
        <v>7056743214</v>
      </c>
      <c r="K77" s="423">
        <v>0.02920902498273762</v>
      </c>
      <c r="L77" s="423">
        <v>0.11104110761617242</v>
      </c>
      <c r="M77" s="423">
        <v>0.044316210040262746</v>
      </c>
      <c r="N77" s="423">
        <v>-0.05017267651007107</v>
      </c>
      <c r="O77" s="423">
        <v>-0.001925403477777081</v>
      </c>
      <c r="P77" s="406">
        <v>0.03828533085410411</v>
      </c>
      <c r="Q77" s="406">
        <v>0.04005811552960873</v>
      </c>
      <c r="R77" s="406">
        <v>0.03897355076469611</v>
      </c>
      <c r="S77" s="406">
        <v>0.03691160963837598</v>
      </c>
      <c r="T77" s="424">
        <v>0.03620164130765932</v>
      </c>
    </row>
    <row r="78" spans="6:15" ht="11.25" customHeight="1">
      <c r="F78" s="194"/>
      <c r="G78" s="194"/>
      <c r="H78" s="194"/>
      <c r="I78" s="194"/>
      <c r="J78" s="194"/>
      <c r="K78" s="194"/>
      <c r="L78" s="194"/>
      <c r="M78" s="194"/>
      <c r="N78" s="194"/>
      <c r="O78" s="194"/>
    </row>
    <row r="79" spans="2:20" ht="27" customHeight="1">
      <c r="B79" s="428" t="s">
        <v>555</v>
      </c>
      <c r="C79" s="429"/>
      <c r="D79" s="330"/>
      <c r="E79" s="325"/>
      <c r="F79" s="425"/>
      <c r="G79" s="425"/>
      <c r="H79" s="425"/>
      <c r="I79" s="425"/>
      <c r="J79" s="425"/>
      <c r="K79" s="178"/>
      <c r="L79" s="178"/>
      <c r="M79" s="178"/>
      <c r="N79" s="178"/>
      <c r="O79" s="178"/>
      <c r="P79" s="426"/>
      <c r="Q79" s="426"/>
      <c r="R79" s="426"/>
      <c r="S79" s="426"/>
      <c r="T79" s="426"/>
    </row>
    <row r="80" spans="2:20" ht="27" customHeight="1">
      <c r="B80" s="691" t="s">
        <v>556</v>
      </c>
      <c r="C80" s="318" t="s">
        <v>557</v>
      </c>
      <c r="D80" s="318"/>
      <c r="E80" s="319"/>
      <c r="F80" s="368">
        <v>2861793404</v>
      </c>
      <c r="G80" s="368">
        <v>3639889834</v>
      </c>
      <c r="H80" s="368">
        <v>4007493058</v>
      </c>
      <c r="I80" s="368">
        <v>3220684145</v>
      </c>
      <c r="J80" s="368">
        <v>3185421872</v>
      </c>
      <c r="K80" s="387">
        <v>0.0354295179834662</v>
      </c>
      <c r="L80" s="387">
        <v>0.271891195539285</v>
      </c>
      <c r="M80" s="387">
        <v>0.10099295329387159</v>
      </c>
      <c r="N80" s="387">
        <v>-0.19633444190984298</v>
      </c>
      <c r="O80" s="387">
        <v>-0.010948690219978092</v>
      </c>
      <c r="P80" s="378">
        <v>0.033894942688030706</v>
      </c>
      <c r="Q80" s="378">
        <v>0.037898499116851565</v>
      </c>
      <c r="R80" s="378">
        <v>0.03845998813023114</v>
      </c>
      <c r="S80" s="378">
        <v>0.031010386419399943</v>
      </c>
      <c r="T80" s="378">
        <v>0.030488104564940863</v>
      </c>
    </row>
    <row r="81" spans="2:20" ht="27" customHeight="1">
      <c r="B81" s="692"/>
      <c r="C81" s="320"/>
      <c r="D81" s="321" t="s">
        <v>34</v>
      </c>
      <c r="E81" s="319"/>
      <c r="F81" s="368">
        <v>2416398035</v>
      </c>
      <c r="G81" s="368">
        <v>3194737048</v>
      </c>
      <c r="H81" s="368">
        <v>3590708449</v>
      </c>
      <c r="I81" s="368">
        <v>2784297495</v>
      </c>
      <c r="J81" s="368">
        <v>2785838728</v>
      </c>
      <c r="K81" s="387">
        <v>0.03218514238794602</v>
      </c>
      <c r="L81" s="387">
        <v>0.32210712048522255</v>
      </c>
      <c r="M81" s="387">
        <v>0.12394491160012365</v>
      </c>
      <c r="N81" s="387">
        <v>-0.2245826876377509</v>
      </c>
      <c r="O81" s="387">
        <v>0.0005535446563335</v>
      </c>
      <c r="P81" s="378">
        <v>0.033498499590673816</v>
      </c>
      <c r="Q81" s="378">
        <v>0.03808245086886609</v>
      </c>
      <c r="R81" s="378">
        <v>0.03905465001774575</v>
      </c>
      <c r="S81" s="378">
        <v>0.030320262207467218</v>
      </c>
      <c r="T81" s="378">
        <v>0.030195777587223673</v>
      </c>
    </row>
    <row r="82" spans="2:20" ht="27" customHeight="1">
      <c r="B82" s="692"/>
      <c r="C82" s="320"/>
      <c r="D82" s="322" t="s">
        <v>35</v>
      </c>
      <c r="E82" s="323"/>
      <c r="F82" s="368">
        <v>445395369</v>
      </c>
      <c r="G82" s="368">
        <v>445152786</v>
      </c>
      <c r="H82" s="368">
        <v>416784609</v>
      </c>
      <c r="I82" s="368">
        <v>436386650</v>
      </c>
      <c r="J82" s="368">
        <v>399583144</v>
      </c>
      <c r="K82" s="387">
        <v>0.05339284025707612</v>
      </c>
      <c r="L82" s="387">
        <v>-0.0005446464352439192</v>
      </c>
      <c r="M82" s="387">
        <v>-0.06372683243186532</v>
      </c>
      <c r="N82" s="387">
        <v>0.04703158556413968</v>
      </c>
      <c r="O82" s="387">
        <v>-0.08433692002264506</v>
      </c>
      <c r="P82" s="378">
        <v>0.03621940560804427</v>
      </c>
      <c r="Q82" s="378">
        <v>0.03665990867468522</v>
      </c>
      <c r="R82" s="378">
        <v>0.03399989977580118</v>
      </c>
      <c r="S82" s="378">
        <v>0.0362789638465062</v>
      </c>
      <c r="T82" s="378">
        <v>0.032707018285775</v>
      </c>
    </row>
    <row r="83" spans="2:20" ht="27" customHeight="1">
      <c r="B83" s="692"/>
      <c r="C83" s="318" t="s">
        <v>558</v>
      </c>
      <c r="D83" s="318"/>
      <c r="E83" s="324"/>
      <c r="F83" s="368">
        <v>2463956031</v>
      </c>
      <c r="G83" s="368">
        <v>2396069532</v>
      </c>
      <c r="H83" s="368">
        <v>2158042304</v>
      </c>
      <c r="I83" s="368">
        <v>2444463437</v>
      </c>
      <c r="J83" s="368">
        <v>2541770002</v>
      </c>
      <c r="K83" s="387">
        <v>-0.0135506781798967</v>
      </c>
      <c r="L83" s="387">
        <v>-0.027551830530209653</v>
      </c>
      <c r="M83" s="387">
        <v>-0.09934070143670605</v>
      </c>
      <c r="N83" s="387">
        <v>0.1327226683504347</v>
      </c>
      <c r="O83" s="387">
        <v>0.03980692184924671</v>
      </c>
      <c r="P83" s="378">
        <v>0.04470060650697051</v>
      </c>
      <c r="Q83" s="378">
        <v>0.044258660116688914</v>
      </c>
      <c r="R83" s="378">
        <v>0.0396930774604428</v>
      </c>
      <c r="S83" s="378">
        <v>0.04447130550499905</v>
      </c>
      <c r="T83" s="378">
        <v>0.044529118856083974</v>
      </c>
    </row>
    <row r="84" spans="2:20" ht="27" customHeight="1">
      <c r="B84" s="692"/>
      <c r="C84" s="320"/>
      <c r="D84" s="321" t="s">
        <v>34</v>
      </c>
      <c r="E84" s="324"/>
      <c r="F84" s="368">
        <v>1502933940</v>
      </c>
      <c r="G84" s="368">
        <v>1441973733</v>
      </c>
      <c r="H84" s="368">
        <v>1229012611</v>
      </c>
      <c r="I84" s="368">
        <v>1478734986</v>
      </c>
      <c r="J84" s="368">
        <v>1638429418</v>
      </c>
      <c r="K84" s="387">
        <v>-0.041398960191958864</v>
      </c>
      <c r="L84" s="387">
        <v>-0.04056080269236584</v>
      </c>
      <c r="M84" s="387">
        <v>-0.14768724084657095</v>
      </c>
      <c r="N84" s="387">
        <v>0.20318943252893928</v>
      </c>
      <c r="O84" s="387">
        <v>0.10799394990442189</v>
      </c>
      <c r="P84" s="378">
        <v>0.04063267030941278</v>
      </c>
      <c r="Q84" s="378">
        <v>0.03970076799810819</v>
      </c>
      <c r="R84" s="378">
        <v>0.033695614937164664</v>
      </c>
      <c r="S84" s="378">
        <v>0.03940644710776014</v>
      </c>
      <c r="T84" s="378">
        <v>0.041578127430861145</v>
      </c>
    </row>
    <row r="85" spans="2:20" ht="27" customHeight="1">
      <c r="B85" s="692"/>
      <c r="C85" s="320"/>
      <c r="D85" s="322" t="s">
        <v>35</v>
      </c>
      <c r="E85" s="324"/>
      <c r="F85" s="368">
        <v>961022091</v>
      </c>
      <c r="G85" s="368">
        <v>954095799</v>
      </c>
      <c r="H85" s="368">
        <v>929029693</v>
      </c>
      <c r="I85" s="368">
        <v>965728451</v>
      </c>
      <c r="J85" s="368">
        <v>903340584</v>
      </c>
      <c r="K85" s="387">
        <v>0.03339927756684939</v>
      </c>
      <c r="L85" s="387">
        <v>-0.007207214136766394</v>
      </c>
      <c r="M85" s="387">
        <v>-0.02627210603617803</v>
      </c>
      <c r="N85" s="387">
        <v>0.03950224441319337</v>
      </c>
      <c r="O85" s="387">
        <v>-0.06460187326509655</v>
      </c>
      <c r="P85" s="378">
        <v>0.05299852291138927</v>
      </c>
      <c r="Q85" s="378">
        <v>0.05355030098139922</v>
      </c>
      <c r="R85" s="378">
        <v>0.05191773265785784</v>
      </c>
      <c r="S85" s="378">
        <v>0.05541699475833844</v>
      </c>
      <c r="T85" s="378">
        <v>0.05110827962428353</v>
      </c>
    </row>
    <row r="86" spans="2:20" ht="27" customHeight="1">
      <c r="B86" s="692"/>
      <c r="C86" s="318" t="s">
        <v>559</v>
      </c>
      <c r="D86" s="318"/>
      <c r="E86" s="325"/>
      <c r="F86" s="368">
        <v>1089809616</v>
      </c>
      <c r="G86" s="368">
        <v>1091990468</v>
      </c>
      <c r="H86" s="368">
        <v>1278298194</v>
      </c>
      <c r="I86" s="368">
        <v>1405208921</v>
      </c>
      <c r="J86" s="368">
        <v>1329551340</v>
      </c>
      <c r="K86" s="387">
        <v>0.12142103738202949</v>
      </c>
      <c r="L86" s="387">
        <v>0.002001131177392731</v>
      </c>
      <c r="M86" s="387">
        <v>0.170612959965874</v>
      </c>
      <c r="N86" s="387">
        <v>0.09928100313032281</v>
      </c>
      <c r="O86" s="387">
        <v>-0.05384080606758403</v>
      </c>
      <c r="P86" s="378">
        <v>0.03891116188128312</v>
      </c>
      <c r="Q86" s="378">
        <v>0.03962852045437142</v>
      </c>
      <c r="R86" s="378">
        <v>0.039402094492322313</v>
      </c>
      <c r="S86" s="378">
        <v>0.04284277172803398</v>
      </c>
      <c r="T86" s="378">
        <v>0.039945552040448196</v>
      </c>
    </row>
    <row r="87" spans="2:20" ht="27" customHeight="1">
      <c r="B87" s="692"/>
      <c r="C87" s="320"/>
      <c r="D87" s="321" t="s">
        <v>34</v>
      </c>
      <c r="E87" s="324"/>
      <c r="F87" s="368">
        <v>469651215</v>
      </c>
      <c r="G87" s="368">
        <v>468587208</v>
      </c>
      <c r="H87" s="368">
        <v>677571857</v>
      </c>
      <c r="I87" s="368">
        <v>792115926</v>
      </c>
      <c r="J87" s="368">
        <v>703488694</v>
      </c>
      <c r="K87" s="387">
        <v>0.4085198166709059</v>
      </c>
      <c r="L87" s="387">
        <v>-0.0022655259179942717</v>
      </c>
      <c r="M87" s="387">
        <v>0.44598880514040834</v>
      </c>
      <c r="N87" s="387">
        <v>0.16905080666595632</v>
      </c>
      <c r="O87" s="387">
        <v>-0.11188669371609125</v>
      </c>
      <c r="P87" s="378">
        <v>0.037470084067784064</v>
      </c>
      <c r="Q87" s="378">
        <v>0.0380852162436543</v>
      </c>
      <c r="R87" s="378">
        <v>0.03969755228434711</v>
      </c>
      <c r="S87" s="378">
        <v>0.044629786219985146</v>
      </c>
      <c r="T87" s="378">
        <v>0.039052194396296994</v>
      </c>
    </row>
    <row r="88" spans="2:20" ht="27" customHeight="1">
      <c r="B88" s="693"/>
      <c r="C88" s="326"/>
      <c r="D88" s="322" t="s">
        <v>35</v>
      </c>
      <c r="E88" s="325"/>
      <c r="F88" s="368">
        <v>620158401</v>
      </c>
      <c r="G88" s="368">
        <v>623403260</v>
      </c>
      <c r="H88" s="368">
        <v>600726337</v>
      </c>
      <c r="I88" s="368">
        <v>613092995</v>
      </c>
      <c r="J88" s="368">
        <v>626062646</v>
      </c>
      <c r="K88" s="387">
        <v>-0.028536317965607443</v>
      </c>
      <c r="L88" s="387">
        <v>0.005232306769960212</v>
      </c>
      <c r="M88" s="387">
        <v>-0.0363760096474311</v>
      </c>
      <c r="N88" s="387">
        <v>0.020586175831341983</v>
      </c>
      <c r="O88" s="387">
        <v>0.021154459610160773</v>
      </c>
      <c r="P88" s="378">
        <v>0.04007847335329694</v>
      </c>
      <c r="Q88" s="378">
        <v>0.04087348842905397</v>
      </c>
      <c r="R88" s="378">
        <v>0.03906791716266548</v>
      </c>
      <c r="S88" s="378">
        <v>0.04073541617165413</v>
      </c>
      <c r="T88" s="378">
        <v>0.04099944679247972</v>
      </c>
    </row>
    <row r="89" spans="2:20" ht="27" customHeight="1">
      <c r="B89" s="745" t="s">
        <v>560</v>
      </c>
      <c r="C89" s="321" t="s">
        <v>561</v>
      </c>
      <c r="D89" s="318"/>
      <c r="E89" s="327"/>
      <c r="F89" s="368">
        <v>4388983190</v>
      </c>
      <c r="G89" s="368">
        <v>5105297989</v>
      </c>
      <c r="H89" s="368">
        <v>5497292917</v>
      </c>
      <c r="I89" s="368">
        <v>5055148407</v>
      </c>
      <c r="J89" s="368">
        <v>5127756840</v>
      </c>
      <c r="K89" s="387">
        <v>0.03456953173408177</v>
      </c>
      <c r="L89" s="387">
        <v>0.16320746013155726</v>
      </c>
      <c r="M89" s="387">
        <v>0.07678198781826288</v>
      </c>
      <c r="N89" s="387">
        <v>-0.0804294980594355</v>
      </c>
      <c r="O89" s="387">
        <v>0.014363264370133456</v>
      </c>
      <c r="P89" s="378">
        <v>0.036073918179258556</v>
      </c>
      <c r="Q89" s="378">
        <v>0.03847832304655408</v>
      </c>
      <c r="R89" s="378">
        <v>0.037792656373936466</v>
      </c>
      <c r="S89" s="378">
        <v>0.034382438181031656</v>
      </c>
      <c r="T89" s="378">
        <v>0.0342432662852516</v>
      </c>
    </row>
    <row r="90" spans="2:20" ht="27" customHeight="1">
      <c r="B90" s="738"/>
      <c r="C90" s="322" t="s">
        <v>562</v>
      </c>
      <c r="D90" s="329"/>
      <c r="E90" s="330"/>
      <c r="F90" s="368">
        <v>2026575861</v>
      </c>
      <c r="G90" s="368">
        <v>2022651845</v>
      </c>
      <c r="H90" s="368">
        <v>1946540639</v>
      </c>
      <c r="I90" s="368">
        <v>2015208096</v>
      </c>
      <c r="J90" s="368">
        <v>1928986374</v>
      </c>
      <c r="K90" s="387">
        <v>0.01778801404789184</v>
      </c>
      <c r="L90" s="387">
        <v>-0.0019362788610655418</v>
      </c>
      <c r="M90" s="387">
        <v>-0.037629415160175525</v>
      </c>
      <c r="N90" s="387">
        <v>0.03527666241547192</v>
      </c>
      <c r="O90" s="387">
        <v>-0.04278551786842365</v>
      </c>
      <c r="P90" s="378">
        <v>0.04414837417383786</v>
      </c>
      <c r="Q90" s="378">
        <v>0.044737450018171664</v>
      </c>
      <c r="R90" s="378">
        <v>0.042753737088317575</v>
      </c>
      <c r="S90" s="378">
        <v>0.04527964263763632</v>
      </c>
      <c r="T90" s="378">
        <v>0.042445755040949336</v>
      </c>
    </row>
    <row r="91" spans="2:20" ht="27" customHeight="1">
      <c r="B91" s="736" t="s">
        <v>563</v>
      </c>
      <c r="C91" s="332" t="s">
        <v>564</v>
      </c>
      <c r="D91" s="283"/>
      <c r="E91" s="333"/>
      <c r="F91" s="368">
        <v>1494665215</v>
      </c>
      <c r="G91" s="368">
        <v>2250278340</v>
      </c>
      <c r="H91" s="368">
        <v>2656650411</v>
      </c>
      <c r="I91" s="368">
        <v>1803549836</v>
      </c>
      <c r="J91" s="368">
        <v>1950036628</v>
      </c>
      <c r="K91" s="387">
        <v>-0.0529105132023203</v>
      </c>
      <c r="L91" s="387">
        <v>0.5055400483110861</v>
      </c>
      <c r="M91" s="387">
        <v>0.18058746945944473</v>
      </c>
      <c r="N91" s="387">
        <v>-0.3211188688837991</v>
      </c>
      <c r="O91" s="387">
        <v>0.08122137191666713</v>
      </c>
      <c r="P91" s="378">
        <v>0.03343924948319216</v>
      </c>
      <c r="Q91" s="378">
        <v>0.0401045337185919</v>
      </c>
      <c r="R91" s="378">
        <v>0.041751783953695346</v>
      </c>
      <c r="S91" s="378">
        <v>0.028941207731511317</v>
      </c>
      <c r="T91" s="378">
        <v>0.030813980302728455</v>
      </c>
    </row>
    <row r="92" spans="2:20" ht="27" customHeight="1">
      <c r="B92" s="737"/>
      <c r="C92" s="332" t="s">
        <v>565</v>
      </c>
      <c r="D92" s="283"/>
      <c r="E92" s="333"/>
      <c r="F92" s="368">
        <v>1088765914</v>
      </c>
      <c r="G92" s="368">
        <v>1156138341</v>
      </c>
      <c r="H92" s="368">
        <v>1313153962</v>
      </c>
      <c r="I92" s="368">
        <v>1506783631</v>
      </c>
      <c r="J92" s="368">
        <v>1385767780</v>
      </c>
      <c r="K92" s="387">
        <v>0.16847183061220497</v>
      </c>
      <c r="L92" s="387">
        <v>0.06187962548577729</v>
      </c>
      <c r="M92" s="387">
        <v>0.1358104090416979</v>
      </c>
      <c r="N92" s="387">
        <v>0.14745389695591538</v>
      </c>
      <c r="O92" s="387">
        <v>-0.08031402021515589</v>
      </c>
      <c r="P92" s="378">
        <v>0.03470212669231559</v>
      </c>
      <c r="Q92" s="378">
        <v>0.037324839986437486</v>
      </c>
      <c r="R92" s="378">
        <v>0.03652792366881422</v>
      </c>
      <c r="S92" s="378">
        <v>0.03989910256149101</v>
      </c>
      <c r="T92" s="378">
        <v>0.03710905212234309</v>
      </c>
    </row>
    <row r="93" spans="2:20" ht="27" customHeight="1">
      <c r="B93" s="737"/>
      <c r="C93" s="332" t="s">
        <v>566</v>
      </c>
      <c r="D93" s="283"/>
      <c r="E93" s="333"/>
      <c r="F93" s="368">
        <v>1805552061</v>
      </c>
      <c r="G93" s="368">
        <v>1698881308</v>
      </c>
      <c r="H93" s="368">
        <v>1527488544</v>
      </c>
      <c r="I93" s="368">
        <v>1744814940</v>
      </c>
      <c r="J93" s="368">
        <v>1791952432</v>
      </c>
      <c r="K93" s="387">
        <v>0.04224096172532818</v>
      </c>
      <c r="L93" s="387">
        <v>-0.05907930062172824</v>
      </c>
      <c r="M93" s="387">
        <v>-0.10088566116591825</v>
      </c>
      <c r="N93" s="387">
        <v>0.14227694004885447</v>
      </c>
      <c r="O93" s="387">
        <v>0.02701575446161643</v>
      </c>
      <c r="P93" s="378">
        <v>0.03961086317711484</v>
      </c>
      <c r="Q93" s="378">
        <v>0.0373196084959802</v>
      </c>
      <c r="R93" s="378">
        <v>0.03327600820552346</v>
      </c>
      <c r="S93" s="378">
        <v>0.03716717473045102</v>
      </c>
      <c r="T93" s="378">
        <v>0.03644414953823097</v>
      </c>
    </row>
    <row r="94" spans="2:20" ht="27" customHeight="1">
      <c r="B94" s="738"/>
      <c r="C94" s="336" t="s">
        <v>567</v>
      </c>
      <c r="D94" s="317"/>
      <c r="E94" s="333"/>
      <c r="F94" s="368">
        <v>0</v>
      </c>
      <c r="G94" s="368">
        <v>0</v>
      </c>
      <c r="H94" s="368">
        <v>0</v>
      </c>
      <c r="I94" s="368">
        <v>0</v>
      </c>
      <c r="J94" s="368">
        <v>0</v>
      </c>
      <c r="K94" s="397"/>
      <c r="L94" s="397"/>
      <c r="M94" s="397"/>
      <c r="N94" s="397"/>
      <c r="O94" s="397"/>
      <c r="P94" s="378" t="s">
        <v>212</v>
      </c>
      <c r="Q94" s="378" t="s">
        <v>212</v>
      </c>
      <c r="R94" s="378" t="s">
        <v>212</v>
      </c>
      <c r="S94" s="378" t="s">
        <v>212</v>
      </c>
      <c r="T94" s="378" t="s">
        <v>212</v>
      </c>
    </row>
    <row r="95" spans="4:15" ht="19.5" customHeight="1">
      <c r="D95" s="407"/>
      <c r="E95" s="427"/>
      <c r="F95" s="311"/>
      <c r="G95" s="311"/>
      <c r="H95" s="311"/>
      <c r="I95" s="311"/>
      <c r="J95" s="311"/>
      <c r="K95" s="311"/>
      <c r="L95" s="311"/>
      <c r="M95" s="311"/>
      <c r="N95" s="311"/>
      <c r="O95" s="311"/>
    </row>
    <row r="96" spans="6:10" ht="14.25">
      <c r="F96" s="410"/>
      <c r="G96" s="410"/>
      <c r="H96" s="410"/>
      <c r="I96" s="410"/>
      <c r="J96" s="410"/>
    </row>
    <row r="97" spans="6:10" ht="14.25">
      <c r="F97" s="410"/>
      <c r="G97" s="410"/>
      <c r="H97" s="410"/>
      <c r="I97" s="410"/>
      <c r="J97" s="410"/>
    </row>
    <row r="98" spans="6:10" ht="14.25">
      <c r="F98" s="410"/>
      <c r="G98" s="410"/>
      <c r="H98" s="410"/>
      <c r="I98" s="410"/>
      <c r="J98" s="410"/>
    </row>
    <row r="99" spans="6:10" ht="14.25">
      <c r="F99" s="311"/>
      <c r="G99" s="311"/>
      <c r="H99" s="311"/>
      <c r="I99" s="311"/>
      <c r="J99" s="311"/>
    </row>
    <row r="100" spans="6:10" ht="14.25">
      <c r="F100" s="410"/>
      <c r="G100" s="410"/>
      <c r="H100" s="410"/>
      <c r="I100" s="410"/>
      <c r="J100" s="410"/>
    </row>
  </sheetData>
  <sheetProtection/>
  <mergeCells count="90">
    <mergeCell ref="D3:E7"/>
    <mergeCell ref="F3:J3"/>
    <mergeCell ref="K3:O3"/>
    <mergeCell ref="B3:B7"/>
    <mergeCell ref="C3:C7"/>
    <mergeCell ref="P3:T3"/>
    <mergeCell ref="B8:B41"/>
    <mergeCell ref="C8:C36"/>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C37:C41"/>
    <mergeCell ref="D37:E37"/>
    <mergeCell ref="D38:E38"/>
    <mergeCell ref="D39:E39"/>
    <mergeCell ref="D40:E40"/>
    <mergeCell ref="D41:E41"/>
    <mergeCell ref="D42:E42"/>
    <mergeCell ref="D43:E43"/>
    <mergeCell ref="D44:E44"/>
    <mergeCell ref="D45:E45"/>
    <mergeCell ref="D46:E46"/>
    <mergeCell ref="D49:E49"/>
    <mergeCell ref="D47:E47"/>
    <mergeCell ref="D48:E48"/>
    <mergeCell ref="D50:E50"/>
    <mergeCell ref="D51:E51"/>
    <mergeCell ref="D52:E52"/>
    <mergeCell ref="D53:E53"/>
    <mergeCell ref="D54:E54"/>
    <mergeCell ref="C55:C59"/>
    <mergeCell ref="D55:E55"/>
    <mergeCell ref="D56:E56"/>
    <mergeCell ref="D57:E57"/>
    <mergeCell ref="D58:E58"/>
    <mergeCell ref="D59:E59"/>
    <mergeCell ref="B60:B75"/>
    <mergeCell ref="C60:C71"/>
    <mergeCell ref="D60:E60"/>
    <mergeCell ref="D61:E61"/>
    <mergeCell ref="D62:E62"/>
    <mergeCell ref="D63:E63"/>
    <mergeCell ref="D64:E64"/>
    <mergeCell ref="D65:E65"/>
    <mergeCell ref="D66:E66"/>
    <mergeCell ref="D68:E68"/>
    <mergeCell ref="D69:E69"/>
    <mergeCell ref="D70:E70"/>
    <mergeCell ref="D71:E71"/>
    <mergeCell ref="C72:C75"/>
    <mergeCell ref="D72:E72"/>
    <mergeCell ref="D73:E73"/>
    <mergeCell ref="D74:E74"/>
    <mergeCell ref="D75:E75"/>
    <mergeCell ref="B89:B90"/>
    <mergeCell ref="B91:B94"/>
    <mergeCell ref="D76:E76"/>
    <mergeCell ref="B77:E77"/>
    <mergeCell ref="B80:B88"/>
    <mergeCell ref="C42:C49"/>
    <mergeCell ref="B42:B49"/>
    <mergeCell ref="C50:C54"/>
    <mergeCell ref="B50:B59"/>
    <mergeCell ref="D67:E67"/>
  </mergeCells>
  <printOptions/>
  <pageMargins left="0.7874015748031497" right="0.7874015748031497" top="0.7874015748031497" bottom="0.1968503937007874" header="0.31496062992125984" footer="0.1968503937007874"/>
  <pageSetup fitToHeight="2" horizontalDpi="600" verticalDpi="600" orientation="landscape" paperSize="9" scale="41" r:id="rId1"/>
  <headerFooter>
    <oddFooter>&amp;R&amp;22&amp;P</oddFooter>
  </headerFooter>
  <rowBreaks count="2" manualBreakCount="2">
    <brk id="49" max="87" man="1"/>
    <brk id="94" max="87" man="1"/>
  </rowBreaks>
</worksheet>
</file>

<file path=xl/worksheets/sheet14.xml><?xml version="1.0" encoding="utf-8"?>
<worksheet xmlns="http://schemas.openxmlformats.org/spreadsheetml/2006/main" xmlns:r="http://schemas.openxmlformats.org/officeDocument/2006/relationships">
  <dimension ref="A1:BQ50"/>
  <sheetViews>
    <sheetView view="pageBreakPreview" zoomScale="60" zoomScalePageLayoutView="0" workbookViewId="0" topLeftCell="A4">
      <selection activeCell="M26" sqref="M26"/>
    </sheetView>
  </sheetViews>
  <sheetFormatPr defaultColWidth="9.00390625" defaultRowHeight="13.5"/>
  <cols>
    <col min="1" max="1" width="5.125" style="442" customWidth="1"/>
    <col min="2" max="2" width="3.625" style="442" customWidth="1"/>
    <col min="3" max="3" width="35.125" style="442" customWidth="1"/>
    <col min="4" max="68" width="19.375" style="442" customWidth="1"/>
    <col min="69" max="69" width="20.00390625" style="445" customWidth="1"/>
    <col min="70" max="71" width="9.00390625" style="445" customWidth="1"/>
    <col min="72" max="16384" width="9.00390625" style="442" customWidth="1"/>
  </cols>
  <sheetData>
    <row r="1" ht="30" customHeight="1">
      <c r="A1" s="521" t="s">
        <v>773</v>
      </c>
    </row>
    <row r="2" ht="30" customHeight="1">
      <c r="A2" s="522" t="s">
        <v>774</v>
      </c>
    </row>
    <row r="3" ht="30" customHeight="1">
      <c r="A3" s="522"/>
    </row>
    <row r="4" spans="1:68" ht="30" customHeight="1">
      <c r="A4" s="796" t="s">
        <v>675</v>
      </c>
      <c r="B4" s="797"/>
      <c r="C4" s="797"/>
      <c r="D4" s="441" t="s">
        <v>676</v>
      </c>
      <c r="E4" s="441" t="s">
        <v>676</v>
      </c>
      <c r="F4" s="441" t="s">
        <v>676</v>
      </c>
      <c r="G4" s="441" t="s">
        <v>676</v>
      </c>
      <c r="H4" s="441" t="s">
        <v>676</v>
      </c>
      <c r="I4" s="441" t="s">
        <v>676</v>
      </c>
      <c r="J4" s="441" t="s">
        <v>676</v>
      </c>
      <c r="K4" s="441" t="s">
        <v>676</v>
      </c>
      <c r="L4" s="441" t="s">
        <v>676</v>
      </c>
      <c r="M4" s="441" t="s">
        <v>676</v>
      </c>
      <c r="N4" s="441" t="s">
        <v>676</v>
      </c>
      <c r="O4" s="441" t="s">
        <v>676</v>
      </c>
      <c r="P4" s="441" t="s">
        <v>676</v>
      </c>
      <c r="Q4" s="441" t="s">
        <v>676</v>
      </c>
      <c r="R4" s="441" t="s">
        <v>676</v>
      </c>
      <c r="S4" s="441" t="s">
        <v>676</v>
      </c>
      <c r="T4" s="441" t="s">
        <v>676</v>
      </c>
      <c r="U4" s="441" t="s">
        <v>676</v>
      </c>
      <c r="V4" s="441" t="s">
        <v>676</v>
      </c>
      <c r="W4" s="441" t="s">
        <v>676</v>
      </c>
      <c r="X4" s="441" t="s">
        <v>676</v>
      </c>
      <c r="Y4" s="441" t="s">
        <v>676</v>
      </c>
      <c r="Z4" s="441" t="s">
        <v>676</v>
      </c>
      <c r="AA4" s="441" t="s">
        <v>676</v>
      </c>
      <c r="AB4" s="441" t="s">
        <v>676</v>
      </c>
      <c r="AC4" s="441" t="s">
        <v>677</v>
      </c>
      <c r="AD4" s="441" t="s">
        <v>677</v>
      </c>
      <c r="AE4" s="441" t="s">
        <v>43</v>
      </c>
      <c r="AF4" s="441" t="s">
        <v>43</v>
      </c>
      <c r="AG4" s="441" t="s">
        <v>43</v>
      </c>
      <c r="AH4" s="441" t="s">
        <v>43</v>
      </c>
      <c r="AI4" s="441" t="s">
        <v>43</v>
      </c>
      <c r="AJ4" s="441" t="s">
        <v>678</v>
      </c>
      <c r="AK4" s="441" t="s">
        <v>678</v>
      </c>
      <c r="AL4" s="441" t="s">
        <v>678</v>
      </c>
      <c r="AM4" s="441" t="s">
        <v>678</v>
      </c>
      <c r="AN4" s="441" t="s">
        <v>678</v>
      </c>
      <c r="AO4" s="441" t="s">
        <v>678</v>
      </c>
      <c r="AP4" s="441" t="s">
        <v>678</v>
      </c>
      <c r="AQ4" s="441" t="s">
        <v>678</v>
      </c>
      <c r="AR4" s="441" t="s">
        <v>678</v>
      </c>
      <c r="AS4" s="441" t="s">
        <v>678</v>
      </c>
      <c r="AT4" s="441" t="s">
        <v>678</v>
      </c>
      <c r="AU4" s="441" t="s">
        <v>678</v>
      </c>
      <c r="AV4" s="441" t="s">
        <v>678</v>
      </c>
      <c r="AW4" s="441" t="s">
        <v>678</v>
      </c>
      <c r="AX4" s="441" t="s">
        <v>678</v>
      </c>
      <c r="AY4" s="441" t="s">
        <v>678</v>
      </c>
      <c r="AZ4" s="441" t="s">
        <v>678</v>
      </c>
      <c r="BA4" s="441" t="s">
        <v>678</v>
      </c>
      <c r="BB4" s="441" t="s">
        <v>679</v>
      </c>
      <c r="BC4" s="441" t="s">
        <v>679</v>
      </c>
      <c r="BD4" s="441" t="s">
        <v>679</v>
      </c>
      <c r="BE4" s="441" t="s">
        <v>679</v>
      </c>
      <c r="BF4" s="441" t="s">
        <v>679</v>
      </c>
      <c r="BG4" s="441" t="s">
        <v>679</v>
      </c>
      <c r="BH4" s="441" t="s">
        <v>679</v>
      </c>
      <c r="BI4" s="441" t="s">
        <v>679</v>
      </c>
      <c r="BJ4" s="441" t="s">
        <v>679</v>
      </c>
      <c r="BK4" s="441" t="s">
        <v>679</v>
      </c>
      <c r="BL4" s="441" t="s">
        <v>679</v>
      </c>
      <c r="BM4" s="441" t="s">
        <v>679</v>
      </c>
      <c r="BN4" s="441" t="s">
        <v>679</v>
      </c>
      <c r="BO4" s="441" t="s">
        <v>679</v>
      </c>
      <c r="BP4" s="441" t="s">
        <v>679</v>
      </c>
    </row>
    <row r="5" spans="1:68" ht="30" customHeight="1">
      <c r="A5" s="796" t="s">
        <v>682</v>
      </c>
      <c r="B5" s="797"/>
      <c r="C5" s="797"/>
      <c r="D5" s="441" t="s">
        <v>683</v>
      </c>
      <c r="E5" s="441" t="s">
        <v>683</v>
      </c>
      <c r="F5" s="441" t="s">
        <v>683</v>
      </c>
      <c r="G5" s="441" t="s">
        <v>683</v>
      </c>
      <c r="H5" s="441" t="s">
        <v>683</v>
      </c>
      <c r="I5" s="441" t="s">
        <v>683</v>
      </c>
      <c r="J5" s="441" t="s">
        <v>683</v>
      </c>
      <c r="K5" s="441" t="s">
        <v>683</v>
      </c>
      <c r="L5" s="441" t="s">
        <v>683</v>
      </c>
      <c r="M5" s="441" t="s">
        <v>683</v>
      </c>
      <c r="N5" s="441" t="s">
        <v>683</v>
      </c>
      <c r="O5" s="441" t="s">
        <v>683</v>
      </c>
      <c r="P5" s="441" t="s">
        <v>683</v>
      </c>
      <c r="Q5" s="441" t="s">
        <v>683</v>
      </c>
      <c r="R5" s="441" t="s">
        <v>683</v>
      </c>
      <c r="S5" s="441" t="s">
        <v>683</v>
      </c>
      <c r="T5" s="441" t="s">
        <v>683</v>
      </c>
      <c r="U5" s="441" t="s">
        <v>683</v>
      </c>
      <c r="V5" s="441" t="s">
        <v>683</v>
      </c>
      <c r="W5" s="441" t="s">
        <v>683</v>
      </c>
      <c r="X5" s="441" t="s">
        <v>683</v>
      </c>
      <c r="Y5" s="441" t="s">
        <v>683</v>
      </c>
      <c r="Z5" s="441" t="s">
        <v>683</v>
      </c>
      <c r="AA5" s="441" t="s">
        <v>683</v>
      </c>
      <c r="AB5" s="441" t="s">
        <v>683</v>
      </c>
      <c r="AC5" s="441" t="s">
        <v>34</v>
      </c>
      <c r="AD5" s="441" t="s">
        <v>34</v>
      </c>
      <c r="AE5" s="441" t="s">
        <v>35</v>
      </c>
      <c r="AF5" s="441" t="s">
        <v>35</v>
      </c>
      <c r="AG5" s="441" t="s">
        <v>35</v>
      </c>
      <c r="AH5" s="441" t="s">
        <v>35</v>
      </c>
      <c r="AI5" s="441" t="s">
        <v>35</v>
      </c>
      <c r="AJ5" s="441" t="s">
        <v>684</v>
      </c>
      <c r="AK5" s="441" t="s">
        <v>684</v>
      </c>
      <c r="AL5" s="441" t="s">
        <v>684</v>
      </c>
      <c r="AM5" s="441" t="s">
        <v>684</v>
      </c>
      <c r="AN5" s="441" t="s">
        <v>684</v>
      </c>
      <c r="AO5" s="441" t="s">
        <v>684</v>
      </c>
      <c r="AP5" s="441" t="s">
        <v>684</v>
      </c>
      <c r="AQ5" s="441" t="s">
        <v>684</v>
      </c>
      <c r="AR5" s="441" t="s">
        <v>684</v>
      </c>
      <c r="AS5" s="441" t="s">
        <v>684</v>
      </c>
      <c r="AT5" s="441" t="s">
        <v>684</v>
      </c>
      <c r="AU5" s="441" t="s">
        <v>684</v>
      </c>
      <c r="AV5" s="441" t="s">
        <v>684</v>
      </c>
      <c r="AW5" s="441" t="s">
        <v>685</v>
      </c>
      <c r="AX5" s="441" t="s">
        <v>685</v>
      </c>
      <c r="AY5" s="441" t="s">
        <v>685</v>
      </c>
      <c r="AZ5" s="441" t="s">
        <v>685</v>
      </c>
      <c r="BA5" s="441" t="s">
        <v>685</v>
      </c>
      <c r="BB5" s="441" t="s">
        <v>683</v>
      </c>
      <c r="BC5" s="441" t="s">
        <v>683</v>
      </c>
      <c r="BD5" s="441" t="s">
        <v>683</v>
      </c>
      <c r="BE5" s="441" t="s">
        <v>683</v>
      </c>
      <c r="BF5" s="441" t="s">
        <v>683</v>
      </c>
      <c r="BG5" s="441" t="s">
        <v>683</v>
      </c>
      <c r="BH5" s="441" t="s">
        <v>683</v>
      </c>
      <c r="BI5" s="441" t="s">
        <v>683</v>
      </c>
      <c r="BJ5" s="441" t="s">
        <v>683</v>
      </c>
      <c r="BK5" s="441" t="s">
        <v>683</v>
      </c>
      <c r="BL5" s="441" t="s">
        <v>683</v>
      </c>
      <c r="BM5" s="441" t="s">
        <v>686</v>
      </c>
      <c r="BN5" s="441" t="s">
        <v>686</v>
      </c>
      <c r="BO5" s="441" t="s">
        <v>686</v>
      </c>
      <c r="BP5" s="441" t="s">
        <v>686</v>
      </c>
    </row>
    <row r="6" spans="1:68" ht="69.75" customHeight="1">
      <c r="A6" s="796" t="s">
        <v>687</v>
      </c>
      <c r="B6" s="798"/>
      <c r="C6" s="798"/>
      <c r="D6" s="441" t="s">
        <v>386</v>
      </c>
      <c r="E6" s="526" t="s">
        <v>387</v>
      </c>
      <c r="F6" s="526" t="s">
        <v>388</v>
      </c>
      <c r="G6" s="526" t="s">
        <v>390</v>
      </c>
      <c r="H6" s="526" t="s">
        <v>690</v>
      </c>
      <c r="I6" s="526" t="s">
        <v>392</v>
      </c>
      <c r="J6" s="526" t="s">
        <v>691</v>
      </c>
      <c r="K6" s="526" t="s">
        <v>395</v>
      </c>
      <c r="L6" s="448" t="s">
        <v>692</v>
      </c>
      <c r="M6" s="449" t="s">
        <v>397</v>
      </c>
      <c r="N6" s="448" t="s">
        <v>399</v>
      </c>
      <c r="O6" s="450" t="s">
        <v>400</v>
      </c>
      <c r="P6" s="451" t="s">
        <v>693</v>
      </c>
      <c r="Q6" s="441" t="s">
        <v>401</v>
      </c>
      <c r="R6" s="449" t="s">
        <v>694</v>
      </c>
      <c r="S6" s="449" t="s">
        <v>695</v>
      </c>
      <c r="T6" s="441" t="s">
        <v>696</v>
      </c>
      <c r="U6" s="441" t="s">
        <v>606</v>
      </c>
      <c r="V6" s="441" t="s">
        <v>697</v>
      </c>
      <c r="W6" s="441" t="s">
        <v>608</v>
      </c>
      <c r="X6" s="441" t="s">
        <v>698</v>
      </c>
      <c r="Y6" s="449" t="s">
        <v>699</v>
      </c>
      <c r="Z6" s="441" t="s">
        <v>611</v>
      </c>
      <c r="AA6" s="441" t="s">
        <v>700</v>
      </c>
      <c r="AB6" s="449" t="s">
        <v>701</v>
      </c>
      <c r="AC6" s="449" t="s">
        <v>613</v>
      </c>
      <c r="AD6" s="449" t="s">
        <v>540</v>
      </c>
      <c r="AE6" s="449" t="s">
        <v>702</v>
      </c>
      <c r="AF6" s="449" t="s">
        <v>407</v>
      </c>
      <c r="AG6" s="450" t="s">
        <v>703</v>
      </c>
      <c r="AH6" s="449" t="s">
        <v>704</v>
      </c>
      <c r="AI6" s="448" t="s">
        <v>705</v>
      </c>
      <c r="AJ6" s="449" t="s">
        <v>408</v>
      </c>
      <c r="AK6" s="449" t="s">
        <v>409</v>
      </c>
      <c r="AL6" s="449" t="s">
        <v>706</v>
      </c>
      <c r="AM6" s="449" t="s">
        <v>707</v>
      </c>
      <c r="AN6" s="449" t="s">
        <v>413</v>
      </c>
      <c r="AO6" s="449" t="s">
        <v>708</v>
      </c>
      <c r="AP6" s="449" t="s">
        <v>709</v>
      </c>
      <c r="AQ6" s="448" t="s">
        <v>710</v>
      </c>
      <c r="AR6" s="449" t="s">
        <v>711</v>
      </c>
      <c r="AS6" s="449" t="s">
        <v>712</v>
      </c>
      <c r="AT6" s="449" t="s">
        <v>85</v>
      </c>
      <c r="AU6" s="449" t="s">
        <v>713</v>
      </c>
      <c r="AV6" s="449" t="s">
        <v>714</v>
      </c>
      <c r="AW6" s="449" t="s">
        <v>416</v>
      </c>
      <c r="AX6" s="449" t="s">
        <v>715</v>
      </c>
      <c r="AY6" s="450" t="s">
        <v>716</v>
      </c>
      <c r="AZ6" s="449" t="s">
        <v>717</v>
      </c>
      <c r="BA6" s="452" t="s">
        <v>718</v>
      </c>
      <c r="BB6" s="526" t="s">
        <v>719</v>
      </c>
      <c r="BC6" s="526" t="s">
        <v>419</v>
      </c>
      <c r="BD6" s="526" t="s">
        <v>420</v>
      </c>
      <c r="BE6" s="526" t="s">
        <v>422</v>
      </c>
      <c r="BF6" s="526" t="s">
        <v>726</v>
      </c>
      <c r="BG6" s="526" t="s">
        <v>727</v>
      </c>
      <c r="BH6" s="526" t="s">
        <v>728</v>
      </c>
      <c r="BI6" s="526" t="s">
        <v>493</v>
      </c>
      <c r="BJ6" s="453" t="s">
        <v>495</v>
      </c>
      <c r="BK6" s="526" t="s">
        <v>731</v>
      </c>
      <c r="BL6" s="526" t="s">
        <v>732</v>
      </c>
      <c r="BM6" s="449" t="s">
        <v>733</v>
      </c>
      <c r="BN6" s="450" t="s">
        <v>106</v>
      </c>
      <c r="BO6" s="448" t="s">
        <v>735</v>
      </c>
      <c r="BP6" s="449" t="s">
        <v>736</v>
      </c>
    </row>
    <row r="7" spans="1:69" ht="24.75" customHeight="1">
      <c r="A7" s="799" t="s">
        <v>737</v>
      </c>
      <c r="B7" s="454" t="s">
        <v>738</v>
      </c>
      <c r="C7" s="455"/>
      <c r="D7" s="456">
        <v>16276000000</v>
      </c>
      <c r="E7" s="456">
        <v>2874000000</v>
      </c>
      <c r="F7" s="456">
        <v>2100000000</v>
      </c>
      <c r="G7" s="456">
        <v>2420000000</v>
      </c>
      <c r="H7" s="456">
        <v>4000000000</v>
      </c>
      <c r="I7" s="456">
        <v>11200000000</v>
      </c>
      <c r="J7" s="456">
        <v>2920000000</v>
      </c>
      <c r="K7" s="456">
        <v>1800000000</v>
      </c>
      <c r="L7" s="456">
        <v>1120000000</v>
      </c>
      <c r="M7" s="456">
        <v>5100000000</v>
      </c>
      <c r="N7" s="456">
        <v>3500000000</v>
      </c>
      <c r="O7" s="456">
        <v>10000000000</v>
      </c>
      <c r="P7" s="456">
        <v>180000000</v>
      </c>
      <c r="Q7" s="456">
        <v>15121000000</v>
      </c>
      <c r="R7" s="456">
        <v>710000000</v>
      </c>
      <c r="S7" s="456">
        <v>21000000000</v>
      </c>
      <c r="T7" s="456">
        <v>3760000000</v>
      </c>
      <c r="U7" s="456">
        <v>1870000000</v>
      </c>
      <c r="V7" s="456">
        <v>2800000000</v>
      </c>
      <c r="W7" s="456">
        <v>8400000000</v>
      </c>
      <c r="X7" s="456">
        <v>5250000000</v>
      </c>
      <c r="Y7" s="456">
        <v>5100000000</v>
      </c>
      <c r="Z7" s="456">
        <v>15050000000</v>
      </c>
      <c r="AA7" s="456">
        <v>3400000000</v>
      </c>
      <c r="AB7" s="456">
        <v>36000000000</v>
      </c>
      <c r="AC7" s="456">
        <v>2660000000</v>
      </c>
      <c r="AD7" s="456">
        <v>3420000000</v>
      </c>
      <c r="AE7" s="456">
        <v>12000000000</v>
      </c>
      <c r="AF7" s="456">
        <v>2160000000</v>
      </c>
      <c r="AG7" s="456">
        <v>4275000000</v>
      </c>
      <c r="AH7" s="456">
        <v>2740000000</v>
      </c>
      <c r="AI7" s="456">
        <v>3400000000</v>
      </c>
      <c r="AJ7" s="456">
        <v>5880000000</v>
      </c>
      <c r="AK7" s="456">
        <v>2350000000</v>
      </c>
      <c r="AL7" s="456">
        <v>2927000000</v>
      </c>
      <c r="AM7" s="456">
        <v>1490000000</v>
      </c>
      <c r="AN7" s="456">
        <v>8100000000</v>
      </c>
      <c r="AO7" s="456">
        <v>3250000000</v>
      </c>
      <c r="AP7" s="456">
        <v>888000000</v>
      </c>
      <c r="AQ7" s="456">
        <v>2300000000</v>
      </c>
      <c r="AR7" s="456">
        <v>5831000000</v>
      </c>
      <c r="AS7" s="456">
        <v>6510000000</v>
      </c>
      <c r="AT7" s="456">
        <v>31300000000</v>
      </c>
      <c r="AU7" s="456">
        <v>7000000000</v>
      </c>
      <c r="AV7" s="456">
        <v>6090000000</v>
      </c>
      <c r="AW7" s="456">
        <v>10200000000</v>
      </c>
      <c r="AX7" s="456">
        <v>2100000000</v>
      </c>
      <c r="AY7" s="456">
        <v>7260000000</v>
      </c>
      <c r="AZ7" s="456">
        <v>4335000000</v>
      </c>
      <c r="BA7" s="456">
        <v>15080000000</v>
      </c>
      <c r="BB7" s="456">
        <v>2140000000</v>
      </c>
      <c r="BC7" s="456">
        <v>4150000000</v>
      </c>
      <c r="BD7" s="456">
        <v>2900000000</v>
      </c>
      <c r="BE7" s="456">
        <v>1560000000</v>
      </c>
      <c r="BF7" s="456">
        <v>3150000000</v>
      </c>
      <c r="BG7" s="456">
        <v>1670000000</v>
      </c>
      <c r="BH7" s="456">
        <v>2810000000</v>
      </c>
      <c r="BI7" s="456">
        <v>2140000000</v>
      </c>
      <c r="BJ7" s="456">
        <v>1920000000</v>
      </c>
      <c r="BK7" s="456">
        <v>4137000000</v>
      </c>
      <c r="BL7" s="456">
        <v>10996000000</v>
      </c>
      <c r="BM7" s="456">
        <v>13000000000</v>
      </c>
      <c r="BN7" s="456">
        <v>5430000000</v>
      </c>
      <c r="BO7" s="456">
        <v>7220000000</v>
      </c>
      <c r="BP7" s="456">
        <v>6000000000</v>
      </c>
      <c r="BQ7" s="461"/>
    </row>
    <row r="8" spans="1:69" ht="24.75" customHeight="1">
      <c r="A8" s="800"/>
      <c r="B8" s="462"/>
      <c r="C8" s="463" t="s">
        <v>739</v>
      </c>
      <c r="D8" s="464">
        <v>0.040215457600316265</v>
      </c>
      <c r="E8" s="464">
        <v>0.007101205771891678</v>
      </c>
      <c r="F8" s="464">
        <v>0.005188772484680767</v>
      </c>
      <c r="G8" s="464">
        <v>0.0059794425775845025</v>
      </c>
      <c r="H8" s="464">
        <v>0.0098833761612967</v>
      </c>
      <c r="I8" s="464">
        <v>0.02767345325163076</v>
      </c>
      <c r="J8" s="464">
        <v>0.007214864597746591</v>
      </c>
      <c r="K8" s="464">
        <v>0.004447519272583514</v>
      </c>
      <c r="L8" s="464">
        <v>0.0027673453251630758</v>
      </c>
      <c r="M8" s="464">
        <v>0.01260130460565329</v>
      </c>
      <c r="N8" s="464">
        <v>0.008647954141134612</v>
      </c>
      <c r="O8" s="464">
        <v>0.024708440403241747</v>
      </c>
      <c r="P8" s="464">
        <v>0.00044475192725835144</v>
      </c>
      <c r="Q8" s="464">
        <v>0.037361632733741844</v>
      </c>
      <c r="R8" s="464">
        <v>0.001754299268630164</v>
      </c>
      <c r="S8" s="464">
        <v>0.05188772484680767</v>
      </c>
      <c r="T8" s="464">
        <v>0.009290373591618897</v>
      </c>
      <c r="U8" s="464">
        <v>0.004620478355406207</v>
      </c>
      <c r="V8" s="464">
        <v>0.00691836331290769</v>
      </c>
      <c r="W8" s="464">
        <v>0.02075508993872307</v>
      </c>
      <c r="X8" s="464">
        <v>0.012971931211701917</v>
      </c>
      <c r="Y8" s="464">
        <v>0.01260130460565329</v>
      </c>
      <c r="Z8" s="464">
        <v>0.03718620280687883</v>
      </c>
      <c r="AA8" s="464">
        <v>0.008400869737102194</v>
      </c>
      <c r="AB8" s="464">
        <v>0.08895038545167029</v>
      </c>
      <c r="AC8" s="464">
        <v>0.0065724451472623045</v>
      </c>
      <c r="AD8" s="464">
        <v>0.008450286617908677</v>
      </c>
      <c r="AE8" s="464">
        <v>0.029650128483890096</v>
      </c>
      <c r="AF8" s="464">
        <v>0.005337023127100217</v>
      </c>
      <c r="AG8" s="464">
        <v>0.010562858272385846</v>
      </c>
      <c r="AH8" s="464">
        <v>0.006770112670488239</v>
      </c>
      <c r="AI8" s="464">
        <v>0.008400869737102194</v>
      </c>
      <c r="AJ8" s="464">
        <v>0.014528562957106148</v>
      </c>
      <c r="AK8" s="464">
        <v>0.005806483494761811</v>
      </c>
      <c r="AL8" s="464">
        <v>0.007232160506028859</v>
      </c>
      <c r="AM8" s="464">
        <v>0.0036815576200830203</v>
      </c>
      <c r="AN8" s="464">
        <v>0.020013836726625815</v>
      </c>
      <c r="AO8" s="464">
        <v>0.008030243131053568</v>
      </c>
      <c r="AP8" s="464">
        <v>0.002194109507807867</v>
      </c>
      <c r="AQ8" s="464">
        <v>0.005682941292745602</v>
      </c>
      <c r="AR8" s="464">
        <v>0.014407491599130262</v>
      </c>
      <c r="AS8" s="464">
        <v>0.016085194702510377</v>
      </c>
      <c r="AT8" s="464">
        <v>0.07733741846214667</v>
      </c>
      <c r="AU8" s="464">
        <v>0.017295908282269224</v>
      </c>
      <c r="AV8" s="464">
        <v>0.015047440205574225</v>
      </c>
      <c r="AW8" s="464">
        <v>0.02520260921130658</v>
      </c>
      <c r="AX8" s="464">
        <v>0.005188772484680767</v>
      </c>
      <c r="AY8" s="464">
        <v>0.017938327732753508</v>
      </c>
      <c r="AZ8" s="464">
        <v>0.010711108914805298</v>
      </c>
      <c r="BA8" s="464">
        <v>0.037260328128088556</v>
      </c>
      <c r="BB8" s="464">
        <v>0.005287606246293734</v>
      </c>
      <c r="BC8" s="464">
        <v>0.010254002767345324</v>
      </c>
      <c r="BD8" s="464">
        <v>0.007165447716940106</v>
      </c>
      <c r="BE8" s="464">
        <v>0.0038545167029057125</v>
      </c>
      <c r="BF8" s="464">
        <v>0.007783158727021151</v>
      </c>
      <c r="BG8" s="464">
        <v>0.004126309547341372</v>
      </c>
      <c r="BH8" s="464">
        <v>0.006943071753310931</v>
      </c>
      <c r="BI8" s="464">
        <v>0.005287606246293734</v>
      </c>
      <c r="BJ8" s="464">
        <v>0.004744020557422415</v>
      </c>
      <c r="BK8" s="464">
        <v>0.01022188179482111</v>
      </c>
      <c r="BL8" s="464">
        <v>0.027169401067404626</v>
      </c>
      <c r="BM8" s="464">
        <v>0.032120972524214274</v>
      </c>
      <c r="BN8" s="464">
        <v>0.013416683138960269</v>
      </c>
      <c r="BO8" s="464">
        <v>0.01783949397114054</v>
      </c>
      <c r="BP8" s="464">
        <v>0.014825064241945048</v>
      </c>
      <c r="BQ8" s="461"/>
    </row>
    <row r="9" spans="1:69" ht="24.75" customHeight="1">
      <c r="A9" s="800"/>
      <c r="B9" s="462"/>
      <c r="C9" s="463" t="s">
        <v>740</v>
      </c>
      <c r="D9" s="468">
        <v>11211000000</v>
      </c>
      <c r="E9" s="468">
        <v>1556000000</v>
      </c>
      <c r="F9" s="468">
        <v>1290000000</v>
      </c>
      <c r="G9" s="468">
        <v>1910000000</v>
      </c>
      <c r="H9" s="468">
        <v>2264000000</v>
      </c>
      <c r="I9" s="468">
        <v>7700000000</v>
      </c>
      <c r="J9" s="468">
        <v>1850000000</v>
      </c>
      <c r="K9" s="468">
        <v>1548000000</v>
      </c>
      <c r="L9" s="468">
        <v>997000000</v>
      </c>
      <c r="M9" s="468">
        <v>4190000000</v>
      </c>
      <c r="N9" s="468">
        <v>1560000000</v>
      </c>
      <c r="O9" s="468">
        <v>5100000000</v>
      </c>
      <c r="P9" s="468">
        <v>140400000</v>
      </c>
      <c r="Q9" s="468">
        <v>12703600000</v>
      </c>
      <c r="R9" s="468">
        <v>220000000</v>
      </c>
      <c r="S9" s="468">
        <v>19698000000</v>
      </c>
      <c r="T9" s="468">
        <v>2850000000</v>
      </c>
      <c r="U9" s="468">
        <v>1204000000</v>
      </c>
      <c r="V9" s="468">
        <v>2210000000</v>
      </c>
      <c r="W9" s="468">
        <v>7760000000</v>
      </c>
      <c r="X9" s="468">
        <v>4680000000</v>
      </c>
      <c r="Y9" s="468">
        <v>3315000000</v>
      </c>
      <c r="Z9" s="468">
        <v>12850000000</v>
      </c>
      <c r="AA9" s="468">
        <v>3332000000</v>
      </c>
      <c r="AB9" s="468">
        <v>36000000000</v>
      </c>
      <c r="AC9" s="468">
        <v>2045000000</v>
      </c>
      <c r="AD9" s="468">
        <v>2392000000</v>
      </c>
      <c r="AE9" s="468">
        <v>10000000000</v>
      </c>
      <c r="AF9" s="468">
        <v>1940000000</v>
      </c>
      <c r="AG9" s="468">
        <v>3744000000</v>
      </c>
      <c r="AH9" s="468">
        <v>1962900000</v>
      </c>
      <c r="AI9" s="468">
        <v>2966841187</v>
      </c>
      <c r="AJ9" s="468">
        <v>2310000000</v>
      </c>
      <c r="AK9" s="468">
        <v>1168000000</v>
      </c>
      <c r="AL9" s="468">
        <v>1224000000</v>
      </c>
      <c r="AM9" s="468">
        <v>574000000</v>
      </c>
      <c r="AN9" s="468">
        <v>3510000000</v>
      </c>
      <c r="AO9" s="468">
        <v>1510000000</v>
      </c>
      <c r="AP9" s="468">
        <v>399000000</v>
      </c>
      <c r="AQ9" s="468">
        <v>1547000000</v>
      </c>
      <c r="AR9" s="468">
        <v>3987000000</v>
      </c>
      <c r="AS9" s="468">
        <v>2031120000</v>
      </c>
      <c r="AT9" s="468">
        <v>16526400000</v>
      </c>
      <c r="AU9" s="468">
        <v>5712000000</v>
      </c>
      <c r="AV9" s="468">
        <v>3024294000</v>
      </c>
      <c r="AW9" s="468">
        <v>3612000000</v>
      </c>
      <c r="AX9" s="468">
        <v>710000000</v>
      </c>
      <c r="AY9" s="468">
        <v>5356000000</v>
      </c>
      <c r="AZ9" s="468">
        <v>2198000000</v>
      </c>
      <c r="BA9" s="468">
        <v>8950000000</v>
      </c>
      <c r="BB9" s="468">
        <v>587000000</v>
      </c>
      <c r="BC9" s="468">
        <v>3315000000</v>
      </c>
      <c r="BD9" s="468">
        <v>1741000000</v>
      </c>
      <c r="BE9" s="468">
        <v>587000000</v>
      </c>
      <c r="BF9" s="468">
        <v>744000000</v>
      </c>
      <c r="BG9" s="468">
        <v>401000000</v>
      </c>
      <c r="BH9" s="468">
        <v>1257000000</v>
      </c>
      <c r="BI9" s="468">
        <v>1230000000</v>
      </c>
      <c r="BJ9" s="468">
        <v>1000000000</v>
      </c>
      <c r="BK9" s="468">
        <v>1774000000</v>
      </c>
      <c r="BL9" s="468">
        <v>5091148000</v>
      </c>
      <c r="BM9" s="468">
        <v>10222023000</v>
      </c>
      <c r="BN9" s="468">
        <v>3550000000</v>
      </c>
      <c r="BO9" s="468">
        <v>2240000000</v>
      </c>
      <c r="BP9" s="468">
        <v>4998000000</v>
      </c>
      <c r="BQ9" s="461"/>
    </row>
    <row r="10" spans="1:69" ht="24.75" customHeight="1">
      <c r="A10" s="800"/>
      <c r="B10" s="462"/>
      <c r="C10" s="463" t="s">
        <v>741</v>
      </c>
      <c r="D10" s="468">
        <v>5065000000</v>
      </c>
      <c r="E10" s="468">
        <v>1318000000</v>
      </c>
      <c r="F10" s="468">
        <v>810000000</v>
      </c>
      <c r="G10" s="468">
        <v>510000000</v>
      </c>
      <c r="H10" s="468">
        <v>1736000000</v>
      </c>
      <c r="I10" s="468">
        <v>3500000000</v>
      </c>
      <c r="J10" s="468">
        <v>1070000000</v>
      </c>
      <c r="K10" s="468">
        <v>252000000</v>
      </c>
      <c r="L10" s="468">
        <v>123000000</v>
      </c>
      <c r="M10" s="468">
        <v>910000000</v>
      </c>
      <c r="N10" s="468">
        <v>1940000000</v>
      </c>
      <c r="O10" s="468">
        <v>4900000000</v>
      </c>
      <c r="P10" s="468">
        <v>39600000</v>
      </c>
      <c r="Q10" s="468">
        <v>2417400000</v>
      </c>
      <c r="R10" s="468">
        <v>490000000</v>
      </c>
      <c r="S10" s="468">
        <v>1302000000</v>
      </c>
      <c r="T10" s="468">
        <v>910000000</v>
      </c>
      <c r="U10" s="468">
        <v>666000000</v>
      </c>
      <c r="V10" s="468">
        <v>590000000</v>
      </c>
      <c r="W10" s="468">
        <v>640000000</v>
      </c>
      <c r="X10" s="468">
        <v>570000000</v>
      </c>
      <c r="Y10" s="468">
        <v>1785000000</v>
      </c>
      <c r="Z10" s="468">
        <v>2200000000</v>
      </c>
      <c r="AA10" s="468">
        <v>68000000</v>
      </c>
      <c r="AB10" s="468">
        <v>0</v>
      </c>
      <c r="AC10" s="468">
        <v>615000000</v>
      </c>
      <c r="AD10" s="468">
        <v>1028000000</v>
      </c>
      <c r="AE10" s="468">
        <v>2000000000</v>
      </c>
      <c r="AF10" s="468">
        <v>220000000</v>
      </c>
      <c r="AG10" s="468">
        <v>531000000</v>
      </c>
      <c r="AH10" s="468">
        <v>777100000</v>
      </c>
      <c r="AI10" s="468">
        <v>433158813</v>
      </c>
      <c r="AJ10" s="468">
        <v>3570000000</v>
      </c>
      <c r="AK10" s="468">
        <v>1182000000</v>
      </c>
      <c r="AL10" s="468">
        <v>1703000000</v>
      </c>
      <c r="AM10" s="468">
        <v>916000000</v>
      </c>
      <c r="AN10" s="468">
        <v>4590000000</v>
      </c>
      <c r="AO10" s="468">
        <v>1740000000</v>
      </c>
      <c r="AP10" s="468">
        <v>489000000</v>
      </c>
      <c r="AQ10" s="468">
        <v>753000000</v>
      </c>
      <c r="AR10" s="468">
        <v>1844000000</v>
      </c>
      <c r="AS10" s="468">
        <v>4478880000</v>
      </c>
      <c r="AT10" s="468">
        <v>14773600000</v>
      </c>
      <c r="AU10" s="468">
        <v>1288000000</v>
      </c>
      <c r="AV10" s="468">
        <v>3065706000</v>
      </c>
      <c r="AW10" s="468">
        <v>6588000000</v>
      </c>
      <c r="AX10" s="468">
        <v>1390000000</v>
      </c>
      <c r="AY10" s="468">
        <v>1904000000</v>
      </c>
      <c r="AZ10" s="468">
        <v>2137000000</v>
      </c>
      <c r="BA10" s="468">
        <v>6130000000</v>
      </c>
      <c r="BB10" s="468">
        <v>1553000000</v>
      </c>
      <c r="BC10" s="468">
        <v>835000000</v>
      </c>
      <c r="BD10" s="468">
        <v>1159000000</v>
      </c>
      <c r="BE10" s="468">
        <v>973000000</v>
      </c>
      <c r="BF10" s="468">
        <v>2406000000</v>
      </c>
      <c r="BG10" s="468">
        <v>1269000000</v>
      </c>
      <c r="BH10" s="468">
        <v>1553000000</v>
      </c>
      <c r="BI10" s="468">
        <v>910000000</v>
      </c>
      <c r="BJ10" s="468">
        <v>920000000</v>
      </c>
      <c r="BK10" s="468">
        <v>2363000000</v>
      </c>
      <c r="BL10" s="468">
        <v>5904852000</v>
      </c>
      <c r="BM10" s="468">
        <v>2777977000</v>
      </c>
      <c r="BN10" s="468">
        <v>1880000000</v>
      </c>
      <c r="BO10" s="468">
        <v>4980000000</v>
      </c>
      <c r="BP10" s="468">
        <v>1002000000</v>
      </c>
      <c r="BQ10" s="461"/>
    </row>
    <row r="11" spans="1:69" ht="24.75" customHeight="1">
      <c r="A11" s="800"/>
      <c r="B11" s="471" t="s">
        <v>742</v>
      </c>
      <c r="C11" s="472"/>
      <c r="D11" s="473">
        <v>16200000000</v>
      </c>
      <c r="E11" s="473">
        <v>2860000000</v>
      </c>
      <c r="F11" s="473">
        <v>2100000000</v>
      </c>
      <c r="G11" s="473">
        <v>2541000000</v>
      </c>
      <c r="H11" s="473">
        <v>4040000000</v>
      </c>
      <c r="I11" s="473">
        <v>12000000000</v>
      </c>
      <c r="J11" s="473">
        <v>2920000000</v>
      </c>
      <c r="K11" s="473">
        <v>1800000000</v>
      </c>
      <c r="L11" s="473">
        <v>1090000000</v>
      </c>
      <c r="M11" s="473">
        <v>5080000000</v>
      </c>
      <c r="N11" s="473">
        <v>3400000000</v>
      </c>
      <c r="O11" s="473">
        <v>9670000000</v>
      </c>
      <c r="P11" s="473">
        <v>180000000</v>
      </c>
      <c r="Q11" s="473">
        <v>15210000000</v>
      </c>
      <c r="R11" s="473">
        <v>730000000</v>
      </c>
      <c r="S11" s="473">
        <v>20900000000</v>
      </c>
      <c r="T11" s="473">
        <v>3760000000</v>
      </c>
      <c r="U11" s="473">
        <v>1880000000</v>
      </c>
      <c r="V11" s="473">
        <v>3010000000</v>
      </c>
      <c r="W11" s="473">
        <v>8490000000</v>
      </c>
      <c r="X11" s="473">
        <v>5250000000</v>
      </c>
      <c r="Y11" s="473">
        <v>6080000000</v>
      </c>
      <c r="Z11" s="473">
        <v>11000000000</v>
      </c>
      <c r="AA11" s="473">
        <v>3420000000</v>
      </c>
      <c r="AB11" s="473">
        <v>36900000000</v>
      </c>
      <c r="AC11" s="473">
        <v>2720000000</v>
      </c>
      <c r="AD11" s="473">
        <v>3590000000</v>
      </c>
      <c r="AE11" s="473">
        <v>12000000000</v>
      </c>
      <c r="AF11" s="473">
        <v>2080000000</v>
      </c>
      <c r="AG11" s="473">
        <v>4460000000</v>
      </c>
      <c r="AH11" s="473">
        <v>2555000000</v>
      </c>
      <c r="AI11" s="473">
        <v>3400000000</v>
      </c>
      <c r="AJ11" s="473">
        <v>5880000000</v>
      </c>
      <c r="AK11" s="473">
        <v>2400000000</v>
      </c>
      <c r="AL11" s="473">
        <v>3090000000</v>
      </c>
      <c r="AM11" s="473">
        <v>1960000000</v>
      </c>
      <c r="AN11" s="473">
        <v>8240000000</v>
      </c>
      <c r="AO11" s="473">
        <v>3270000000</v>
      </c>
      <c r="AP11" s="473">
        <v>903000000</v>
      </c>
      <c r="AQ11" s="473">
        <v>2300000000</v>
      </c>
      <c r="AR11" s="473">
        <v>7110000000</v>
      </c>
      <c r="AS11" s="473">
        <v>5810000000</v>
      </c>
      <c r="AT11" s="473">
        <v>31400000000</v>
      </c>
      <c r="AU11" s="473">
        <v>7010000000</v>
      </c>
      <c r="AV11" s="473">
        <v>6270000000</v>
      </c>
      <c r="AW11" s="473">
        <v>10890000000</v>
      </c>
      <c r="AX11" s="473">
        <v>2420000000</v>
      </c>
      <c r="AY11" s="473">
        <v>7010000000</v>
      </c>
      <c r="AZ11" s="473">
        <v>4400000000</v>
      </c>
      <c r="BA11" s="473">
        <v>15236000000</v>
      </c>
      <c r="BB11" s="473">
        <v>2140000000</v>
      </c>
      <c r="BC11" s="473">
        <v>4150000000</v>
      </c>
      <c r="BD11" s="473">
        <v>2914000000</v>
      </c>
      <c r="BE11" s="473">
        <v>1670000000</v>
      </c>
      <c r="BF11" s="473">
        <v>3150000000</v>
      </c>
      <c r="BG11" s="473">
        <v>1670000000</v>
      </c>
      <c r="BH11" s="473">
        <v>2850000000</v>
      </c>
      <c r="BI11" s="473">
        <v>2160000000</v>
      </c>
      <c r="BJ11" s="473">
        <v>1950000000</v>
      </c>
      <c r="BK11" s="473">
        <v>3940000000</v>
      </c>
      <c r="BL11" s="473">
        <v>11000000000</v>
      </c>
      <c r="BM11" s="473">
        <v>12600000000</v>
      </c>
      <c r="BN11" s="473">
        <v>4940000000</v>
      </c>
      <c r="BO11" s="473">
        <v>7380000000</v>
      </c>
      <c r="BP11" s="473">
        <v>5500000000</v>
      </c>
      <c r="BQ11" s="461"/>
    </row>
    <row r="12" spans="1:69" ht="24.75" customHeight="1">
      <c r="A12" s="800"/>
      <c r="B12" s="476" t="s">
        <v>743</v>
      </c>
      <c r="C12" s="477"/>
      <c r="D12" s="469">
        <v>11700000000</v>
      </c>
      <c r="E12" s="469">
        <v>2280000000</v>
      </c>
      <c r="F12" s="469">
        <v>2260000000</v>
      </c>
      <c r="G12" s="469">
        <v>3000000000</v>
      </c>
      <c r="H12" s="469">
        <v>2840000000</v>
      </c>
      <c r="I12" s="469">
        <v>11000000000</v>
      </c>
      <c r="J12" s="469">
        <v>2700000000</v>
      </c>
      <c r="K12" s="469">
        <v>1830000000</v>
      </c>
      <c r="L12" s="469">
        <v>960000000</v>
      </c>
      <c r="M12" s="469">
        <v>4640000000</v>
      </c>
      <c r="N12" s="469">
        <v>4460000000</v>
      </c>
      <c r="O12" s="469">
        <v>7543000000</v>
      </c>
      <c r="P12" s="469">
        <v>103000000</v>
      </c>
      <c r="Q12" s="469">
        <v>13600000000</v>
      </c>
      <c r="R12" s="469">
        <v>809000000</v>
      </c>
      <c r="S12" s="469">
        <v>12800000000</v>
      </c>
      <c r="T12" s="469">
        <v>2330000000</v>
      </c>
      <c r="U12" s="469">
        <v>1780000000</v>
      </c>
      <c r="V12" s="469">
        <v>3180000000</v>
      </c>
      <c r="W12" s="469">
        <v>6980000000</v>
      </c>
      <c r="X12" s="469">
        <v>4950000000</v>
      </c>
      <c r="Y12" s="469">
        <v>5920000000</v>
      </c>
      <c r="Z12" s="469">
        <v>11100000000</v>
      </c>
      <c r="AA12" s="469">
        <v>3350000000</v>
      </c>
      <c r="AB12" s="469">
        <v>37900000000</v>
      </c>
      <c r="AC12" s="469">
        <v>2780000000</v>
      </c>
      <c r="AD12" s="469">
        <v>3730000000</v>
      </c>
      <c r="AE12" s="469">
        <v>12600000000</v>
      </c>
      <c r="AF12" s="469">
        <v>1460000000</v>
      </c>
      <c r="AG12" s="469">
        <v>3320000000</v>
      </c>
      <c r="AH12" s="469">
        <v>2500000000</v>
      </c>
      <c r="AI12" s="469">
        <v>2730000000</v>
      </c>
      <c r="AJ12" s="469">
        <v>6040000000</v>
      </c>
      <c r="AK12" s="469">
        <v>1670000000</v>
      </c>
      <c r="AL12" s="469">
        <v>2380000000</v>
      </c>
      <c r="AM12" s="469">
        <v>1700000000</v>
      </c>
      <c r="AN12" s="469">
        <v>7400000000</v>
      </c>
      <c r="AO12" s="469">
        <v>4430000000</v>
      </c>
      <c r="AP12" s="469">
        <v>1060000000</v>
      </c>
      <c r="AQ12" s="469">
        <v>1850000000</v>
      </c>
      <c r="AR12" s="469">
        <v>6450000000</v>
      </c>
      <c r="AS12" s="469">
        <v>5410000000</v>
      </c>
      <c r="AT12" s="469">
        <v>33400000000</v>
      </c>
      <c r="AU12" s="469">
        <v>6970000000</v>
      </c>
      <c r="AV12" s="469">
        <v>6370000000</v>
      </c>
      <c r="AW12" s="469">
        <v>12500000000</v>
      </c>
      <c r="AX12" s="469">
        <v>2540000000</v>
      </c>
      <c r="AY12" s="469">
        <v>5260000000</v>
      </c>
      <c r="AZ12" s="469">
        <v>4090000000</v>
      </c>
      <c r="BA12" s="469">
        <v>14800000000</v>
      </c>
      <c r="BB12" s="469">
        <v>2230000000</v>
      </c>
      <c r="BC12" s="469">
        <v>3230000000</v>
      </c>
      <c r="BD12" s="469">
        <v>2640000000</v>
      </c>
      <c r="BE12" s="469">
        <v>1350000000</v>
      </c>
      <c r="BF12" s="469">
        <v>3280000000</v>
      </c>
      <c r="BG12" s="469">
        <v>1580000000</v>
      </c>
      <c r="BH12" s="469">
        <v>2080000000</v>
      </c>
      <c r="BI12" s="469">
        <v>2020000000</v>
      </c>
      <c r="BJ12" s="469">
        <v>1630000000</v>
      </c>
      <c r="BK12" s="469">
        <v>2830000000</v>
      </c>
      <c r="BL12" s="469">
        <v>11400000000</v>
      </c>
      <c r="BM12" s="469">
        <v>13800000000</v>
      </c>
      <c r="BN12" s="469">
        <v>4360000000</v>
      </c>
      <c r="BO12" s="469">
        <v>6470000000</v>
      </c>
      <c r="BP12" s="469">
        <v>4640000000</v>
      </c>
      <c r="BQ12" s="461"/>
    </row>
    <row r="13" spans="1:69" ht="24.75" customHeight="1">
      <c r="A13" s="800"/>
      <c r="B13" s="478"/>
      <c r="C13" s="479" t="s">
        <v>739</v>
      </c>
      <c r="D13" s="480">
        <v>0.031034894361994192</v>
      </c>
      <c r="E13" s="480">
        <v>0.006047825567978355</v>
      </c>
      <c r="F13" s="480">
        <v>0.005994774466504861</v>
      </c>
      <c r="G13" s="480">
        <v>0.007957665221024151</v>
      </c>
      <c r="H13" s="480">
        <v>0.0075332564092361965</v>
      </c>
      <c r="I13" s="480">
        <v>0.02917810581042189</v>
      </c>
      <c r="J13" s="480">
        <v>0.007161898698921736</v>
      </c>
      <c r="K13" s="480">
        <v>0.004854175784824733</v>
      </c>
      <c r="L13" s="480">
        <v>0.0025464528707277285</v>
      </c>
      <c r="M13" s="480">
        <v>0.012307855541850687</v>
      </c>
      <c r="N13" s="480">
        <v>0.011830395628589238</v>
      </c>
      <c r="O13" s="480">
        <v>0.020008222920728392</v>
      </c>
      <c r="P13" s="480">
        <v>0.00027321317258849586</v>
      </c>
      <c r="Q13" s="480">
        <v>0.03607474900197615</v>
      </c>
      <c r="R13" s="480">
        <v>0.0021459170546028463</v>
      </c>
      <c r="S13" s="480">
        <v>0.03395270494303638</v>
      </c>
      <c r="T13" s="480">
        <v>0.006180453321662091</v>
      </c>
      <c r="U13" s="480">
        <v>0.004721548031140997</v>
      </c>
      <c r="V13" s="480">
        <v>0.0084351251342856</v>
      </c>
      <c r="W13" s="480">
        <v>0.018514834414249524</v>
      </c>
      <c r="X13" s="480">
        <v>0.01313014761468985</v>
      </c>
      <c r="Y13" s="480">
        <v>0.015703126036154327</v>
      </c>
      <c r="Z13" s="480">
        <v>0.029443361317789362</v>
      </c>
      <c r="AA13" s="480">
        <v>0.008886059496810303</v>
      </c>
      <c r="AB13" s="480">
        <v>0.10053183729227178</v>
      </c>
      <c r="AC13" s="480">
        <v>0.007374103104815713</v>
      </c>
      <c r="AD13" s="480">
        <v>0.009894030424806695</v>
      </c>
      <c r="AE13" s="480">
        <v>0.03342219392830144</v>
      </c>
      <c r="AF13" s="480">
        <v>0.003872730407565087</v>
      </c>
      <c r="AG13" s="480">
        <v>0.008806482844600061</v>
      </c>
      <c r="AH13" s="480">
        <v>0.006631387684186793</v>
      </c>
      <c r="AI13" s="480">
        <v>0.0072414753511319775</v>
      </c>
      <c r="AJ13" s="480">
        <v>0.016021432644995292</v>
      </c>
      <c r="AK13" s="480">
        <v>0.004429766973036778</v>
      </c>
      <c r="AL13" s="480">
        <v>0.006313081075345827</v>
      </c>
      <c r="AM13" s="480">
        <v>0.004509343625247019</v>
      </c>
      <c r="AN13" s="480">
        <v>0.019628907545192906</v>
      </c>
      <c r="AO13" s="480">
        <v>0.011750818976378996</v>
      </c>
      <c r="AP13" s="480">
        <v>0.0028117083780952</v>
      </c>
      <c r="AQ13" s="480">
        <v>0.004907226886298226</v>
      </c>
      <c r="AR13" s="480">
        <v>0.017108980225201926</v>
      </c>
      <c r="AS13" s="480">
        <v>0.01435032294858022</v>
      </c>
      <c r="AT13" s="480">
        <v>0.08859533946073556</v>
      </c>
      <c r="AU13" s="480">
        <v>0.018488308863512777</v>
      </c>
      <c r="AV13" s="480">
        <v>0.016896775819307947</v>
      </c>
      <c r="AW13" s="480">
        <v>0.033156938420933965</v>
      </c>
      <c r="AX13" s="480">
        <v>0.0067374898871337815</v>
      </c>
      <c r="AY13" s="480">
        <v>0.013952439687529012</v>
      </c>
      <c r="AZ13" s="480">
        <v>0.010848950251329594</v>
      </c>
      <c r="BA13" s="480">
        <v>0.03925781509038581</v>
      </c>
      <c r="BB13" s="480">
        <v>0.005915197814294619</v>
      </c>
      <c r="BC13" s="480">
        <v>0.008567752887969337</v>
      </c>
      <c r="BD13" s="480">
        <v>0.007002745394501253</v>
      </c>
      <c r="BE13" s="480">
        <v>0.003580949349460868</v>
      </c>
      <c r="BF13" s="480">
        <v>0.008700380641653072</v>
      </c>
      <c r="BG13" s="480">
        <v>0.0041910370164060535</v>
      </c>
      <c r="BH13" s="480">
        <v>0.005517314553243412</v>
      </c>
      <c r="BI13" s="480">
        <v>0.005358161248822929</v>
      </c>
      <c r="BJ13" s="480">
        <v>0.004323664770089789</v>
      </c>
      <c r="BK13" s="480">
        <v>0.00750673085849945</v>
      </c>
      <c r="BL13" s="480">
        <v>0.030239127839891775</v>
      </c>
      <c r="BM13" s="480">
        <v>0.0366052600167111</v>
      </c>
      <c r="BN13" s="480">
        <v>0.011565140121221767</v>
      </c>
      <c r="BO13" s="480">
        <v>0.01716203132667542</v>
      </c>
      <c r="BP13" s="480">
        <v>0.012307855541850687</v>
      </c>
      <c r="BQ13" s="461"/>
    </row>
    <row r="14" spans="1:69" ht="24.75" customHeight="1">
      <c r="A14" s="800"/>
      <c r="B14" s="476" t="s">
        <v>744</v>
      </c>
      <c r="C14" s="477"/>
      <c r="D14" s="469">
        <v>14768682944</v>
      </c>
      <c r="E14" s="469">
        <v>2447303882</v>
      </c>
      <c r="F14" s="469">
        <v>1968441263</v>
      </c>
      <c r="G14" s="469">
        <v>2395486339</v>
      </c>
      <c r="H14" s="469">
        <v>3392233184</v>
      </c>
      <c r="I14" s="469">
        <v>10997967203</v>
      </c>
      <c r="J14" s="469">
        <v>2676576706</v>
      </c>
      <c r="K14" s="469">
        <v>1771825611</v>
      </c>
      <c r="L14" s="469">
        <v>1140670401</v>
      </c>
      <c r="M14" s="469">
        <v>5268928252</v>
      </c>
      <c r="N14" s="469">
        <v>3055499208</v>
      </c>
      <c r="O14" s="469">
        <v>8768359706</v>
      </c>
      <c r="P14" s="469">
        <v>176921356</v>
      </c>
      <c r="Q14" s="469">
        <v>15688055025</v>
      </c>
      <c r="R14" s="469">
        <v>609234788</v>
      </c>
      <c r="S14" s="469">
        <v>22006040949</v>
      </c>
      <c r="T14" s="469">
        <v>3918285135</v>
      </c>
      <c r="U14" s="469">
        <v>1800992585</v>
      </c>
      <c r="V14" s="469">
        <v>2887963470</v>
      </c>
      <c r="W14" s="469">
        <v>8753183979</v>
      </c>
      <c r="X14" s="469">
        <v>5343517493</v>
      </c>
      <c r="Y14" s="469">
        <v>5033063253</v>
      </c>
      <c r="Z14" s="469">
        <v>15173237505</v>
      </c>
      <c r="AA14" s="469">
        <v>3643490065</v>
      </c>
      <c r="AB14" s="469">
        <v>38388259415</v>
      </c>
      <c r="AC14" s="469">
        <v>2700337744</v>
      </c>
      <c r="AD14" s="469">
        <v>3449233900</v>
      </c>
      <c r="AE14" s="469">
        <v>11619566061</v>
      </c>
      <c r="AF14" s="469">
        <v>2194450465</v>
      </c>
      <c r="AG14" s="469">
        <v>4327748309</v>
      </c>
      <c r="AH14" s="469">
        <v>2706320685</v>
      </c>
      <c r="AI14" s="469">
        <v>3365063448</v>
      </c>
      <c r="AJ14" s="469">
        <v>4516672305</v>
      </c>
      <c r="AK14" s="469">
        <v>2375884513</v>
      </c>
      <c r="AL14" s="469">
        <v>2619671019</v>
      </c>
      <c r="AM14" s="469">
        <v>1482967667</v>
      </c>
      <c r="AN14" s="469">
        <v>7125660184</v>
      </c>
      <c r="AO14" s="469">
        <v>3080339605</v>
      </c>
      <c r="AP14" s="469">
        <v>783522294</v>
      </c>
      <c r="AQ14" s="469">
        <v>2185128157</v>
      </c>
      <c r="AR14" s="469">
        <v>5503914589</v>
      </c>
      <c r="AS14" s="469">
        <v>5718933736</v>
      </c>
      <c r="AT14" s="469">
        <v>29327613600</v>
      </c>
      <c r="AU14" s="469">
        <v>6939090924</v>
      </c>
      <c r="AV14" s="469">
        <v>6238137479</v>
      </c>
      <c r="AW14" s="469">
        <v>7673137012</v>
      </c>
      <c r="AX14" s="469">
        <v>1854611843</v>
      </c>
      <c r="AY14" s="469">
        <v>7195376417</v>
      </c>
      <c r="AZ14" s="469">
        <v>3992178063</v>
      </c>
      <c r="BA14" s="469">
        <v>14266483614</v>
      </c>
      <c r="BB14" s="469">
        <v>1762621462</v>
      </c>
      <c r="BC14" s="469">
        <v>4146599422</v>
      </c>
      <c r="BD14" s="469">
        <v>3134079344</v>
      </c>
      <c r="BE14" s="469">
        <v>1405240769</v>
      </c>
      <c r="BF14" s="469">
        <v>2307220128</v>
      </c>
      <c r="BG14" s="469">
        <v>1263948925</v>
      </c>
      <c r="BH14" s="469">
        <v>2247632276</v>
      </c>
      <c r="BI14" s="469">
        <v>2196664601</v>
      </c>
      <c r="BJ14" s="469">
        <v>1866619115</v>
      </c>
      <c r="BK14" s="469">
        <v>4115672720</v>
      </c>
      <c r="BL14" s="469">
        <v>11231176293</v>
      </c>
      <c r="BM14" s="469">
        <v>12514428194</v>
      </c>
      <c r="BN14" s="469">
        <v>5197390374</v>
      </c>
      <c r="BO14" s="469">
        <v>6526658153</v>
      </c>
      <c r="BP14" s="469">
        <v>5993010100</v>
      </c>
      <c r="BQ14" s="461"/>
    </row>
    <row r="15" spans="1:69" ht="24.75" customHeight="1">
      <c r="A15" s="800"/>
      <c r="B15" s="476"/>
      <c r="C15" s="477" t="s">
        <v>740</v>
      </c>
      <c r="D15" s="469">
        <v>11362939945</v>
      </c>
      <c r="E15" s="469">
        <v>1579647815</v>
      </c>
      <c r="F15" s="469">
        <v>1292863710</v>
      </c>
      <c r="G15" s="469">
        <v>1934577476</v>
      </c>
      <c r="H15" s="469">
        <v>2272200106</v>
      </c>
      <c r="I15" s="469">
        <v>7955529906</v>
      </c>
      <c r="J15" s="469">
        <v>1857075532</v>
      </c>
      <c r="K15" s="469">
        <v>1586065124</v>
      </c>
      <c r="L15" s="469">
        <v>1037443199</v>
      </c>
      <c r="M15" s="469">
        <v>4332373220</v>
      </c>
      <c r="N15" s="469">
        <v>1611990046</v>
      </c>
      <c r="O15" s="469">
        <v>5253401495</v>
      </c>
      <c r="P15" s="469">
        <v>143227913</v>
      </c>
      <c r="Q15" s="469">
        <v>12965506505</v>
      </c>
      <c r="R15" s="469">
        <v>229517974</v>
      </c>
      <c r="S15" s="469">
        <v>19878334468</v>
      </c>
      <c r="T15" s="469">
        <v>2959291111</v>
      </c>
      <c r="U15" s="469">
        <v>1215788093</v>
      </c>
      <c r="V15" s="469">
        <v>2299343912</v>
      </c>
      <c r="W15" s="469">
        <v>8019076449</v>
      </c>
      <c r="X15" s="469">
        <v>4719302194</v>
      </c>
      <c r="Y15" s="469">
        <v>3433112238</v>
      </c>
      <c r="Z15" s="469">
        <v>13156899031</v>
      </c>
      <c r="AA15" s="469">
        <v>3462975218</v>
      </c>
      <c r="AB15" s="469">
        <v>38388259415</v>
      </c>
      <c r="AC15" s="469">
        <v>2065001582</v>
      </c>
      <c r="AD15" s="469">
        <v>2413908399</v>
      </c>
      <c r="AE15" s="469">
        <v>10130956745</v>
      </c>
      <c r="AF15" s="469">
        <v>2002997901</v>
      </c>
      <c r="AG15" s="469">
        <v>3863493919</v>
      </c>
      <c r="AH15" s="469">
        <v>2027146664</v>
      </c>
      <c r="AI15" s="469">
        <v>2992031543</v>
      </c>
      <c r="AJ15" s="469">
        <v>2312708783</v>
      </c>
      <c r="AK15" s="469">
        <v>1193409967</v>
      </c>
      <c r="AL15" s="469">
        <v>1225889584</v>
      </c>
      <c r="AM15" s="469">
        <v>599207093</v>
      </c>
      <c r="AN15" s="469">
        <v>3591617901</v>
      </c>
      <c r="AO15" s="469">
        <v>1573699807</v>
      </c>
      <c r="AP15" s="469">
        <v>400559620</v>
      </c>
      <c r="AQ15" s="469">
        <v>1559474611</v>
      </c>
      <c r="AR15" s="469">
        <v>4008558909</v>
      </c>
      <c r="AS15" s="469">
        <v>2053961908</v>
      </c>
      <c r="AT15" s="469">
        <v>16632136708</v>
      </c>
      <c r="AU15" s="469">
        <v>5764352075</v>
      </c>
      <c r="AV15" s="469">
        <v>3137956372</v>
      </c>
      <c r="AW15" s="469">
        <v>3615663549</v>
      </c>
      <c r="AX15" s="469">
        <v>721103782</v>
      </c>
      <c r="AY15" s="469">
        <v>5554752363</v>
      </c>
      <c r="AZ15" s="469">
        <v>2274532468</v>
      </c>
      <c r="BA15" s="469">
        <v>9256695011</v>
      </c>
      <c r="BB15" s="469">
        <v>587976987</v>
      </c>
      <c r="BC15" s="469">
        <v>3319864635</v>
      </c>
      <c r="BD15" s="469">
        <v>1743699894</v>
      </c>
      <c r="BE15" s="469">
        <v>588005576</v>
      </c>
      <c r="BF15" s="469">
        <v>750765127</v>
      </c>
      <c r="BG15" s="469">
        <v>404600863</v>
      </c>
      <c r="BH15" s="469">
        <v>1262323350</v>
      </c>
      <c r="BI15" s="469">
        <v>1268253751</v>
      </c>
      <c r="BJ15" s="469">
        <v>1040624814</v>
      </c>
      <c r="BK15" s="469">
        <v>1842469502</v>
      </c>
      <c r="BL15" s="469">
        <v>5300793094</v>
      </c>
      <c r="BM15" s="469">
        <v>10314723973</v>
      </c>
      <c r="BN15" s="469">
        <v>3695229911</v>
      </c>
      <c r="BO15" s="469">
        <v>2331478076</v>
      </c>
      <c r="BP15" s="469">
        <v>5158663570</v>
      </c>
      <c r="BQ15" s="461"/>
    </row>
    <row r="16" spans="1:69" ht="24.75" customHeight="1">
      <c r="A16" s="801"/>
      <c r="B16" s="476"/>
      <c r="C16" s="477" t="s">
        <v>741</v>
      </c>
      <c r="D16" s="469">
        <v>3405742999</v>
      </c>
      <c r="E16" s="469">
        <v>867656067</v>
      </c>
      <c r="F16" s="469">
        <v>675577553</v>
      </c>
      <c r="G16" s="469">
        <v>460908863</v>
      </c>
      <c r="H16" s="469">
        <v>1120033078</v>
      </c>
      <c r="I16" s="469">
        <v>3042437297</v>
      </c>
      <c r="J16" s="469">
        <v>819501174</v>
      </c>
      <c r="K16" s="469">
        <v>185760487</v>
      </c>
      <c r="L16" s="469">
        <v>103227202</v>
      </c>
      <c r="M16" s="469">
        <v>936555032</v>
      </c>
      <c r="N16" s="469">
        <v>1443509162</v>
      </c>
      <c r="O16" s="469">
        <v>3514958211</v>
      </c>
      <c r="P16" s="469">
        <v>33693443</v>
      </c>
      <c r="Q16" s="469">
        <v>2722548520</v>
      </c>
      <c r="R16" s="469">
        <v>379716814</v>
      </c>
      <c r="S16" s="469">
        <v>2127706481</v>
      </c>
      <c r="T16" s="469">
        <v>958994024</v>
      </c>
      <c r="U16" s="469">
        <v>585204492</v>
      </c>
      <c r="V16" s="469">
        <v>588619558</v>
      </c>
      <c r="W16" s="469">
        <v>734107530</v>
      </c>
      <c r="X16" s="469">
        <v>624215299</v>
      </c>
      <c r="Y16" s="469">
        <v>1599951015</v>
      </c>
      <c r="Z16" s="469">
        <v>2016338474</v>
      </c>
      <c r="AA16" s="469">
        <v>180514847</v>
      </c>
      <c r="AB16" s="469">
        <v>0</v>
      </c>
      <c r="AC16" s="469">
        <v>635336162</v>
      </c>
      <c r="AD16" s="469">
        <v>1035325501</v>
      </c>
      <c r="AE16" s="469">
        <v>1488609316</v>
      </c>
      <c r="AF16" s="469">
        <v>191452564</v>
      </c>
      <c r="AG16" s="469">
        <v>464254390</v>
      </c>
      <c r="AH16" s="469">
        <v>679174021</v>
      </c>
      <c r="AI16" s="469">
        <v>373031905</v>
      </c>
      <c r="AJ16" s="469">
        <v>2203963522</v>
      </c>
      <c r="AK16" s="469">
        <v>1182474546</v>
      </c>
      <c r="AL16" s="469">
        <v>1393781435</v>
      </c>
      <c r="AM16" s="469">
        <v>883760574</v>
      </c>
      <c r="AN16" s="469">
        <v>3534042283</v>
      </c>
      <c r="AO16" s="469">
        <v>1506639798</v>
      </c>
      <c r="AP16" s="469">
        <v>382962674</v>
      </c>
      <c r="AQ16" s="469">
        <v>625653546</v>
      </c>
      <c r="AR16" s="469">
        <v>1495355680</v>
      </c>
      <c r="AS16" s="469">
        <v>3664971828</v>
      </c>
      <c r="AT16" s="469">
        <v>12695476892</v>
      </c>
      <c r="AU16" s="469">
        <v>1174738849</v>
      </c>
      <c r="AV16" s="469">
        <v>3100181107</v>
      </c>
      <c r="AW16" s="469">
        <v>4057473463</v>
      </c>
      <c r="AX16" s="469">
        <v>1133508061</v>
      </c>
      <c r="AY16" s="469">
        <v>1640624054</v>
      </c>
      <c r="AZ16" s="469">
        <v>1717645595</v>
      </c>
      <c r="BA16" s="469">
        <v>5009788603</v>
      </c>
      <c r="BB16" s="469">
        <v>1174644475</v>
      </c>
      <c r="BC16" s="469">
        <v>826734787</v>
      </c>
      <c r="BD16" s="469">
        <v>1390379450</v>
      </c>
      <c r="BE16" s="469">
        <v>817235193</v>
      </c>
      <c r="BF16" s="469">
        <v>1556455001</v>
      </c>
      <c r="BG16" s="469">
        <v>859348062</v>
      </c>
      <c r="BH16" s="469">
        <v>985308926</v>
      </c>
      <c r="BI16" s="469">
        <v>928410850</v>
      </c>
      <c r="BJ16" s="469">
        <v>825994301</v>
      </c>
      <c r="BK16" s="469">
        <v>2273203218</v>
      </c>
      <c r="BL16" s="469">
        <v>5930383199</v>
      </c>
      <c r="BM16" s="469">
        <v>2199704221</v>
      </c>
      <c r="BN16" s="469">
        <v>1502160463</v>
      </c>
      <c r="BO16" s="469">
        <v>4195180077</v>
      </c>
      <c r="BP16" s="469">
        <v>834346530</v>
      </c>
      <c r="BQ16" s="461"/>
    </row>
    <row r="17" spans="1:69" ht="24.75" customHeight="1">
      <c r="A17" s="802" t="s">
        <v>745</v>
      </c>
      <c r="B17" s="485" t="s">
        <v>746</v>
      </c>
      <c r="C17" s="486"/>
      <c r="D17" s="487">
        <v>9</v>
      </c>
      <c r="E17" s="487">
        <v>1</v>
      </c>
      <c r="F17" s="487">
        <v>4</v>
      </c>
      <c r="G17" s="487">
        <v>14</v>
      </c>
      <c r="H17" s="487">
        <v>5</v>
      </c>
      <c r="I17" s="487">
        <v>8</v>
      </c>
      <c r="J17" s="487">
        <v>2</v>
      </c>
      <c r="K17" s="487">
        <v>1</v>
      </c>
      <c r="L17" s="529" t="s">
        <v>782</v>
      </c>
      <c r="M17" s="487">
        <v>9</v>
      </c>
      <c r="N17" s="487">
        <v>3</v>
      </c>
      <c r="O17" s="487">
        <v>25</v>
      </c>
      <c r="P17" s="529" t="s">
        <v>782</v>
      </c>
      <c r="Q17" s="487">
        <v>25</v>
      </c>
      <c r="R17" s="487">
        <v>3</v>
      </c>
      <c r="S17" s="487">
        <v>30</v>
      </c>
      <c r="T17" s="487">
        <v>1</v>
      </c>
      <c r="U17" s="487">
        <v>4</v>
      </c>
      <c r="V17" s="487">
        <v>1</v>
      </c>
      <c r="W17" s="487">
        <v>9</v>
      </c>
      <c r="X17" s="487">
        <v>2</v>
      </c>
      <c r="Y17" s="487">
        <v>7</v>
      </c>
      <c r="Z17" s="487">
        <v>6</v>
      </c>
      <c r="AA17" s="487">
        <v>8</v>
      </c>
      <c r="AB17" s="487">
        <v>1</v>
      </c>
      <c r="AC17" s="487">
        <v>23</v>
      </c>
      <c r="AD17" s="487">
        <v>7</v>
      </c>
      <c r="AE17" s="487">
        <v>1</v>
      </c>
      <c r="AF17" s="487">
        <v>3</v>
      </c>
      <c r="AG17" s="487">
        <v>6</v>
      </c>
      <c r="AH17" s="487">
        <v>1</v>
      </c>
      <c r="AI17" s="487">
        <v>1</v>
      </c>
      <c r="AJ17" s="487">
        <v>5</v>
      </c>
      <c r="AK17" s="487">
        <v>37</v>
      </c>
      <c r="AL17" s="487">
        <v>13</v>
      </c>
      <c r="AM17" s="487">
        <v>16</v>
      </c>
      <c r="AN17" s="487">
        <v>42</v>
      </c>
      <c r="AO17" s="487">
        <v>8</v>
      </c>
      <c r="AP17" s="487">
        <v>4</v>
      </c>
      <c r="AQ17" s="487">
        <v>14</v>
      </c>
      <c r="AR17" s="487">
        <v>1</v>
      </c>
      <c r="AS17" s="487">
        <v>34</v>
      </c>
      <c r="AT17" s="487">
        <v>10</v>
      </c>
      <c r="AU17" s="487">
        <v>14</v>
      </c>
      <c r="AV17" s="487">
        <v>4</v>
      </c>
      <c r="AW17" s="487">
        <v>1</v>
      </c>
      <c r="AX17" s="487">
        <v>1</v>
      </c>
      <c r="AY17" s="487">
        <v>1</v>
      </c>
      <c r="AZ17" s="487">
        <v>3</v>
      </c>
      <c r="BA17" s="487">
        <v>29</v>
      </c>
      <c r="BB17" s="487">
        <v>8</v>
      </c>
      <c r="BC17" s="487">
        <v>10</v>
      </c>
      <c r="BD17" s="487">
        <v>33</v>
      </c>
      <c r="BE17" s="487">
        <v>20</v>
      </c>
      <c r="BF17" s="487">
        <v>13</v>
      </c>
      <c r="BG17" s="487">
        <v>12</v>
      </c>
      <c r="BH17" s="487">
        <v>16</v>
      </c>
      <c r="BI17" s="487">
        <v>8</v>
      </c>
      <c r="BJ17" s="487">
        <v>5</v>
      </c>
      <c r="BK17" s="487">
        <v>3</v>
      </c>
      <c r="BL17" s="487">
        <v>16</v>
      </c>
      <c r="BM17" s="487">
        <v>1</v>
      </c>
      <c r="BN17" s="487">
        <v>1</v>
      </c>
      <c r="BO17" s="487">
        <v>1</v>
      </c>
      <c r="BP17" s="487">
        <v>6</v>
      </c>
      <c r="BQ17" s="461"/>
    </row>
    <row r="18" spans="1:69" ht="24.75" customHeight="1">
      <c r="A18" s="803"/>
      <c r="B18" s="490" t="s">
        <v>747</v>
      </c>
      <c r="C18" s="491"/>
      <c r="D18" s="492">
        <v>7994.02</v>
      </c>
      <c r="E18" s="492">
        <v>2291.13</v>
      </c>
      <c r="F18" s="492">
        <v>2804.56</v>
      </c>
      <c r="G18" s="492">
        <v>3319.6</v>
      </c>
      <c r="H18" s="492">
        <v>3265.34</v>
      </c>
      <c r="I18" s="492">
        <v>14469.72</v>
      </c>
      <c r="J18" s="492">
        <v>4243.58</v>
      </c>
      <c r="K18" s="492">
        <v>1250.06</v>
      </c>
      <c r="L18" s="492">
        <v>687.34</v>
      </c>
      <c r="M18" s="492">
        <v>4224.96</v>
      </c>
      <c r="N18" s="492">
        <v>4088.44</v>
      </c>
      <c r="O18" s="492">
        <v>10982.03</v>
      </c>
      <c r="P18" s="492">
        <v>168.75</v>
      </c>
      <c r="Q18" s="492">
        <v>15211.49</v>
      </c>
      <c r="R18" s="492">
        <v>1253.39</v>
      </c>
      <c r="S18" s="492">
        <v>8863.98</v>
      </c>
      <c r="T18" s="492">
        <v>3405.73</v>
      </c>
      <c r="U18" s="492">
        <v>1700.57</v>
      </c>
      <c r="V18" s="492">
        <v>2488.36</v>
      </c>
      <c r="W18" s="492">
        <v>4760.09</v>
      </c>
      <c r="X18" s="492">
        <v>3551.01</v>
      </c>
      <c r="Y18" s="492">
        <v>5299.89</v>
      </c>
      <c r="Z18" s="492">
        <v>6177.74</v>
      </c>
      <c r="AA18" s="492">
        <v>1899.27</v>
      </c>
      <c r="AB18" s="492">
        <v>11034.78</v>
      </c>
      <c r="AC18" s="492">
        <v>3325.3</v>
      </c>
      <c r="AD18" s="492">
        <v>4359.59</v>
      </c>
      <c r="AE18" s="492">
        <v>8076.85</v>
      </c>
      <c r="AF18" s="492">
        <v>651.29</v>
      </c>
      <c r="AG18" s="492">
        <v>1027.33</v>
      </c>
      <c r="AH18" s="492">
        <v>2347.81</v>
      </c>
      <c r="AI18" s="492">
        <v>1101.92</v>
      </c>
      <c r="AJ18" s="492">
        <v>7022.76</v>
      </c>
      <c r="AK18" s="492">
        <v>5537.74</v>
      </c>
      <c r="AL18" s="492">
        <v>6066.53</v>
      </c>
      <c r="AM18" s="492">
        <v>5284.75</v>
      </c>
      <c r="AN18" s="492">
        <v>15455.9</v>
      </c>
      <c r="AO18" s="492">
        <v>6490.05</v>
      </c>
      <c r="AP18" s="492">
        <v>1699.49</v>
      </c>
      <c r="AQ18" s="492">
        <v>2983.91</v>
      </c>
      <c r="AR18" s="492">
        <v>6023.39</v>
      </c>
      <c r="AS18" s="492">
        <v>12013.05</v>
      </c>
      <c r="AT18" s="492">
        <v>23987.4</v>
      </c>
      <c r="AU18" s="492">
        <v>6494.09</v>
      </c>
      <c r="AV18" s="492">
        <v>6871.45</v>
      </c>
      <c r="AW18" s="492">
        <v>31121.71</v>
      </c>
      <c r="AX18" s="492">
        <v>5963</v>
      </c>
      <c r="AY18" s="492">
        <v>19740.95</v>
      </c>
      <c r="AZ18" s="492">
        <v>14960.69</v>
      </c>
      <c r="BA18" s="492">
        <v>12116.35</v>
      </c>
      <c r="BB18" s="492">
        <v>5326.88</v>
      </c>
      <c r="BC18" s="492">
        <v>7163.08</v>
      </c>
      <c r="BD18" s="492">
        <v>6568.43</v>
      </c>
      <c r="BE18" s="492">
        <v>3946.36</v>
      </c>
      <c r="BF18" s="492">
        <v>7129.05</v>
      </c>
      <c r="BG18" s="492">
        <v>4875.12</v>
      </c>
      <c r="BH18" s="492">
        <v>3257.73</v>
      </c>
      <c r="BI18" s="492">
        <v>3930.71</v>
      </c>
      <c r="BJ18" s="492">
        <v>3290.42</v>
      </c>
      <c r="BK18" s="492">
        <v>7086.37</v>
      </c>
      <c r="BL18" s="492">
        <v>16654.33</v>
      </c>
      <c r="BM18" s="492">
        <v>18586.97</v>
      </c>
      <c r="BN18" s="492">
        <v>5303.98</v>
      </c>
      <c r="BO18" s="492">
        <v>35444.13</v>
      </c>
      <c r="BP18" s="492">
        <v>2484.39</v>
      </c>
      <c r="BQ18" s="461"/>
    </row>
    <row r="19" spans="1:69" ht="24.75" customHeight="1">
      <c r="A19" s="803"/>
      <c r="B19" s="478" t="s">
        <v>748</v>
      </c>
      <c r="C19" s="479"/>
      <c r="D19" s="495">
        <v>7592.33</v>
      </c>
      <c r="E19" s="495">
        <v>2291.13</v>
      </c>
      <c r="F19" s="495">
        <v>2804.56</v>
      </c>
      <c r="G19" s="495">
        <v>3024.6</v>
      </c>
      <c r="H19" s="495">
        <v>1678.18</v>
      </c>
      <c r="I19" s="495">
        <v>14469.72</v>
      </c>
      <c r="J19" s="495">
        <v>4243.58</v>
      </c>
      <c r="K19" s="495">
        <v>1250.06</v>
      </c>
      <c r="L19" s="495">
        <v>687.34</v>
      </c>
      <c r="M19" s="495">
        <v>4224.96</v>
      </c>
      <c r="N19" s="495">
        <v>4088.44</v>
      </c>
      <c r="O19" s="495">
        <v>10696.95</v>
      </c>
      <c r="P19" s="495">
        <v>164.36</v>
      </c>
      <c r="Q19" s="495">
        <v>14025.57</v>
      </c>
      <c r="R19" s="495">
        <v>1053.17</v>
      </c>
      <c r="S19" s="495">
        <v>8002.89</v>
      </c>
      <c r="T19" s="495">
        <v>3405.73</v>
      </c>
      <c r="U19" s="495">
        <v>1528.84</v>
      </c>
      <c r="V19" s="495">
        <v>2488.36</v>
      </c>
      <c r="W19" s="495">
        <v>4760.09</v>
      </c>
      <c r="X19" s="495">
        <v>856.74</v>
      </c>
      <c r="Y19" s="495">
        <v>5299.89</v>
      </c>
      <c r="Z19" s="495">
        <v>6177.74</v>
      </c>
      <c r="AA19" s="495">
        <v>1899.27</v>
      </c>
      <c r="AB19" s="495">
        <v>11034.78</v>
      </c>
      <c r="AC19" s="495">
        <v>2998.5</v>
      </c>
      <c r="AD19" s="495">
        <v>4359.59</v>
      </c>
      <c r="AE19" s="495">
        <v>8076.85</v>
      </c>
      <c r="AF19" s="495">
        <v>498.28</v>
      </c>
      <c r="AG19" s="495">
        <v>889.59</v>
      </c>
      <c r="AH19" s="495">
        <v>2347.81</v>
      </c>
      <c r="AI19" s="495">
        <v>1101.92</v>
      </c>
      <c r="AJ19" s="495">
        <v>6540.64</v>
      </c>
      <c r="AK19" s="495">
        <v>5110.61</v>
      </c>
      <c r="AL19" s="495">
        <v>6066.53</v>
      </c>
      <c r="AM19" s="495">
        <v>4828.98</v>
      </c>
      <c r="AN19" s="495">
        <v>14501.32</v>
      </c>
      <c r="AO19" s="495">
        <v>6490.05</v>
      </c>
      <c r="AP19" s="495">
        <v>1699.49</v>
      </c>
      <c r="AQ19" s="495">
        <v>2882.99</v>
      </c>
      <c r="AR19" s="495">
        <v>6023.39</v>
      </c>
      <c r="AS19" s="495">
        <v>11456.95</v>
      </c>
      <c r="AT19" s="495">
        <v>22596.64</v>
      </c>
      <c r="AU19" s="495">
        <v>6494.09</v>
      </c>
      <c r="AV19" s="495">
        <v>6871.45</v>
      </c>
      <c r="AW19" s="495">
        <v>31121.71</v>
      </c>
      <c r="AX19" s="495">
        <v>5963</v>
      </c>
      <c r="AY19" s="495">
        <v>19740.95</v>
      </c>
      <c r="AZ19" s="495">
        <v>14960.69</v>
      </c>
      <c r="BA19" s="495">
        <v>11961.03</v>
      </c>
      <c r="BB19" s="495">
        <v>5326.88</v>
      </c>
      <c r="BC19" s="495">
        <v>6749.86</v>
      </c>
      <c r="BD19" s="495">
        <v>6419.93</v>
      </c>
      <c r="BE19" s="495">
        <v>3759.61</v>
      </c>
      <c r="BF19" s="495">
        <v>6797.2</v>
      </c>
      <c r="BG19" s="495">
        <v>4794.03</v>
      </c>
      <c r="BH19" s="495">
        <v>3257.73</v>
      </c>
      <c r="BI19" s="495">
        <v>3490.4</v>
      </c>
      <c r="BJ19" s="495">
        <v>2872.53</v>
      </c>
      <c r="BK19" s="495">
        <v>6356.18</v>
      </c>
      <c r="BL19" s="495">
        <v>15790.14</v>
      </c>
      <c r="BM19" s="495">
        <v>18586.97</v>
      </c>
      <c r="BN19" s="495">
        <v>5303.98</v>
      </c>
      <c r="BO19" s="495">
        <v>35444.13</v>
      </c>
      <c r="BP19" s="495">
        <v>2484.39</v>
      </c>
      <c r="BQ19" s="461"/>
    </row>
    <row r="20" spans="1:69" ht="24.75" customHeight="1">
      <c r="A20" s="803"/>
      <c r="B20" s="477" t="s">
        <v>749</v>
      </c>
      <c r="C20" s="477"/>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496"/>
      <c r="BK20" s="496"/>
      <c r="BL20" s="496"/>
      <c r="BM20" s="496"/>
      <c r="BN20" s="496"/>
      <c r="BO20" s="496"/>
      <c r="BP20" s="496"/>
      <c r="BQ20" s="461"/>
    </row>
    <row r="21" spans="1:69" ht="24.75" customHeight="1">
      <c r="A21" s="803"/>
      <c r="B21" s="477"/>
      <c r="C21" s="477" t="s">
        <v>750</v>
      </c>
      <c r="D21" s="466">
        <v>0.95</v>
      </c>
      <c r="E21" s="466">
        <v>1</v>
      </c>
      <c r="F21" s="466">
        <v>1</v>
      </c>
      <c r="G21" s="466">
        <v>0.911</v>
      </c>
      <c r="H21" s="466">
        <v>0.514</v>
      </c>
      <c r="I21" s="466">
        <v>1</v>
      </c>
      <c r="J21" s="466">
        <v>1</v>
      </c>
      <c r="K21" s="466">
        <v>1</v>
      </c>
      <c r="L21" s="466">
        <v>1</v>
      </c>
      <c r="M21" s="466">
        <v>1</v>
      </c>
      <c r="N21" s="466">
        <v>1</v>
      </c>
      <c r="O21" s="466">
        <v>0.974</v>
      </c>
      <c r="P21" s="466">
        <v>0.974</v>
      </c>
      <c r="Q21" s="466">
        <v>0.922</v>
      </c>
      <c r="R21" s="466">
        <v>0.84</v>
      </c>
      <c r="S21" s="466">
        <v>0.903</v>
      </c>
      <c r="T21" s="466">
        <v>1</v>
      </c>
      <c r="U21" s="466">
        <v>0.899</v>
      </c>
      <c r="V21" s="466">
        <v>1</v>
      </c>
      <c r="W21" s="466">
        <v>1</v>
      </c>
      <c r="X21" s="466">
        <v>0.241</v>
      </c>
      <c r="Y21" s="466">
        <v>1</v>
      </c>
      <c r="Z21" s="466">
        <v>1</v>
      </c>
      <c r="AA21" s="466">
        <v>1</v>
      </c>
      <c r="AB21" s="466">
        <v>1</v>
      </c>
      <c r="AC21" s="466">
        <v>0.902</v>
      </c>
      <c r="AD21" s="466">
        <v>1</v>
      </c>
      <c r="AE21" s="466">
        <v>1</v>
      </c>
      <c r="AF21" s="466">
        <v>0.765</v>
      </c>
      <c r="AG21" s="466">
        <v>0.866</v>
      </c>
      <c r="AH21" s="466">
        <v>1</v>
      </c>
      <c r="AI21" s="466">
        <v>1</v>
      </c>
      <c r="AJ21" s="466">
        <v>0.931</v>
      </c>
      <c r="AK21" s="466">
        <v>0.923</v>
      </c>
      <c r="AL21" s="466">
        <v>1</v>
      </c>
      <c r="AM21" s="466">
        <v>0.914</v>
      </c>
      <c r="AN21" s="466">
        <v>0.938</v>
      </c>
      <c r="AO21" s="466">
        <v>1</v>
      </c>
      <c r="AP21" s="466">
        <v>1</v>
      </c>
      <c r="AQ21" s="466">
        <v>0.966</v>
      </c>
      <c r="AR21" s="466">
        <v>1</v>
      </c>
      <c r="AS21" s="466">
        <v>0.954</v>
      </c>
      <c r="AT21" s="466">
        <v>0.942</v>
      </c>
      <c r="AU21" s="466">
        <v>1</v>
      </c>
      <c r="AV21" s="466">
        <v>1</v>
      </c>
      <c r="AW21" s="466">
        <v>1</v>
      </c>
      <c r="AX21" s="466">
        <v>1</v>
      </c>
      <c r="AY21" s="466">
        <v>1</v>
      </c>
      <c r="AZ21" s="466">
        <v>1</v>
      </c>
      <c r="BA21" s="466">
        <v>0.987</v>
      </c>
      <c r="BB21" s="466">
        <v>1</v>
      </c>
      <c r="BC21" s="466">
        <v>0.942</v>
      </c>
      <c r="BD21" s="466">
        <v>0.977</v>
      </c>
      <c r="BE21" s="466">
        <v>0.953</v>
      </c>
      <c r="BF21" s="466">
        <v>0.953</v>
      </c>
      <c r="BG21" s="466">
        <v>0.983</v>
      </c>
      <c r="BH21" s="466">
        <v>1</v>
      </c>
      <c r="BI21" s="466">
        <v>0.888</v>
      </c>
      <c r="BJ21" s="466">
        <v>0.873</v>
      </c>
      <c r="BK21" s="466">
        <v>0.897</v>
      </c>
      <c r="BL21" s="466">
        <v>0.948</v>
      </c>
      <c r="BM21" s="466">
        <v>1</v>
      </c>
      <c r="BN21" s="466">
        <v>1</v>
      </c>
      <c r="BO21" s="466">
        <v>1</v>
      </c>
      <c r="BP21" s="466">
        <v>1</v>
      </c>
      <c r="BQ21" s="461"/>
    </row>
    <row r="22" spans="1:69" ht="24.75" customHeight="1">
      <c r="A22" s="804"/>
      <c r="B22" s="497"/>
      <c r="C22" s="497" t="s">
        <v>751</v>
      </c>
      <c r="D22" s="466">
        <v>0.992</v>
      </c>
      <c r="E22" s="466">
        <v>1</v>
      </c>
      <c r="F22" s="466">
        <v>1</v>
      </c>
      <c r="G22" s="466">
        <v>0.941</v>
      </c>
      <c r="H22" s="466">
        <v>0.7</v>
      </c>
      <c r="I22" s="466">
        <v>1</v>
      </c>
      <c r="J22" s="466">
        <v>1</v>
      </c>
      <c r="K22" s="466">
        <v>1</v>
      </c>
      <c r="L22" s="466">
        <v>1</v>
      </c>
      <c r="M22" s="466">
        <v>1</v>
      </c>
      <c r="N22" s="466">
        <v>1</v>
      </c>
      <c r="O22" s="466">
        <v>0.996</v>
      </c>
      <c r="P22" s="466">
        <v>0.996</v>
      </c>
      <c r="Q22" s="466">
        <v>0.897</v>
      </c>
      <c r="R22" s="466">
        <v>0.973</v>
      </c>
      <c r="S22" s="466">
        <v>0.902</v>
      </c>
      <c r="T22" s="466">
        <v>1</v>
      </c>
      <c r="U22" s="466">
        <v>0.899</v>
      </c>
      <c r="V22" s="466">
        <v>1</v>
      </c>
      <c r="W22" s="466">
        <v>0.997</v>
      </c>
      <c r="X22" s="466">
        <v>0.368</v>
      </c>
      <c r="Y22" s="466">
        <v>1</v>
      </c>
      <c r="Z22" s="466">
        <v>1</v>
      </c>
      <c r="AA22" s="466">
        <v>1</v>
      </c>
      <c r="AB22" s="466">
        <v>1</v>
      </c>
      <c r="AC22" s="466">
        <v>0.902</v>
      </c>
      <c r="AD22" s="466">
        <v>1</v>
      </c>
      <c r="AE22" s="466">
        <v>1</v>
      </c>
      <c r="AF22" s="466">
        <v>0.765</v>
      </c>
      <c r="AG22" s="466">
        <v>0.866</v>
      </c>
      <c r="AH22" s="466">
        <v>1</v>
      </c>
      <c r="AI22" s="466">
        <v>1</v>
      </c>
      <c r="AJ22" s="466">
        <v>0.931</v>
      </c>
      <c r="AK22" s="466">
        <v>0.937</v>
      </c>
      <c r="AL22" s="466">
        <v>1</v>
      </c>
      <c r="AM22" s="466">
        <v>0.899</v>
      </c>
      <c r="AN22" s="466">
        <v>0.938</v>
      </c>
      <c r="AO22" s="466">
        <v>0.991</v>
      </c>
      <c r="AP22" s="466">
        <v>0.885</v>
      </c>
      <c r="AQ22" s="466">
        <v>0.983</v>
      </c>
      <c r="AR22" s="466">
        <v>1</v>
      </c>
      <c r="AS22" s="466">
        <v>0.939</v>
      </c>
      <c r="AT22" s="466">
        <v>0.969</v>
      </c>
      <c r="AU22" s="466">
        <v>1</v>
      </c>
      <c r="AV22" s="466">
        <v>1</v>
      </c>
      <c r="AW22" s="466">
        <v>1</v>
      </c>
      <c r="AX22" s="466">
        <v>1</v>
      </c>
      <c r="AY22" s="466">
        <v>1</v>
      </c>
      <c r="AZ22" s="466">
        <v>1</v>
      </c>
      <c r="BA22" s="466">
        <v>0.984</v>
      </c>
      <c r="BB22" s="466">
        <v>1</v>
      </c>
      <c r="BC22" s="466">
        <v>0.944</v>
      </c>
      <c r="BD22" s="466">
        <v>0.969</v>
      </c>
      <c r="BE22" s="466">
        <v>0.946</v>
      </c>
      <c r="BF22" s="466">
        <v>0.953</v>
      </c>
      <c r="BG22" s="466">
        <v>0.983</v>
      </c>
      <c r="BH22" s="466">
        <v>1</v>
      </c>
      <c r="BI22" s="466">
        <v>0.862</v>
      </c>
      <c r="BJ22" s="466">
        <v>0.894</v>
      </c>
      <c r="BK22" s="466">
        <v>0.897</v>
      </c>
      <c r="BL22" s="466">
        <v>0.95</v>
      </c>
      <c r="BM22" s="466">
        <v>1</v>
      </c>
      <c r="BN22" s="466">
        <v>1</v>
      </c>
      <c r="BO22" s="466">
        <v>1</v>
      </c>
      <c r="BP22" s="466">
        <v>1</v>
      </c>
      <c r="BQ22" s="461"/>
    </row>
    <row r="23" spans="1:69" ht="24.75" customHeight="1">
      <c r="A23" s="802" t="s">
        <v>752</v>
      </c>
      <c r="B23" s="498" t="s">
        <v>753</v>
      </c>
      <c r="C23" s="498"/>
      <c r="D23" s="499">
        <v>184</v>
      </c>
      <c r="E23" s="499">
        <v>184</v>
      </c>
      <c r="F23" s="499">
        <v>184</v>
      </c>
      <c r="G23" s="499">
        <v>184</v>
      </c>
      <c r="H23" s="499">
        <v>184</v>
      </c>
      <c r="I23" s="499">
        <v>184</v>
      </c>
      <c r="J23" s="499">
        <v>184</v>
      </c>
      <c r="K23" s="499">
        <v>184</v>
      </c>
      <c r="L23" s="499">
        <v>184</v>
      </c>
      <c r="M23" s="499">
        <v>184</v>
      </c>
      <c r="N23" s="499">
        <v>184</v>
      </c>
      <c r="O23" s="499">
        <v>184</v>
      </c>
      <c r="P23" s="499">
        <v>184</v>
      </c>
      <c r="Q23" s="499">
        <v>184</v>
      </c>
      <c r="R23" s="499">
        <v>184</v>
      </c>
      <c r="S23" s="499">
        <v>184</v>
      </c>
      <c r="T23" s="499">
        <v>184</v>
      </c>
      <c r="U23" s="499">
        <v>184</v>
      </c>
      <c r="V23" s="499">
        <v>184</v>
      </c>
      <c r="W23" s="499">
        <v>184</v>
      </c>
      <c r="X23" s="499">
        <v>184</v>
      </c>
      <c r="Y23" s="499">
        <v>184</v>
      </c>
      <c r="Z23" s="499">
        <v>184</v>
      </c>
      <c r="AA23" s="499">
        <v>184</v>
      </c>
      <c r="AB23" s="499">
        <v>184</v>
      </c>
      <c r="AC23" s="499">
        <v>26</v>
      </c>
      <c r="AD23" s="499">
        <v>26</v>
      </c>
      <c r="AE23" s="499">
        <v>184</v>
      </c>
      <c r="AF23" s="499">
        <v>184</v>
      </c>
      <c r="AG23" s="499">
        <v>184</v>
      </c>
      <c r="AH23" s="499">
        <v>184</v>
      </c>
      <c r="AI23" s="499">
        <v>184</v>
      </c>
      <c r="AJ23" s="499">
        <v>184</v>
      </c>
      <c r="AK23" s="499">
        <v>184</v>
      </c>
      <c r="AL23" s="499">
        <v>184</v>
      </c>
      <c r="AM23" s="527">
        <v>184</v>
      </c>
      <c r="AN23" s="499">
        <v>184</v>
      </c>
      <c r="AO23" s="499">
        <v>184</v>
      </c>
      <c r="AP23" s="499">
        <v>184</v>
      </c>
      <c r="AQ23" s="499">
        <v>184</v>
      </c>
      <c r="AR23" s="499">
        <v>184</v>
      </c>
      <c r="AS23" s="499">
        <v>184</v>
      </c>
      <c r="AT23" s="499">
        <v>184</v>
      </c>
      <c r="AU23" s="499">
        <v>184</v>
      </c>
      <c r="AV23" s="528">
        <v>184</v>
      </c>
      <c r="AW23" s="499">
        <v>184</v>
      </c>
      <c r="AX23" s="499">
        <v>184</v>
      </c>
      <c r="AY23" s="499">
        <v>184</v>
      </c>
      <c r="AZ23" s="499">
        <v>184</v>
      </c>
      <c r="BA23" s="499">
        <v>184</v>
      </c>
      <c r="BB23" s="499">
        <v>184</v>
      </c>
      <c r="BC23" s="499">
        <v>184</v>
      </c>
      <c r="BD23" s="499">
        <v>184</v>
      </c>
      <c r="BE23" s="499">
        <v>184</v>
      </c>
      <c r="BF23" s="499">
        <v>184</v>
      </c>
      <c r="BG23" s="499">
        <v>184</v>
      </c>
      <c r="BH23" s="499">
        <v>184</v>
      </c>
      <c r="BI23" s="499">
        <v>184</v>
      </c>
      <c r="BJ23" s="499">
        <v>184</v>
      </c>
      <c r="BK23" s="499">
        <v>184</v>
      </c>
      <c r="BL23" s="499">
        <v>184</v>
      </c>
      <c r="BM23" s="499">
        <v>184</v>
      </c>
      <c r="BN23" s="499">
        <v>184</v>
      </c>
      <c r="BO23" s="499">
        <v>184</v>
      </c>
      <c r="BP23" s="499">
        <v>184</v>
      </c>
      <c r="BQ23" s="461"/>
    </row>
    <row r="24" spans="1:69" ht="24.75" customHeight="1">
      <c r="A24" s="803"/>
      <c r="B24" s="477" t="s">
        <v>754</v>
      </c>
      <c r="C24" s="477"/>
      <c r="D24" s="504">
        <v>377432452</v>
      </c>
      <c r="E24" s="504" t="s">
        <v>781</v>
      </c>
      <c r="F24" s="504">
        <v>84418508</v>
      </c>
      <c r="G24" s="504">
        <v>105072241</v>
      </c>
      <c r="H24" s="504">
        <v>73406039</v>
      </c>
      <c r="I24" s="504">
        <v>401223129</v>
      </c>
      <c r="J24" s="504">
        <v>133800079</v>
      </c>
      <c r="K24" s="504" t="s">
        <v>781</v>
      </c>
      <c r="L24" s="504" t="s">
        <v>781</v>
      </c>
      <c r="M24" s="504">
        <v>167709721</v>
      </c>
      <c r="N24" s="504">
        <v>180721726</v>
      </c>
      <c r="O24" s="504">
        <v>197237740</v>
      </c>
      <c r="P24" s="504">
        <v>3030706</v>
      </c>
      <c r="Q24" s="504">
        <v>495574965</v>
      </c>
      <c r="R24" s="504">
        <v>42315982</v>
      </c>
      <c r="S24" s="504">
        <v>439630242</v>
      </c>
      <c r="T24" s="504" t="s">
        <v>781</v>
      </c>
      <c r="U24" s="504">
        <v>58963526</v>
      </c>
      <c r="V24" s="504" t="s">
        <v>781</v>
      </c>
      <c r="W24" s="504">
        <v>221247071</v>
      </c>
      <c r="X24" s="504" t="s">
        <v>781</v>
      </c>
      <c r="Y24" s="504">
        <v>196443933</v>
      </c>
      <c r="Z24" s="504">
        <v>240205004</v>
      </c>
      <c r="AA24" s="504">
        <v>117738110</v>
      </c>
      <c r="AB24" s="504">
        <v>1469500000</v>
      </c>
      <c r="AC24" s="504">
        <v>15248044</v>
      </c>
      <c r="AD24" s="504">
        <v>18884795</v>
      </c>
      <c r="AE24" s="504" t="s">
        <v>781</v>
      </c>
      <c r="AF24" s="504">
        <v>27436807</v>
      </c>
      <c r="AG24" s="504">
        <v>69446036</v>
      </c>
      <c r="AH24" s="504" t="s">
        <v>781</v>
      </c>
      <c r="AI24" s="504" t="s">
        <v>781</v>
      </c>
      <c r="AJ24" s="504">
        <v>254835309</v>
      </c>
      <c r="AK24" s="504">
        <v>132527933</v>
      </c>
      <c r="AL24" s="504">
        <v>130576559</v>
      </c>
      <c r="AM24" s="504">
        <v>96388102</v>
      </c>
      <c r="AN24" s="504">
        <v>363219460</v>
      </c>
      <c r="AO24" s="504">
        <v>171976181</v>
      </c>
      <c r="AP24" s="504">
        <v>62952775</v>
      </c>
      <c r="AQ24" s="504">
        <v>90549100</v>
      </c>
      <c r="AR24" s="504" t="s">
        <v>781</v>
      </c>
      <c r="AS24" s="504">
        <v>322397723</v>
      </c>
      <c r="AT24" s="504">
        <v>1007396094</v>
      </c>
      <c r="AU24" s="504">
        <v>302248024</v>
      </c>
      <c r="AV24" s="504">
        <v>268678818</v>
      </c>
      <c r="AW24" s="504" t="s">
        <v>781</v>
      </c>
      <c r="AX24" s="504" t="s">
        <v>781</v>
      </c>
      <c r="AY24" s="504" t="s">
        <v>781</v>
      </c>
      <c r="AZ24" s="504">
        <v>129361584</v>
      </c>
      <c r="BA24" s="504">
        <v>487108294</v>
      </c>
      <c r="BB24" s="504">
        <v>127691638</v>
      </c>
      <c r="BC24" s="504">
        <v>163746414</v>
      </c>
      <c r="BD24" s="504">
        <v>145963361</v>
      </c>
      <c r="BE24" s="504">
        <v>85023365</v>
      </c>
      <c r="BF24" s="504">
        <v>179001370</v>
      </c>
      <c r="BG24" s="504">
        <v>112214109</v>
      </c>
      <c r="BH24" s="504">
        <v>99828681</v>
      </c>
      <c r="BI24" s="504">
        <v>97804172</v>
      </c>
      <c r="BJ24" s="504">
        <v>79215567</v>
      </c>
      <c r="BK24" s="504">
        <v>130769664</v>
      </c>
      <c r="BL24" s="504">
        <v>442255454</v>
      </c>
      <c r="BM24" s="504" t="s">
        <v>781</v>
      </c>
      <c r="BN24" s="504" t="s">
        <v>781</v>
      </c>
      <c r="BO24" s="504" t="s">
        <v>781</v>
      </c>
      <c r="BP24" s="504">
        <v>141549474</v>
      </c>
      <c r="BQ24" s="461"/>
    </row>
    <row r="25" spans="1:69" ht="24.75" customHeight="1">
      <c r="A25" s="803"/>
      <c r="B25" s="477"/>
      <c r="C25" s="477" t="s">
        <v>755</v>
      </c>
      <c r="D25" s="504">
        <v>352728373</v>
      </c>
      <c r="E25" s="504"/>
      <c r="F25" s="504">
        <v>75316887</v>
      </c>
      <c r="G25" s="504">
        <v>95278423</v>
      </c>
      <c r="H25" s="504">
        <v>68074147</v>
      </c>
      <c r="I25" s="504">
        <v>349471849</v>
      </c>
      <c r="J25" s="504">
        <v>126316248</v>
      </c>
      <c r="K25" s="504"/>
      <c r="L25" s="504"/>
      <c r="M25" s="504">
        <v>155277447</v>
      </c>
      <c r="N25" s="504">
        <v>171244698</v>
      </c>
      <c r="O25" s="504">
        <v>197237740</v>
      </c>
      <c r="P25" s="504">
        <v>3030706</v>
      </c>
      <c r="Q25" s="504">
        <v>458164799</v>
      </c>
      <c r="R25" s="504">
        <v>33258338</v>
      </c>
      <c r="S25" s="504">
        <v>415316448</v>
      </c>
      <c r="T25" s="504"/>
      <c r="U25" s="504">
        <v>53823858</v>
      </c>
      <c r="V25" s="504"/>
      <c r="W25" s="504">
        <v>209126927</v>
      </c>
      <c r="X25" s="504"/>
      <c r="Y25" s="504">
        <v>182242980</v>
      </c>
      <c r="Z25" s="504">
        <v>223072833</v>
      </c>
      <c r="AA25" s="504">
        <v>106933776</v>
      </c>
      <c r="AB25" s="504">
        <v>1469500000</v>
      </c>
      <c r="AC25" s="504">
        <v>14862430</v>
      </c>
      <c r="AD25" s="504">
        <v>17507302</v>
      </c>
      <c r="AE25" s="504"/>
      <c r="AF25" s="504">
        <v>25917551</v>
      </c>
      <c r="AG25" s="504">
        <v>62743340</v>
      </c>
      <c r="AH25" s="504"/>
      <c r="AI25" s="504"/>
      <c r="AJ25" s="504">
        <v>244199179</v>
      </c>
      <c r="AK25" s="504">
        <v>118616827</v>
      </c>
      <c r="AL25" s="504">
        <v>121018914</v>
      </c>
      <c r="AM25" s="504">
        <v>89963056</v>
      </c>
      <c r="AN25" s="504">
        <v>326724721</v>
      </c>
      <c r="AO25" s="504">
        <v>157429232</v>
      </c>
      <c r="AP25" s="504">
        <v>46360296</v>
      </c>
      <c r="AQ25" s="504">
        <v>85024134</v>
      </c>
      <c r="AR25" s="504"/>
      <c r="AS25" s="504">
        <v>299679528</v>
      </c>
      <c r="AT25" s="504">
        <v>912603956</v>
      </c>
      <c r="AU25" s="504">
        <v>275792743</v>
      </c>
      <c r="AV25" s="504">
        <v>254938818</v>
      </c>
      <c r="AW25" s="504"/>
      <c r="AX25" s="504"/>
      <c r="AY25" s="504"/>
      <c r="AZ25" s="504">
        <v>129361584</v>
      </c>
      <c r="BA25" s="504">
        <v>392604239</v>
      </c>
      <c r="BB25" s="504">
        <v>118010352</v>
      </c>
      <c r="BC25" s="504">
        <v>146483886</v>
      </c>
      <c r="BD25" s="504">
        <v>135843386</v>
      </c>
      <c r="BE25" s="504">
        <v>75752649</v>
      </c>
      <c r="BF25" s="504">
        <v>170867560</v>
      </c>
      <c r="BG25" s="504">
        <v>103886685</v>
      </c>
      <c r="BH25" s="504">
        <v>88151840</v>
      </c>
      <c r="BI25" s="504">
        <v>86893161</v>
      </c>
      <c r="BJ25" s="504">
        <v>70131377</v>
      </c>
      <c r="BK25" s="504">
        <v>117352742</v>
      </c>
      <c r="BL25" s="504">
        <v>367399186</v>
      </c>
      <c r="BM25" s="504"/>
      <c r="BN25" s="504"/>
      <c r="BO25" s="504"/>
      <c r="BP25" s="504">
        <v>128538792</v>
      </c>
      <c r="BQ25" s="461"/>
    </row>
    <row r="26" spans="1:69" ht="24.75" customHeight="1">
      <c r="A26" s="803"/>
      <c r="B26" s="477"/>
      <c r="C26" s="477" t="s">
        <v>756</v>
      </c>
      <c r="D26" s="504">
        <v>24704079</v>
      </c>
      <c r="E26" s="504"/>
      <c r="F26" s="504">
        <v>9101621</v>
      </c>
      <c r="G26" s="504">
        <v>9793818</v>
      </c>
      <c r="H26" s="504">
        <v>5331892</v>
      </c>
      <c r="I26" s="504">
        <v>51751280</v>
      </c>
      <c r="J26" s="504">
        <v>7483831</v>
      </c>
      <c r="K26" s="504"/>
      <c r="L26" s="504"/>
      <c r="M26" s="504">
        <v>12432274</v>
      </c>
      <c r="N26" s="504">
        <v>9477028</v>
      </c>
      <c r="O26" s="504">
        <v>0</v>
      </c>
      <c r="P26" s="504">
        <v>0</v>
      </c>
      <c r="Q26" s="504">
        <v>37410166</v>
      </c>
      <c r="R26" s="504">
        <v>9057644</v>
      </c>
      <c r="S26" s="504">
        <v>24313794</v>
      </c>
      <c r="T26" s="504"/>
      <c r="U26" s="504">
        <v>5139668</v>
      </c>
      <c r="V26" s="504"/>
      <c r="W26" s="504">
        <v>12120144</v>
      </c>
      <c r="X26" s="504"/>
      <c r="Y26" s="504">
        <v>14200953</v>
      </c>
      <c r="Z26" s="504">
        <v>17132171</v>
      </c>
      <c r="AA26" s="504">
        <v>10804334</v>
      </c>
      <c r="AB26" s="504">
        <v>0</v>
      </c>
      <c r="AC26" s="504">
        <v>385614</v>
      </c>
      <c r="AD26" s="504">
        <v>1377493</v>
      </c>
      <c r="AE26" s="504"/>
      <c r="AF26" s="504">
        <v>1519256</v>
      </c>
      <c r="AG26" s="504">
        <v>6702696</v>
      </c>
      <c r="AH26" s="504"/>
      <c r="AI26" s="504"/>
      <c r="AJ26" s="504">
        <v>10636130</v>
      </c>
      <c r="AK26" s="504">
        <v>13911106</v>
      </c>
      <c r="AL26" s="504">
        <v>9557645</v>
      </c>
      <c r="AM26" s="504">
        <v>6425046</v>
      </c>
      <c r="AN26" s="504">
        <v>36494739</v>
      </c>
      <c r="AO26" s="504">
        <v>14546949</v>
      </c>
      <c r="AP26" s="504">
        <v>16592479</v>
      </c>
      <c r="AQ26" s="504">
        <v>5524966</v>
      </c>
      <c r="AR26" s="504"/>
      <c r="AS26" s="504">
        <v>22718195</v>
      </c>
      <c r="AT26" s="504">
        <v>94792138</v>
      </c>
      <c r="AU26" s="504">
        <v>26455281</v>
      </c>
      <c r="AV26" s="504">
        <v>13740000</v>
      </c>
      <c r="AW26" s="504"/>
      <c r="AX26" s="504"/>
      <c r="AY26" s="504"/>
      <c r="AZ26" s="504">
        <v>0</v>
      </c>
      <c r="BA26" s="504">
        <v>94504055</v>
      </c>
      <c r="BB26" s="504">
        <v>9681286</v>
      </c>
      <c r="BC26" s="504">
        <v>17262528</v>
      </c>
      <c r="BD26" s="504">
        <v>10119975</v>
      </c>
      <c r="BE26" s="504">
        <v>9270716</v>
      </c>
      <c r="BF26" s="504">
        <v>8133810</v>
      </c>
      <c r="BG26" s="504">
        <v>8327424</v>
      </c>
      <c r="BH26" s="504">
        <v>11676841</v>
      </c>
      <c r="BI26" s="504">
        <v>10911011</v>
      </c>
      <c r="BJ26" s="504">
        <v>9084190</v>
      </c>
      <c r="BK26" s="504">
        <v>13416922</v>
      </c>
      <c r="BL26" s="504">
        <v>74856268</v>
      </c>
      <c r="BM26" s="504"/>
      <c r="BN26" s="504"/>
      <c r="BO26" s="504"/>
      <c r="BP26" s="504">
        <v>13010682</v>
      </c>
      <c r="BQ26" s="461"/>
    </row>
    <row r="27" spans="1:69" ht="24.75" customHeight="1">
      <c r="A27" s="803"/>
      <c r="B27" s="477" t="s">
        <v>757</v>
      </c>
      <c r="C27" s="477"/>
      <c r="D27" s="504">
        <v>116639600</v>
      </c>
      <c r="E27" s="504"/>
      <c r="F27" s="504">
        <v>26697559</v>
      </c>
      <c r="G27" s="504">
        <v>37028225</v>
      </c>
      <c r="H27" s="504">
        <v>33717988</v>
      </c>
      <c r="I27" s="504">
        <v>174347104</v>
      </c>
      <c r="J27" s="504">
        <v>48812422</v>
      </c>
      <c r="K27" s="504"/>
      <c r="L27" s="504"/>
      <c r="M27" s="504">
        <v>52050164</v>
      </c>
      <c r="N27" s="504">
        <v>60708213</v>
      </c>
      <c r="O27" s="504">
        <v>61992935</v>
      </c>
      <c r="P27" s="504">
        <v>1268017</v>
      </c>
      <c r="Q27" s="504">
        <v>193146903</v>
      </c>
      <c r="R27" s="504">
        <v>14916179</v>
      </c>
      <c r="S27" s="504">
        <v>165762897</v>
      </c>
      <c r="T27" s="504"/>
      <c r="U27" s="504">
        <v>20154665</v>
      </c>
      <c r="V27" s="504"/>
      <c r="W27" s="504">
        <v>61864182</v>
      </c>
      <c r="X27" s="504"/>
      <c r="Y27" s="504">
        <v>38367044</v>
      </c>
      <c r="Z27" s="504">
        <v>53423969</v>
      </c>
      <c r="AA27" s="504">
        <v>50347110</v>
      </c>
      <c r="AB27" s="504">
        <v>817657138</v>
      </c>
      <c r="AC27" s="504">
        <v>3823924</v>
      </c>
      <c r="AD27" s="504">
        <v>3852813</v>
      </c>
      <c r="AE27" s="504"/>
      <c r="AF27" s="504">
        <v>6051275</v>
      </c>
      <c r="AG27" s="504">
        <v>29111819</v>
      </c>
      <c r="AH27" s="504"/>
      <c r="AI27" s="504"/>
      <c r="AJ27" s="504">
        <v>136076024</v>
      </c>
      <c r="AK27" s="504">
        <v>59694150</v>
      </c>
      <c r="AL27" s="504">
        <v>45567945</v>
      </c>
      <c r="AM27" s="504">
        <v>32371565</v>
      </c>
      <c r="AN27" s="504">
        <v>165160241</v>
      </c>
      <c r="AO27" s="504">
        <v>55335562</v>
      </c>
      <c r="AP27" s="504">
        <v>29500023</v>
      </c>
      <c r="AQ27" s="504">
        <v>37267305</v>
      </c>
      <c r="AR27" s="504"/>
      <c r="AS27" s="504">
        <v>173409308</v>
      </c>
      <c r="AT27" s="504">
        <v>261603121</v>
      </c>
      <c r="AU27" s="504">
        <v>75663287</v>
      </c>
      <c r="AV27" s="504">
        <v>35449423</v>
      </c>
      <c r="AW27" s="504"/>
      <c r="AX27" s="504"/>
      <c r="AY27" s="504"/>
      <c r="AZ27" s="504">
        <v>16139913</v>
      </c>
      <c r="BA27" s="504">
        <v>204302167</v>
      </c>
      <c r="BB27" s="504">
        <v>41045800</v>
      </c>
      <c r="BC27" s="504">
        <v>60951286</v>
      </c>
      <c r="BD27" s="504">
        <v>51494693</v>
      </c>
      <c r="BE27" s="504">
        <v>36384644</v>
      </c>
      <c r="BF27" s="504">
        <v>60687235</v>
      </c>
      <c r="BG27" s="504">
        <v>41376538</v>
      </c>
      <c r="BH27" s="504">
        <v>37283355</v>
      </c>
      <c r="BI27" s="504">
        <v>61770970</v>
      </c>
      <c r="BJ27" s="504">
        <v>44079082</v>
      </c>
      <c r="BK27" s="504">
        <v>51507126</v>
      </c>
      <c r="BL27" s="504">
        <v>139689385</v>
      </c>
      <c r="BM27" s="504"/>
      <c r="BN27" s="504"/>
      <c r="BO27" s="504"/>
      <c r="BP27" s="504">
        <v>34183027</v>
      </c>
      <c r="BQ27" s="461"/>
    </row>
    <row r="28" spans="1:69" ht="24.75" customHeight="1">
      <c r="A28" s="803"/>
      <c r="B28" s="477"/>
      <c r="C28" s="477" t="s">
        <v>758</v>
      </c>
      <c r="D28" s="504">
        <v>22974601</v>
      </c>
      <c r="E28" s="504"/>
      <c r="F28" s="504">
        <v>5968438</v>
      </c>
      <c r="G28" s="504">
        <v>0</v>
      </c>
      <c r="H28" s="504">
        <v>8517060</v>
      </c>
      <c r="I28" s="504">
        <v>0</v>
      </c>
      <c r="J28" s="504">
        <v>12853788</v>
      </c>
      <c r="K28" s="504"/>
      <c r="L28" s="504"/>
      <c r="M28" s="504">
        <v>10590400</v>
      </c>
      <c r="N28" s="504">
        <v>0</v>
      </c>
      <c r="O28" s="504">
        <v>0</v>
      </c>
      <c r="P28" s="504">
        <v>0</v>
      </c>
      <c r="Q28" s="504">
        <v>48236800</v>
      </c>
      <c r="R28" s="504">
        <v>300800</v>
      </c>
      <c r="S28" s="504">
        <v>38700602</v>
      </c>
      <c r="T28" s="504"/>
      <c r="U28" s="504">
        <v>511029</v>
      </c>
      <c r="V28" s="504"/>
      <c r="W28" s="504">
        <v>8002490</v>
      </c>
      <c r="X28" s="504"/>
      <c r="Y28" s="504">
        <v>7413400</v>
      </c>
      <c r="Z28" s="504">
        <v>11466120</v>
      </c>
      <c r="AA28" s="504">
        <v>10523639</v>
      </c>
      <c r="AB28" s="504">
        <v>0</v>
      </c>
      <c r="AC28" s="504">
        <v>272271</v>
      </c>
      <c r="AD28" s="504">
        <v>1400834</v>
      </c>
      <c r="AE28" s="504"/>
      <c r="AF28" s="504">
        <v>912000</v>
      </c>
      <c r="AG28" s="504">
        <v>2232000</v>
      </c>
      <c r="AH28" s="504"/>
      <c r="AI28" s="504"/>
      <c r="AJ28" s="504">
        <v>0</v>
      </c>
      <c r="AK28" s="504">
        <v>21150198</v>
      </c>
      <c r="AL28" s="504">
        <v>12390774</v>
      </c>
      <c r="AM28" s="504">
        <v>9657880</v>
      </c>
      <c r="AN28" s="504">
        <v>53941188</v>
      </c>
      <c r="AO28" s="504">
        <v>13978200</v>
      </c>
      <c r="AP28" s="504">
        <v>5288437</v>
      </c>
      <c r="AQ28" s="504">
        <v>9294157</v>
      </c>
      <c r="AR28" s="504"/>
      <c r="AS28" s="504">
        <v>12437826</v>
      </c>
      <c r="AT28" s="504">
        <v>0</v>
      </c>
      <c r="AU28" s="504">
        <v>18603790</v>
      </c>
      <c r="AV28" s="504">
        <v>10904407</v>
      </c>
      <c r="AW28" s="504"/>
      <c r="AX28" s="504"/>
      <c r="AY28" s="504"/>
      <c r="AZ28" s="504">
        <v>0</v>
      </c>
      <c r="BA28" s="504">
        <v>6447584</v>
      </c>
      <c r="BB28" s="504">
        <v>444300</v>
      </c>
      <c r="BC28" s="504">
        <v>12857340</v>
      </c>
      <c r="BD28" s="504">
        <v>11927500</v>
      </c>
      <c r="BE28" s="504">
        <v>10584296</v>
      </c>
      <c r="BF28" s="504">
        <v>17968692</v>
      </c>
      <c r="BG28" s="504">
        <v>11616700</v>
      </c>
      <c r="BH28" s="504">
        <v>0</v>
      </c>
      <c r="BI28" s="504">
        <v>14600000</v>
      </c>
      <c r="BJ28" s="504">
        <v>5358000</v>
      </c>
      <c r="BK28" s="504">
        <v>13276818</v>
      </c>
      <c r="BL28" s="504">
        <v>24188240</v>
      </c>
      <c r="BM28" s="504"/>
      <c r="BN28" s="504"/>
      <c r="BO28" s="504"/>
      <c r="BP28" s="504">
        <v>5392520</v>
      </c>
      <c r="BQ28" s="461"/>
    </row>
    <row r="29" spans="1:69" ht="24.75" customHeight="1">
      <c r="A29" s="803"/>
      <c r="B29" s="477"/>
      <c r="C29" s="477" t="s">
        <v>759</v>
      </c>
      <c r="D29" s="504">
        <v>37017054</v>
      </c>
      <c r="E29" s="504"/>
      <c r="F29" s="504">
        <v>10460338</v>
      </c>
      <c r="G29" s="504">
        <v>3762703</v>
      </c>
      <c r="H29" s="504">
        <v>8069983</v>
      </c>
      <c r="I29" s="504">
        <v>23690981</v>
      </c>
      <c r="J29" s="504">
        <v>14739168</v>
      </c>
      <c r="K29" s="504"/>
      <c r="L29" s="504"/>
      <c r="M29" s="504">
        <v>11502978</v>
      </c>
      <c r="N29" s="504">
        <v>8060127</v>
      </c>
      <c r="O29" s="504">
        <v>0</v>
      </c>
      <c r="P29" s="504">
        <v>0</v>
      </c>
      <c r="Q29" s="504">
        <v>52715703</v>
      </c>
      <c r="R29" s="504">
        <v>3984817</v>
      </c>
      <c r="S29" s="504">
        <v>31302653</v>
      </c>
      <c r="T29" s="504"/>
      <c r="U29" s="504">
        <v>5401121</v>
      </c>
      <c r="V29" s="504"/>
      <c r="W29" s="504">
        <v>13038434</v>
      </c>
      <c r="X29" s="504"/>
      <c r="Y29" s="504">
        <v>12916120</v>
      </c>
      <c r="Z29" s="504">
        <v>17861707</v>
      </c>
      <c r="AA29" s="504">
        <v>13468334</v>
      </c>
      <c r="AB29" s="504">
        <v>0</v>
      </c>
      <c r="AC29" s="504">
        <v>581826</v>
      </c>
      <c r="AD29" s="504">
        <v>1570362</v>
      </c>
      <c r="AE29" s="504"/>
      <c r="AF29" s="504">
        <v>1538577</v>
      </c>
      <c r="AG29" s="504">
        <v>5629727</v>
      </c>
      <c r="AH29" s="504"/>
      <c r="AI29" s="504"/>
      <c r="AJ29" s="504">
        <v>10638407</v>
      </c>
      <c r="AK29" s="504">
        <v>19539692</v>
      </c>
      <c r="AL29" s="504">
        <v>15009484</v>
      </c>
      <c r="AM29" s="504">
        <v>10980150</v>
      </c>
      <c r="AN29" s="504">
        <v>54714636</v>
      </c>
      <c r="AO29" s="504">
        <v>16753216</v>
      </c>
      <c r="AP29" s="504">
        <v>6695548</v>
      </c>
      <c r="AQ29" s="504">
        <v>14181670</v>
      </c>
      <c r="AR29" s="504"/>
      <c r="AS29" s="504">
        <v>45540143</v>
      </c>
      <c r="AT29" s="504">
        <v>88929447</v>
      </c>
      <c r="AU29" s="504">
        <v>23816331</v>
      </c>
      <c r="AV29" s="504">
        <v>16405149</v>
      </c>
      <c r="AW29" s="504"/>
      <c r="AX29" s="504"/>
      <c r="AY29" s="504"/>
      <c r="AZ29" s="504">
        <v>0</v>
      </c>
      <c r="BA29" s="504">
        <v>94164299</v>
      </c>
      <c r="BB29" s="504">
        <v>11812808</v>
      </c>
      <c r="BC29" s="504">
        <v>23058928</v>
      </c>
      <c r="BD29" s="504">
        <v>13400278</v>
      </c>
      <c r="BE29" s="504">
        <v>13209274</v>
      </c>
      <c r="BF29" s="504">
        <v>14960212</v>
      </c>
      <c r="BG29" s="504">
        <v>11968181</v>
      </c>
      <c r="BH29" s="504">
        <v>7833245</v>
      </c>
      <c r="BI29" s="504">
        <v>11720431</v>
      </c>
      <c r="BJ29" s="504">
        <v>5118665</v>
      </c>
      <c r="BK29" s="504">
        <v>17128436</v>
      </c>
      <c r="BL29" s="504">
        <v>61842868</v>
      </c>
      <c r="BM29" s="504"/>
      <c r="BN29" s="504"/>
      <c r="BO29" s="504"/>
      <c r="BP29" s="504">
        <v>11707484</v>
      </c>
      <c r="BQ29" s="461"/>
    </row>
    <row r="30" spans="1:69" ht="24.75" customHeight="1">
      <c r="A30" s="803"/>
      <c r="B30" s="477"/>
      <c r="C30" s="477" t="s">
        <v>760</v>
      </c>
      <c r="D30" s="504">
        <v>40940756</v>
      </c>
      <c r="E30" s="504"/>
      <c r="F30" s="504">
        <v>6932818</v>
      </c>
      <c r="G30" s="504">
        <v>6843952</v>
      </c>
      <c r="H30" s="504">
        <v>10650798</v>
      </c>
      <c r="I30" s="504">
        <v>24569411</v>
      </c>
      <c r="J30" s="504">
        <v>11172112</v>
      </c>
      <c r="K30" s="504"/>
      <c r="L30" s="504"/>
      <c r="M30" s="504">
        <v>18601654</v>
      </c>
      <c r="N30" s="504">
        <v>13685814</v>
      </c>
      <c r="O30" s="504">
        <v>49146424</v>
      </c>
      <c r="P30" s="504">
        <v>789057</v>
      </c>
      <c r="Q30" s="504">
        <v>64538050</v>
      </c>
      <c r="R30" s="504">
        <v>2957321</v>
      </c>
      <c r="S30" s="504">
        <v>53119241</v>
      </c>
      <c r="T30" s="504"/>
      <c r="U30" s="504">
        <v>6079751</v>
      </c>
      <c r="V30" s="504"/>
      <c r="W30" s="504">
        <v>27740800</v>
      </c>
      <c r="X30" s="504"/>
      <c r="Y30" s="504">
        <v>11120532</v>
      </c>
      <c r="Z30" s="504">
        <v>17560927</v>
      </c>
      <c r="AA30" s="504">
        <v>19559432</v>
      </c>
      <c r="AB30" s="504">
        <v>817657138</v>
      </c>
      <c r="AC30" s="504">
        <v>8000</v>
      </c>
      <c r="AD30" s="504">
        <v>8000</v>
      </c>
      <c r="AE30" s="504"/>
      <c r="AF30" s="504">
        <v>2011848</v>
      </c>
      <c r="AG30" s="504">
        <v>5552450</v>
      </c>
      <c r="AH30" s="504"/>
      <c r="AI30" s="504"/>
      <c r="AJ30" s="504">
        <v>29560692</v>
      </c>
      <c r="AK30" s="504">
        <v>10352358</v>
      </c>
      <c r="AL30" s="504">
        <v>10505408</v>
      </c>
      <c r="AM30" s="504">
        <v>5491400</v>
      </c>
      <c r="AN30" s="504">
        <v>36515882</v>
      </c>
      <c r="AO30" s="504">
        <v>13937655</v>
      </c>
      <c r="AP30" s="504">
        <v>3912408</v>
      </c>
      <c r="AQ30" s="504">
        <v>6862714</v>
      </c>
      <c r="AR30" s="504"/>
      <c r="AS30" s="504">
        <v>30092780</v>
      </c>
      <c r="AT30" s="504">
        <v>48877885</v>
      </c>
      <c r="AU30" s="504">
        <v>18096200</v>
      </c>
      <c r="AV30" s="504">
        <v>0</v>
      </c>
      <c r="AW30" s="504"/>
      <c r="AX30" s="504"/>
      <c r="AY30" s="504"/>
      <c r="AZ30" s="504">
        <v>14188074</v>
      </c>
      <c r="BA30" s="504">
        <v>27445824</v>
      </c>
      <c r="BB30" s="504">
        <v>8006902</v>
      </c>
      <c r="BC30" s="504">
        <v>12858736</v>
      </c>
      <c r="BD30" s="504">
        <v>14560994</v>
      </c>
      <c r="BE30" s="504">
        <v>5700860</v>
      </c>
      <c r="BF30" s="504">
        <v>15073068</v>
      </c>
      <c r="BG30" s="504">
        <v>6674800</v>
      </c>
      <c r="BH30" s="504">
        <v>8666720</v>
      </c>
      <c r="BI30" s="504">
        <v>14514608</v>
      </c>
      <c r="BJ30" s="504">
        <v>7345264</v>
      </c>
      <c r="BK30" s="504">
        <v>14940200</v>
      </c>
      <c r="BL30" s="504">
        <v>32956000</v>
      </c>
      <c r="BM30" s="504"/>
      <c r="BN30" s="504"/>
      <c r="BO30" s="504"/>
      <c r="BP30" s="504">
        <v>8630862</v>
      </c>
      <c r="BQ30" s="461"/>
    </row>
    <row r="31" spans="1:69" ht="24.75" customHeight="1">
      <c r="A31" s="803"/>
      <c r="B31" s="477"/>
      <c r="C31" s="477" t="s">
        <v>761</v>
      </c>
      <c r="D31" s="504">
        <v>516800</v>
      </c>
      <c r="E31" s="504"/>
      <c r="F31" s="504">
        <v>148487</v>
      </c>
      <c r="G31" s="504">
        <v>125830</v>
      </c>
      <c r="H31" s="504">
        <v>178454</v>
      </c>
      <c r="I31" s="504">
        <v>643181</v>
      </c>
      <c r="J31" s="504">
        <v>237758</v>
      </c>
      <c r="K31" s="504"/>
      <c r="L31" s="504"/>
      <c r="M31" s="504">
        <v>238841</v>
      </c>
      <c r="N31" s="504">
        <v>306342</v>
      </c>
      <c r="O31" s="504">
        <v>1899342</v>
      </c>
      <c r="P31" s="504">
        <v>29183</v>
      </c>
      <c r="Q31" s="504">
        <v>1025667</v>
      </c>
      <c r="R31" s="504">
        <v>62463</v>
      </c>
      <c r="S31" s="504">
        <v>613036</v>
      </c>
      <c r="T31" s="504"/>
      <c r="U31" s="504">
        <v>132568</v>
      </c>
      <c r="V31" s="504"/>
      <c r="W31" s="504">
        <v>263447</v>
      </c>
      <c r="X31" s="504"/>
      <c r="Y31" s="504">
        <v>231590</v>
      </c>
      <c r="Z31" s="504">
        <v>311215</v>
      </c>
      <c r="AA31" s="504">
        <v>79412</v>
      </c>
      <c r="AB31" s="504">
        <v>0</v>
      </c>
      <c r="AC31" s="504">
        <v>41707</v>
      </c>
      <c r="AD31" s="504">
        <v>123220</v>
      </c>
      <c r="AE31" s="504"/>
      <c r="AF31" s="504">
        <v>27250</v>
      </c>
      <c r="AG31" s="504">
        <v>40914</v>
      </c>
      <c r="AH31" s="504"/>
      <c r="AI31" s="504"/>
      <c r="AJ31" s="504">
        <v>1574751</v>
      </c>
      <c r="AK31" s="504">
        <v>305606</v>
      </c>
      <c r="AL31" s="504">
        <v>309999</v>
      </c>
      <c r="AM31" s="504">
        <v>267575</v>
      </c>
      <c r="AN31" s="504">
        <v>932013</v>
      </c>
      <c r="AO31" s="504">
        <v>341708</v>
      </c>
      <c r="AP31" s="504">
        <v>96121</v>
      </c>
      <c r="AQ31" s="504">
        <v>165552</v>
      </c>
      <c r="AR31" s="504"/>
      <c r="AS31" s="504">
        <v>676878</v>
      </c>
      <c r="AT31" s="504">
        <v>1565604</v>
      </c>
      <c r="AU31" s="504">
        <v>295450</v>
      </c>
      <c r="AV31" s="504">
        <v>409967</v>
      </c>
      <c r="AW31" s="504"/>
      <c r="AX31" s="504"/>
      <c r="AY31" s="504"/>
      <c r="AZ31" s="504">
        <v>355169</v>
      </c>
      <c r="BA31" s="504">
        <v>1187964</v>
      </c>
      <c r="BB31" s="504">
        <v>930999</v>
      </c>
      <c r="BC31" s="504">
        <v>388657</v>
      </c>
      <c r="BD31" s="504">
        <v>317537</v>
      </c>
      <c r="BE31" s="504">
        <v>207607</v>
      </c>
      <c r="BF31" s="504">
        <v>443744</v>
      </c>
      <c r="BG31" s="504">
        <v>262995</v>
      </c>
      <c r="BH31" s="504">
        <v>145270</v>
      </c>
      <c r="BI31" s="504">
        <v>239294</v>
      </c>
      <c r="BJ31" s="504">
        <v>152347</v>
      </c>
      <c r="BK31" s="504">
        <v>313015</v>
      </c>
      <c r="BL31" s="504">
        <v>699748</v>
      </c>
      <c r="BM31" s="504"/>
      <c r="BN31" s="504"/>
      <c r="BO31" s="504"/>
      <c r="BP31" s="504">
        <v>138432</v>
      </c>
      <c r="BQ31" s="461"/>
    </row>
    <row r="32" spans="1:69" ht="24.75" customHeight="1">
      <c r="A32" s="803"/>
      <c r="B32" s="477"/>
      <c r="C32" s="477" t="s">
        <v>762</v>
      </c>
      <c r="D32" s="504">
        <v>4057121</v>
      </c>
      <c r="E32" s="504"/>
      <c r="F32" s="504">
        <v>838000</v>
      </c>
      <c r="G32" s="504">
        <v>3722616</v>
      </c>
      <c r="H32" s="504">
        <v>3974750</v>
      </c>
      <c r="I32" s="504">
        <v>37705164</v>
      </c>
      <c r="J32" s="504">
        <v>5755435</v>
      </c>
      <c r="K32" s="504"/>
      <c r="L32" s="504"/>
      <c r="M32" s="504">
        <v>6344558</v>
      </c>
      <c r="N32" s="504">
        <v>0</v>
      </c>
      <c r="O32" s="504">
        <v>0</v>
      </c>
      <c r="P32" s="504">
        <v>0</v>
      </c>
      <c r="Q32" s="504">
        <v>13262952</v>
      </c>
      <c r="R32" s="504">
        <v>1237264</v>
      </c>
      <c r="S32" s="504">
        <v>31184873</v>
      </c>
      <c r="T32" s="504"/>
      <c r="U32" s="504">
        <v>883643</v>
      </c>
      <c r="V32" s="504"/>
      <c r="W32" s="504">
        <v>5980430</v>
      </c>
      <c r="X32" s="504"/>
      <c r="Y32" s="504">
        <v>2175135</v>
      </c>
      <c r="Z32" s="504">
        <v>1554000</v>
      </c>
      <c r="AA32" s="504">
        <v>4190967</v>
      </c>
      <c r="AB32" s="504">
        <v>0</v>
      </c>
      <c r="AC32" s="504">
        <v>0</v>
      </c>
      <c r="AD32" s="504">
        <v>0</v>
      </c>
      <c r="AE32" s="504"/>
      <c r="AF32" s="504">
        <v>466000</v>
      </c>
      <c r="AG32" s="504">
        <v>10516000</v>
      </c>
      <c r="AH32" s="504"/>
      <c r="AI32" s="504"/>
      <c r="AJ32" s="504">
        <v>0</v>
      </c>
      <c r="AK32" s="504">
        <v>3079493</v>
      </c>
      <c r="AL32" s="504">
        <v>3076096</v>
      </c>
      <c r="AM32" s="504">
        <v>2846067</v>
      </c>
      <c r="AN32" s="504">
        <v>11107507</v>
      </c>
      <c r="AO32" s="504">
        <v>4238444</v>
      </c>
      <c r="AP32" s="504">
        <v>9834065</v>
      </c>
      <c r="AQ32" s="504">
        <v>3006241</v>
      </c>
      <c r="AR32" s="504"/>
      <c r="AS32" s="504">
        <v>535149</v>
      </c>
      <c r="AT32" s="504">
        <v>5409673</v>
      </c>
      <c r="AU32" s="504">
        <v>7458020</v>
      </c>
      <c r="AV32" s="504">
        <v>1242500</v>
      </c>
      <c r="AW32" s="504"/>
      <c r="AX32" s="504"/>
      <c r="AY32" s="504"/>
      <c r="AZ32" s="504">
        <v>0</v>
      </c>
      <c r="BA32" s="504">
        <v>18172440</v>
      </c>
      <c r="BB32" s="504">
        <v>586934</v>
      </c>
      <c r="BC32" s="504">
        <v>6889279</v>
      </c>
      <c r="BD32" s="504">
        <v>6565981</v>
      </c>
      <c r="BE32" s="504">
        <v>4037392</v>
      </c>
      <c r="BF32" s="504">
        <v>5722319</v>
      </c>
      <c r="BG32" s="504">
        <v>6712746</v>
      </c>
      <c r="BH32" s="504">
        <v>0</v>
      </c>
      <c r="BI32" s="504">
        <v>15931285</v>
      </c>
      <c r="BJ32" s="504">
        <v>23737841</v>
      </c>
      <c r="BK32" s="504">
        <v>2355469</v>
      </c>
      <c r="BL32" s="504">
        <v>10037000</v>
      </c>
      <c r="BM32" s="504"/>
      <c r="BN32" s="504"/>
      <c r="BO32" s="504"/>
      <c r="BP32" s="504">
        <v>4400502</v>
      </c>
      <c r="BQ32" s="461"/>
    </row>
    <row r="33" spans="1:69" ht="24.75" customHeight="1">
      <c r="A33" s="803"/>
      <c r="B33" s="477"/>
      <c r="C33" s="477" t="s">
        <v>763</v>
      </c>
      <c r="D33" s="504">
        <v>9675562</v>
      </c>
      <c r="E33" s="504"/>
      <c r="F33" s="504">
        <v>1716000</v>
      </c>
      <c r="G33" s="504">
        <v>3094857</v>
      </c>
      <c r="H33" s="504">
        <v>2118000</v>
      </c>
      <c r="I33" s="504">
        <v>7478613</v>
      </c>
      <c r="J33" s="504">
        <v>3961361</v>
      </c>
      <c r="K33" s="504"/>
      <c r="L33" s="504"/>
      <c r="M33" s="504">
        <v>3990820</v>
      </c>
      <c r="N33" s="504">
        <v>1200000</v>
      </c>
      <c r="O33" s="504">
        <v>1200000</v>
      </c>
      <c r="P33" s="504">
        <v>300000</v>
      </c>
      <c r="Q33" s="504">
        <v>9263744</v>
      </c>
      <c r="R33" s="504">
        <v>1007000</v>
      </c>
      <c r="S33" s="504">
        <v>10719374</v>
      </c>
      <c r="T33" s="504"/>
      <c r="U33" s="504">
        <v>1646000</v>
      </c>
      <c r="V33" s="504"/>
      <c r="W33" s="504">
        <v>3976531</v>
      </c>
      <c r="X33" s="504"/>
      <c r="Y33" s="504">
        <v>3808439</v>
      </c>
      <c r="Z33" s="504">
        <v>4418000</v>
      </c>
      <c r="AA33" s="504">
        <v>2447668</v>
      </c>
      <c r="AB33" s="504">
        <v>0</v>
      </c>
      <c r="AC33" s="504">
        <v>327000</v>
      </c>
      <c r="AD33" s="504">
        <v>399000</v>
      </c>
      <c r="AE33" s="504"/>
      <c r="AF33" s="504">
        <v>1080000</v>
      </c>
      <c r="AG33" s="504">
        <v>2099000</v>
      </c>
      <c r="AH33" s="504"/>
      <c r="AI33" s="504"/>
      <c r="AJ33" s="504">
        <v>6617000</v>
      </c>
      <c r="AK33" s="504">
        <v>3578193</v>
      </c>
      <c r="AL33" s="504">
        <v>3248644</v>
      </c>
      <c r="AM33" s="504">
        <v>1827120</v>
      </c>
      <c r="AN33" s="504">
        <v>6487075</v>
      </c>
      <c r="AO33" s="504">
        <v>4014434</v>
      </c>
      <c r="AP33" s="504">
        <v>1604416</v>
      </c>
      <c r="AQ33" s="504">
        <v>2554115</v>
      </c>
      <c r="AR33" s="504"/>
      <c r="AS33" s="504">
        <v>7661137</v>
      </c>
      <c r="AT33" s="504">
        <v>22862176</v>
      </c>
      <c r="AU33" s="504">
        <v>5765106</v>
      </c>
      <c r="AV33" s="504">
        <v>5501000</v>
      </c>
      <c r="AW33" s="504"/>
      <c r="AX33" s="504"/>
      <c r="AY33" s="504"/>
      <c r="AZ33" s="504">
        <v>1350000</v>
      </c>
      <c r="BA33" s="504">
        <v>855863</v>
      </c>
      <c r="BB33" s="504">
        <v>2592000</v>
      </c>
      <c r="BC33" s="504">
        <v>4286942</v>
      </c>
      <c r="BD33" s="504">
        <v>3437963</v>
      </c>
      <c r="BE33" s="504">
        <v>2016371</v>
      </c>
      <c r="BF33" s="504">
        <v>5331360</v>
      </c>
      <c r="BG33" s="504">
        <v>3328520</v>
      </c>
      <c r="BH33" s="504">
        <v>2713000</v>
      </c>
      <c r="BI33" s="504">
        <v>2013165</v>
      </c>
      <c r="BJ33" s="504">
        <v>2030615</v>
      </c>
      <c r="BK33" s="504">
        <v>2833807</v>
      </c>
      <c r="BL33" s="504">
        <v>6482000</v>
      </c>
      <c r="BM33" s="504"/>
      <c r="BN33" s="504"/>
      <c r="BO33" s="504"/>
      <c r="BP33" s="504">
        <v>3640988</v>
      </c>
      <c r="BQ33" s="461"/>
    </row>
    <row r="34" spans="1:69" ht="24.75" customHeight="1">
      <c r="A34" s="803"/>
      <c r="B34" s="477"/>
      <c r="C34" s="477" t="s">
        <v>764</v>
      </c>
      <c r="D34" s="504">
        <v>0</v>
      </c>
      <c r="E34" s="504"/>
      <c r="F34" s="504">
        <v>0</v>
      </c>
      <c r="G34" s="504">
        <v>19132842</v>
      </c>
      <c r="H34" s="504">
        <v>0</v>
      </c>
      <c r="I34" s="504">
        <v>75239316</v>
      </c>
      <c r="J34" s="504">
        <v>0</v>
      </c>
      <c r="K34" s="504"/>
      <c r="L34" s="504"/>
      <c r="M34" s="504">
        <v>0</v>
      </c>
      <c r="N34" s="504">
        <v>37455930</v>
      </c>
      <c r="O34" s="504">
        <v>9747169</v>
      </c>
      <c r="P34" s="504">
        <v>149777</v>
      </c>
      <c r="Q34" s="504">
        <v>0</v>
      </c>
      <c r="R34" s="504">
        <v>5366514</v>
      </c>
      <c r="S34" s="504">
        <v>0</v>
      </c>
      <c r="T34" s="504"/>
      <c r="U34" s="504">
        <v>4812000</v>
      </c>
      <c r="V34" s="504"/>
      <c r="W34" s="504">
        <v>0</v>
      </c>
      <c r="X34" s="504"/>
      <c r="Y34" s="504">
        <v>0</v>
      </c>
      <c r="Z34" s="504">
        <v>0</v>
      </c>
      <c r="AA34" s="504">
        <v>0</v>
      </c>
      <c r="AB34" s="504">
        <v>0</v>
      </c>
      <c r="AC34" s="504">
        <v>2560120</v>
      </c>
      <c r="AD34" s="504">
        <v>302314</v>
      </c>
      <c r="AE34" s="504"/>
      <c r="AF34" s="504">
        <v>0</v>
      </c>
      <c r="AG34" s="504">
        <v>0</v>
      </c>
      <c r="AH34" s="504"/>
      <c r="AI34" s="504"/>
      <c r="AJ34" s="504">
        <v>87684174</v>
      </c>
      <c r="AK34" s="504">
        <v>0</v>
      </c>
      <c r="AL34" s="504">
        <v>0</v>
      </c>
      <c r="AM34" s="504">
        <v>0</v>
      </c>
      <c r="AN34" s="504">
        <v>0</v>
      </c>
      <c r="AO34" s="504">
        <v>0</v>
      </c>
      <c r="AP34" s="504">
        <v>0</v>
      </c>
      <c r="AQ34" s="504">
        <v>0</v>
      </c>
      <c r="AR34" s="504"/>
      <c r="AS34" s="504">
        <v>74079366</v>
      </c>
      <c r="AT34" s="504">
        <v>90038011</v>
      </c>
      <c r="AU34" s="504">
        <v>0</v>
      </c>
      <c r="AV34" s="504">
        <v>0</v>
      </c>
      <c r="AW34" s="504"/>
      <c r="AX34" s="504"/>
      <c r="AY34" s="504"/>
      <c r="AZ34" s="504">
        <v>0</v>
      </c>
      <c r="BA34" s="504">
        <v>0</v>
      </c>
      <c r="BB34" s="504">
        <v>16646157</v>
      </c>
      <c r="BC34" s="504">
        <v>0</v>
      </c>
      <c r="BD34" s="504">
        <v>0</v>
      </c>
      <c r="BE34" s="504">
        <v>0</v>
      </c>
      <c r="BF34" s="504">
        <v>0</v>
      </c>
      <c r="BG34" s="504">
        <v>0</v>
      </c>
      <c r="BH34" s="504">
        <v>17925120</v>
      </c>
      <c r="BI34" s="504">
        <v>0</v>
      </c>
      <c r="BJ34" s="504">
        <v>0</v>
      </c>
      <c r="BK34" s="504">
        <v>0</v>
      </c>
      <c r="BL34" s="504">
        <v>0</v>
      </c>
      <c r="BM34" s="504"/>
      <c r="BN34" s="504"/>
      <c r="BO34" s="504"/>
      <c r="BP34" s="504">
        <v>0</v>
      </c>
      <c r="BQ34" s="461"/>
    </row>
    <row r="35" spans="1:69" ht="24.75" customHeight="1">
      <c r="A35" s="803"/>
      <c r="B35" s="477"/>
      <c r="C35" s="477" t="s">
        <v>765</v>
      </c>
      <c r="D35" s="504">
        <v>1457706</v>
      </c>
      <c r="E35" s="504"/>
      <c r="F35" s="504">
        <v>633478</v>
      </c>
      <c r="G35" s="504">
        <v>345425</v>
      </c>
      <c r="H35" s="504">
        <v>208943</v>
      </c>
      <c r="I35" s="504">
        <v>5020438</v>
      </c>
      <c r="J35" s="504">
        <v>92800</v>
      </c>
      <c r="K35" s="504"/>
      <c r="L35" s="504"/>
      <c r="M35" s="504">
        <v>780913</v>
      </c>
      <c r="N35" s="504">
        <v>0</v>
      </c>
      <c r="O35" s="504">
        <v>0</v>
      </c>
      <c r="P35" s="504">
        <v>0</v>
      </c>
      <c r="Q35" s="504">
        <v>4103987</v>
      </c>
      <c r="R35" s="504">
        <v>0</v>
      </c>
      <c r="S35" s="504">
        <v>123118</v>
      </c>
      <c r="T35" s="504"/>
      <c r="U35" s="504">
        <v>688553</v>
      </c>
      <c r="V35" s="504"/>
      <c r="W35" s="504">
        <v>2862050</v>
      </c>
      <c r="X35" s="504"/>
      <c r="Y35" s="504">
        <v>701828</v>
      </c>
      <c r="Z35" s="504">
        <v>252000</v>
      </c>
      <c r="AA35" s="504">
        <v>77658</v>
      </c>
      <c r="AB35" s="504">
        <v>0</v>
      </c>
      <c r="AC35" s="504">
        <v>33000</v>
      </c>
      <c r="AD35" s="504">
        <v>49083</v>
      </c>
      <c r="AE35" s="504"/>
      <c r="AF35" s="504">
        <v>15600</v>
      </c>
      <c r="AG35" s="504">
        <v>3041728</v>
      </c>
      <c r="AH35" s="504"/>
      <c r="AI35" s="504"/>
      <c r="AJ35" s="504">
        <v>1000</v>
      </c>
      <c r="AK35" s="504">
        <v>1688610</v>
      </c>
      <c r="AL35" s="504">
        <v>1027540</v>
      </c>
      <c r="AM35" s="504">
        <v>1301373</v>
      </c>
      <c r="AN35" s="504">
        <v>1461940</v>
      </c>
      <c r="AO35" s="504">
        <v>2071905</v>
      </c>
      <c r="AP35" s="504">
        <v>2069028</v>
      </c>
      <c r="AQ35" s="504">
        <v>1202856</v>
      </c>
      <c r="AR35" s="504"/>
      <c r="AS35" s="504">
        <v>2386029</v>
      </c>
      <c r="AT35" s="504">
        <v>3920325</v>
      </c>
      <c r="AU35" s="504">
        <v>1628390</v>
      </c>
      <c r="AV35" s="504">
        <v>986400</v>
      </c>
      <c r="AW35" s="504"/>
      <c r="AX35" s="504"/>
      <c r="AY35" s="504"/>
      <c r="AZ35" s="504">
        <v>246670</v>
      </c>
      <c r="BA35" s="504">
        <v>56028193</v>
      </c>
      <c r="BB35" s="504">
        <v>25700</v>
      </c>
      <c r="BC35" s="504">
        <v>611404</v>
      </c>
      <c r="BD35" s="504">
        <v>1284440</v>
      </c>
      <c r="BE35" s="504">
        <v>628844</v>
      </c>
      <c r="BF35" s="504">
        <v>1187840</v>
      </c>
      <c r="BG35" s="504">
        <v>812596</v>
      </c>
      <c r="BH35" s="504">
        <v>0</v>
      </c>
      <c r="BI35" s="504">
        <v>2752187</v>
      </c>
      <c r="BJ35" s="504">
        <v>336350</v>
      </c>
      <c r="BK35" s="504">
        <v>659381</v>
      </c>
      <c r="BL35" s="504">
        <v>3483529</v>
      </c>
      <c r="BM35" s="504"/>
      <c r="BN35" s="504"/>
      <c r="BO35" s="504"/>
      <c r="BP35" s="504">
        <v>272239</v>
      </c>
      <c r="BQ35" s="461"/>
    </row>
    <row r="36" spans="1:69" ht="24.75" customHeight="1">
      <c r="A36" s="803"/>
      <c r="B36" s="477" t="s">
        <v>766</v>
      </c>
      <c r="C36" s="477"/>
      <c r="D36" s="504">
        <v>260792852</v>
      </c>
      <c r="E36" s="504">
        <v>58234484</v>
      </c>
      <c r="F36" s="504">
        <v>57720949</v>
      </c>
      <c r="G36" s="504">
        <v>68044016</v>
      </c>
      <c r="H36" s="504">
        <v>39688051</v>
      </c>
      <c r="I36" s="504">
        <v>226876025</v>
      </c>
      <c r="J36" s="504">
        <v>84987657</v>
      </c>
      <c r="K36" s="504">
        <v>31609140</v>
      </c>
      <c r="L36" s="504">
        <v>17218735</v>
      </c>
      <c r="M36" s="504">
        <v>115659557</v>
      </c>
      <c r="N36" s="504">
        <v>120013513</v>
      </c>
      <c r="O36" s="504">
        <v>135244805</v>
      </c>
      <c r="P36" s="504">
        <v>1762689</v>
      </c>
      <c r="Q36" s="504">
        <v>302428062</v>
      </c>
      <c r="R36" s="504">
        <v>27399803</v>
      </c>
      <c r="S36" s="504">
        <v>273867345</v>
      </c>
      <c r="T36" s="504">
        <v>7812090</v>
      </c>
      <c r="U36" s="504">
        <v>38808861</v>
      </c>
      <c r="V36" s="504">
        <v>105987113</v>
      </c>
      <c r="W36" s="504">
        <v>159382889</v>
      </c>
      <c r="X36" s="504">
        <v>51902035</v>
      </c>
      <c r="Y36" s="504">
        <v>158076889</v>
      </c>
      <c r="Z36" s="504">
        <v>186781035</v>
      </c>
      <c r="AA36" s="504">
        <v>67391000</v>
      </c>
      <c r="AB36" s="504">
        <v>651842862</v>
      </c>
      <c r="AC36" s="504">
        <v>11424120</v>
      </c>
      <c r="AD36" s="504">
        <v>15031982</v>
      </c>
      <c r="AE36" s="504">
        <v>283309760</v>
      </c>
      <c r="AF36" s="504">
        <v>21385532</v>
      </c>
      <c r="AG36" s="504">
        <v>40334217</v>
      </c>
      <c r="AH36" s="504">
        <v>47149828</v>
      </c>
      <c r="AI36" s="504">
        <v>55192219</v>
      </c>
      <c r="AJ36" s="504">
        <v>118759285</v>
      </c>
      <c r="AK36" s="504">
        <v>72833783</v>
      </c>
      <c r="AL36" s="504">
        <v>85008614</v>
      </c>
      <c r="AM36" s="504">
        <v>64016537</v>
      </c>
      <c r="AN36" s="504">
        <v>198059219</v>
      </c>
      <c r="AO36" s="504">
        <v>116640619</v>
      </c>
      <c r="AP36" s="504">
        <v>33452752</v>
      </c>
      <c r="AQ36" s="504">
        <v>53281795</v>
      </c>
      <c r="AR36" s="504">
        <v>165289004</v>
      </c>
      <c r="AS36" s="504">
        <v>148988415</v>
      </c>
      <c r="AT36" s="504">
        <v>745792973</v>
      </c>
      <c r="AU36" s="504">
        <v>226584737</v>
      </c>
      <c r="AV36" s="504">
        <v>233229395</v>
      </c>
      <c r="AW36" s="504">
        <v>508694041</v>
      </c>
      <c r="AX36" s="504">
        <v>75664207</v>
      </c>
      <c r="AY36" s="504">
        <v>161579635</v>
      </c>
      <c r="AZ36" s="504">
        <v>113221671</v>
      </c>
      <c r="BA36" s="504">
        <v>282806127</v>
      </c>
      <c r="BB36" s="504">
        <v>86645838</v>
      </c>
      <c r="BC36" s="504">
        <v>102795128</v>
      </c>
      <c r="BD36" s="504">
        <v>94468668</v>
      </c>
      <c r="BE36" s="504">
        <v>48638721</v>
      </c>
      <c r="BF36" s="504">
        <v>118314135</v>
      </c>
      <c r="BG36" s="504">
        <v>70837571</v>
      </c>
      <c r="BH36" s="504">
        <v>62545326</v>
      </c>
      <c r="BI36" s="504">
        <v>36033202</v>
      </c>
      <c r="BJ36" s="504">
        <v>35136485</v>
      </c>
      <c r="BK36" s="504">
        <v>79262538</v>
      </c>
      <c r="BL36" s="504">
        <v>302566069</v>
      </c>
      <c r="BM36" s="504">
        <v>349193502</v>
      </c>
      <c r="BN36" s="504">
        <v>102282222</v>
      </c>
      <c r="BO36" s="504">
        <v>202404298</v>
      </c>
      <c r="BP36" s="504">
        <v>107366447</v>
      </c>
      <c r="BQ36" s="461"/>
    </row>
    <row r="37" spans="1:69" ht="24.75" customHeight="1">
      <c r="A37" s="803"/>
      <c r="B37" s="477" t="s">
        <v>767</v>
      </c>
      <c r="C37" s="477"/>
      <c r="D37" s="504">
        <v>46645468</v>
      </c>
      <c r="E37" s="504">
        <v>12822149</v>
      </c>
      <c r="F37" s="504">
        <v>11754585</v>
      </c>
      <c r="G37" s="504">
        <v>7223068</v>
      </c>
      <c r="H37" s="504">
        <v>29026303</v>
      </c>
      <c r="I37" s="504">
        <v>41497613</v>
      </c>
      <c r="J37" s="504">
        <v>11390613</v>
      </c>
      <c r="K37" s="504">
        <v>2078933</v>
      </c>
      <c r="L37" s="504">
        <v>1112544</v>
      </c>
      <c r="M37" s="504">
        <v>16527776</v>
      </c>
      <c r="N37" s="504">
        <v>29899242</v>
      </c>
      <c r="O37" s="504">
        <v>46214228</v>
      </c>
      <c r="P37" s="504">
        <v>381450</v>
      </c>
      <c r="Q37" s="504">
        <v>52710062</v>
      </c>
      <c r="R37" s="504">
        <v>5390573</v>
      </c>
      <c r="S37" s="504">
        <v>39947399</v>
      </c>
      <c r="T37" s="504">
        <v>13055117</v>
      </c>
      <c r="U37" s="504">
        <v>9409429</v>
      </c>
      <c r="V37" s="504">
        <v>8557018</v>
      </c>
      <c r="W37" s="504">
        <v>11523655</v>
      </c>
      <c r="X37" s="504">
        <v>10916050</v>
      </c>
      <c r="Y37" s="504">
        <v>36448819</v>
      </c>
      <c r="Z37" s="504">
        <v>36652389</v>
      </c>
      <c r="AA37" s="504">
        <v>4984360</v>
      </c>
      <c r="AB37" s="504">
        <v>0</v>
      </c>
      <c r="AC37" s="504">
        <v>1439055</v>
      </c>
      <c r="AD37" s="504">
        <v>2541933</v>
      </c>
      <c r="AE37" s="504">
        <v>20878050</v>
      </c>
      <c r="AF37" s="504">
        <v>3139254</v>
      </c>
      <c r="AG37" s="504">
        <v>6522866</v>
      </c>
      <c r="AH37" s="504">
        <v>11034533</v>
      </c>
      <c r="AI37" s="504">
        <v>6213709</v>
      </c>
      <c r="AJ37" s="504">
        <v>31298990</v>
      </c>
      <c r="AK37" s="504">
        <v>24257939</v>
      </c>
      <c r="AL37" s="504">
        <v>23084156</v>
      </c>
      <c r="AM37" s="504">
        <v>15594842</v>
      </c>
      <c r="AN37" s="504">
        <v>50354312</v>
      </c>
      <c r="AO37" s="504">
        <v>23675583</v>
      </c>
      <c r="AP37" s="504">
        <v>5684327</v>
      </c>
      <c r="AQ37" s="504">
        <v>11247444</v>
      </c>
      <c r="AR37" s="504">
        <v>27277743</v>
      </c>
      <c r="AS37" s="504">
        <v>82756695</v>
      </c>
      <c r="AT37" s="504">
        <v>249012657</v>
      </c>
      <c r="AU37" s="504">
        <v>28245504</v>
      </c>
      <c r="AV37" s="504">
        <v>51017518</v>
      </c>
      <c r="AW37" s="504">
        <v>48490260</v>
      </c>
      <c r="AX37" s="504">
        <v>17637388</v>
      </c>
      <c r="AY37" s="504">
        <v>24049799</v>
      </c>
      <c r="AZ37" s="504">
        <v>36881750</v>
      </c>
      <c r="BA37" s="504">
        <v>111565900</v>
      </c>
      <c r="BB37" s="504">
        <v>18551042</v>
      </c>
      <c r="BC37" s="504">
        <v>23373843</v>
      </c>
      <c r="BD37" s="504">
        <v>32026276</v>
      </c>
      <c r="BE37" s="504">
        <v>15085278</v>
      </c>
      <c r="BF37" s="504">
        <v>48617945</v>
      </c>
      <c r="BG37" s="504">
        <v>17492875</v>
      </c>
      <c r="BH37" s="504">
        <v>25715896</v>
      </c>
      <c r="BI37" s="504">
        <v>15069280</v>
      </c>
      <c r="BJ37" s="504">
        <v>11353560</v>
      </c>
      <c r="BK37" s="504">
        <v>32965721</v>
      </c>
      <c r="BL37" s="504">
        <v>93503271</v>
      </c>
      <c r="BM37" s="504">
        <v>31387862</v>
      </c>
      <c r="BN37" s="504">
        <v>26736267</v>
      </c>
      <c r="BO37" s="504">
        <v>64571011</v>
      </c>
      <c r="BP37" s="504">
        <v>12488683</v>
      </c>
      <c r="BQ37" s="461"/>
    </row>
    <row r="38" spans="1:69" ht="24.75" customHeight="1">
      <c r="A38" s="803"/>
      <c r="B38" s="477" t="s">
        <v>768</v>
      </c>
      <c r="C38" s="477"/>
      <c r="D38" s="504">
        <v>214147384</v>
      </c>
      <c r="E38" s="504">
        <v>45412335</v>
      </c>
      <c r="F38" s="504">
        <v>45966364</v>
      </c>
      <c r="G38" s="504">
        <v>60820948</v>
      </c>
      <c r="H38" s="504">
        <v>10661748</v>
      </c>
      <c r="I38" s="504">
        <v>185378412</v>
      </c>
      <c r="J38" s="504">
        <v>73597044</v>
      </c>
      <c r="K38" s="504">
        <v>29530207</v>
      </c>
      <c r="L38" s="504">
        <v>16106191</v>
      </c>
      <c r="M38" s="504">
        <v>99131781</v>
      </c>
      <c r="N38" s="504">
        <v>90114271</v>
      </c>
      <c r="O38" s="504">
        <v>89030577</v>
      </c>
      <c r="P38" s="504">
        <v>1381239</v>
      </c>
      <c r="Q38" s="504">
        <v>249718000</v>
      </c>
      <c r="R38" s="504">
        <v>22009230</v>
      </c>
      <c r="S38" s="504">
        <v>233919946</v>
      </c>
      <c r="T38" s="504">
        <v>-5243027</v>
      </c>
      <c r="U38" s="504">
        <v>29399432</v>
      </c>
      <c r="V38" s="504">
        <v>97430095</v>
      </c>
      <c r="W38" s="504">
        <v>147859234</v>
      </c>
      <c r="X38" s="504">
        <v>40985985</v>
      </c>
      <c r="Y38" s="504">
        <v>121628070</v>
      </c>
      <c r="Z38" s="504">
        <v>150128646</v>
      </c>
      <c r="AA38" s="504">
        <v>62406640</v>
      </c>
      <c r="AB38" s="504">
        <v>651842862</v>
      </c>
      <c r="AC38" s="504">
        <v>9985065</v>
      </c>
      <c r="AD38" s="504">
        <v>12490049</v>
      </c>
      <c r="AE38" s="504">
        <v>262431710</v>
      </c>
      <c r="AF38" s="504">
        <v>18246278</v>
      </c>
      <c r="AG38" s="504">
        <v>33811351</v>
      </c>
      <c r="AH38" s="504">
        <v>36115295</v>
      </c>
      <c r="AI38" s="504">
        <v>48978510</v>
      </c>
      <c r="AJ38" s="504">
        <v>87460295</v>
      </c>
      <c r="AK38" s="504">
        <v>48575844</v>
      </c>
      <c r="AL38" s="504">
        <v>61924458</v>
      </c>
      <c r="AM38" s="504">
        <v>48421695</v>
      </c>
      <c r="AN38" s="504">
        <v>147704907</v>
      </c>
      <c r="AO38" s="504">
        <v>92965036</v>
      </c>
      <c r="AP38" s="504">
        <v>27768425</v>
      </c>
      <c r="AQ38" s="504">
        <v>42034351</v>
      </c>
      <c r="AR38" s="504">
        <v>138011261</v>
      </c>
      <c r="AS38" s="504">
        <v>66231720</v>
      </c>
      <c r="AT38" s="504">
        <v>496780316</v>
      </c>
      <c r="AU38" s="504">
        <v>198339233</v>
      </c>
      <c r="AV38" s="504">
        <v>182211877</v>
      </c>
      <c r="AW38" s="504">
        <v>460203781</v>
      </c>
      <c r="AX38" s="504">
        <v>58026819</v>
      </c>
      <c r="AY38" s="504">
        <v>137529836</v>
      </c>
      <c r="AZ38" s="504">
        <v>76339921</v>
      </c>
      <c r="BA38" s="504">
        <v>171240227</v>
      </c>
      <c r="BB38" s="504">
        <v>68094796</v>
      </c>
      <c r="BC38" s="504">
        <v>79421285</v>
      </c>
      <c r="BD38" s="504">
        <v>62442392</v>
      </c>
      <c r="BE38" s="504">
        <v>33553443</v>
      </c>
      <c r="BF38" s="504">
        <v>69696190</v>
      </c>
      <c r="BG38" s="504">
        <v>53344696</v>
      </c>
      <c r="BH38" s="504">
        <v>36829430</v>
      </c>
      <c r="BI38" s="504">
        <v>20963922</v>
      </c>
      <c r="BJ38" s="504">
        <v>23782925</v>
      </c>
      <c r="BK38" s="504">
        <v>46296817</v>
      </c>
      <c r="BL38" s="504">
        <v>209062798</v>
      </c>
      <c r="BM38" s="504">
        <v>317805640</v>
      </c>
      <c r="BN38" s="504">
        <v>75545955</v>
      </c>
      <c r="BO38" s="504">
        <v>137833287</v>
      </c>
      <c r="BP38" s="504">
        <v>94877764</v>
      </c>
      <c r="BQ38" s="461"/>
    </row>
    <row r="39" spans="1:69" ht="24.75" customHeight="1">
      <c r="A39" s="803"/>
      <c r="B39" s="477" t="s">
        <v>769</v>
      </c>
      <c r="C39" s="477"/>
      <c r="D39" s="504">
        <v>5338395</v>
      </c>
      <c r="E39" s="504">
        <v>2115720</v>
      </c>
      <c r="F39" s="504">
        <v>0</v>
      </c>
      <c r="G39" s="504">
        <v>4157527</v>
      </c>
      <c r="H39" s="504">
        <v>0</v>
      </c>
      <c r="I39" s="504">
        <v>184613684</v>
      </c>
      <c r="J39" s="504">
        <v>4806794</v>
      </c>
      <c r="K39" s="504">
        <v>0</v>
      </c>
      <c r="L39" s="504">
        <v>0</v>
      </c>
      <c r="M39" s="504">
        <v>4204322</v>
      </c>
      <c r="N39" s="504">
        <v>0</v>
      </c>
      <c r="O39" s="504">
        <v>0</v>
      </c>
      <c r="P39" s="504">
        <v>0</v>
      </c>
      <c r="Q39" s="504">
        <v>20045604</v>
      </c>
      <c r="R39" s="504">
        <v>761736</v>
      </c>
      <c r="S39" s="504">
        <v>58699345</v>
      </c>
      <c r="T39" s="504">
        <v>488675</v>
      </c>
      <c r="U39" s="504">
        <v>113000</v>
      </c>
      <c r="V39" s="504">
        <v>2686198</v>
      </c>
      <c r="W39" s="504">
        <v>37652639</v>
      </c>
      <c r="X39" s="504">
        <v>110278920</v>
      </c>
      <c r="Y39" s="504">
        <v>1268226</v>
      </c>
      <c r="Z39" s="504">
        <v>0</v>
      </c>
      <c r="AA39" s="504">
        <v>11403974</v>
      </c>
      <c r="AB39" s="504">
        <v>0</v>
      </c>
      <c r="AC39" s="504">
        <v>0</v>
      </c>
      <c r="AD39" s="504">
        <v>0</v>
      </c>
      <c r="AE39" s="504">
        <v>4284637</v>
      </c>
      <c r="AF39" s="504">
        <v>0</v>
      </c>
      <c r="AG39" s="504">
        <v>0</v>
      </c>
      <c r="AH39" s="504">
        <v>0</v>
      </c>
      <c r="AI39" s="504">
        <v>0</v>
      </c>
      <c r="AJ39" s="504">
        <v>0</v>
      </c>
      <c r="AK39" s="504">
        <v>4883314</v>
      </c>
      <c r="AL39" s="504">
        <v>3239560</v>
      </c>
      <c r="AM39" s="504">
        <v>8651163</v>
      </c>
      <c r="AN39" s="504">
        <v>28369540</v>
      </c>
      <c r="AO39" s="504">
        <v>9459122</v>
      </c>
      <c r="AP39" s="504">
        <v>6074430</v>
      </c>
      <c r="AQ39" s="504">
        <v>5503693</v>
      </c>
      <c r="AR39" s="504">
        <v>0</v>
      </c>
      <c r="AS39" s="504">
        <v>530714</v>
      </c>
      <c r="AT39" s="504">
        <v>1658775</v>
      </c>
      <c r="AU39" s="504">
        <v>9226874</v>
      </c>
      <c r="AV39" s="504">
        <v>1796000</v>
      </c>
      <c r="AW39" s="504">
        <v>0</v>
      </c>
      <c r="AX39" s="504">
        <v>0</v>
      </c>
      <c r="AY39" s="504">
        <v>194737</v>
      </c>
      <c r="AZ39" s="504">
        <v>0</v>
      </c>
      <c r="BA39" s="504">
        <v>76270755</v>
      </c>
      <c r="BB39" s="504">
        <v>0</v>
      </c>
      <c r="BC39" s="504">
        <v>24683011</v>
      </c>
      <c r="BD39" s="504">
        <v>6534056</v>
      </c>
      <c r="BE39" s="504">
        <v>477037</v>
      </c>
      <c r="BF39" s="504">
        <v>9231321</v>
      </c>
      <c r="BG39" s="504">
        <v>2029734</v>
      </c>
      <c r="BH39" s="504">
        <v>0</v>
      </c>
      <c r="BI39" s="504">
        <v>76969550</v>
      </c>
      <c r="BJ39" s="504">
        <v>96269544</v>
      </c>
      <c r="BK39" s="504">
        <v>3681724</v>
      </c>
      <c r="BL39" s="504">
        <v>450000</v>
      </c>
      <c r="BM39" s="504">
        <v>4311028</v>
      </c>
      <c r="BN39" s="504">
        <v>0</v>
      </c>
      <c r="BO39" s="504">
        <v>8627397</v>
      </c>
      <c r="BP39" s="504">
        <v>3048010</v>
      </c>
      <c r="BQ39" s="461"/>
    </row>
    <row r="40" spans="1:69" ht="24.75" customHeight="1">
      <c r="A40" s="803"/>
      <c r="B40" s="477" t="s">
        <v>770</v>
      </c>
      <c r="C40" s="477"/>
      <c r="D40" s="504">
        <v>255454457</v>
      </c>
      <c r="E40" s="504">
        <v>56118764</v>
      </c>
      <c r="F40" s="504">
        <v>57720949</v>
      </c>
      <c r="G40" s="504">
        <v>63886489</v>
      </c>
      <c r="H40" s="504">
        <v>39688051</v>
      </c>
      <c r="I40" s="504">
        <v>42262341</v>
      </c>
      <c r="J40" s="504">
        <v>80180863</v>
      </c>
      <c r="K40" s="504">
        <v>31609140</v>
      </c>
      <c r="L40" s="504">
        <v>17218735</v>
      </c>
      <c r="M40" s="504">
        <v>111455235</v>
      </c>
      <c r="N40" s="504">
        <v>120013513</v>
      </c>
      <c r="O40" s="504">
        <v>135244805</v>
      </c>
      <c r="P40" s="504">
        <v>1762689</v>
      </c>
      <c r="Q40" s="504">
        <v>282382458</v>
      </c>
      <c r="R40" s="504">
        <v>26638067</v>
      </c>
      <c r="S40" s="504">
        <v>215168000</v>
      </c>
      <c r="T40" s="504">
        <v>7323415</v>
      </c>
      <c r="U40" s="504">
        <v>38695861</v>
      </c>
      <c r="V40" s="504">
        <v>103300915</v>
      </c>
      <c r="W40" s="504">
        <v>121730250</v>
      </c>
      <c r="X40" s="504">
        <v>-58376885</v>
      </c>
      <c r="Y40" s="504">
        <v>156808663</v>
      </c>
      <c r="Z40" s="504">
        <v>186781035</v>
      </c>
      <c r="AA40" s="504">
        <v>55987026</v>
      </c>
      <c r="AB40" s="504">
        <v>651842862</v>
      </c>
      <c r="AC40" s="504">
        <v>11424120</v>
      </c>
      <c r="AD40" s="504">
        <v>15031982</v>
      </c>
      <c r="AE40" s="504">
        <v>279025123</v>
      </c>
      <c r="AF40" s="504">
        <v>21385532</v>
      </c>
      <c r="AG40" s="504">
        <v>40334217</v>
      </c>
      <c r="AH40" s="504">
        <v>47149828</v>
      </c>
      <c r="AI40" s="504">
        <v>55192219</v>
      </c>
      <c r="AJ40" s="504">
        <v>118759285</v>
      </c>
      <c r="AK40" s="504">
        <v>67950469</v>
      </c>
      <c r="AL40" s="504">
        <v>81769054</v>
      </c>
      <c r="AM40" s="504">
        <v>55365374</v>
      </c>
      <c r="AN40" s="504">
        <v>169689679</v>
      </c>
      <c r="AO40" s="504">
        <v>107181497</v>
      </c>
      <c r="AP40" s="504">
        <v>27378322</v>
      </c>
      <c r="AQ40" s="504">
        <v>47778102</v>
      </c>
      <c r="AR40" s="504">
        <v>165289004</v>
      </c>
      <c r="AS40" s="504">
        <v>148457701</v>
      </c>
      <c r="AT40" s="504">
        <v>744134198</v>
      </c>
      <c r="AU40" s="504">
        <v>217357863</v>
      </c>
      <c r="AV40" s="504">
        <v>231433395</v>
      </c>
      <c r="AW40" s="504">
        <v>508694041</v>
      </c>
      <c r="AX40" s="504">
        <v>75664207</v>
      </c>
      <c r="AY40" s="504">
        <v>161384898</v>
      </c>
      <c r="AZ40" s="504">
        <v>113221671</v>
      </c>
      <c r="BA40" s="504">
        <v>206535372</v>
      </c>
      <c r="BB40" s="504">
        <v>86645838</v>
      </c>
      <c r="BC40" s="504">
        <v>78112117</v>
      </c>
      <c r="BD40" s="504">
        <v>87934612</v>
      </c>
      <c r="BE40" s="504">
        <v>48161684</v>
      </c>
      <c r="BF40" s="504">
        <v>109082814</v>
      </c>
      <c r="BG40" s="504">
        <v>68807837</v>
      </c>
      <c r="BH40" s="504">
        <v>62545326</v>
      </c>
      <c r="BI40" s="504">
        <v>-40936348</v>
      </c>
      <c r="BJ40" s="504">
        <v>-61133059</v>
      </c>
      <c r="BK40" s="504">
        <v>75580814</v>
      </c>
      <c r="BL40" s="504">
        <v>302116069</v>
      </c>
      <c r="BM40" s="504">
        <v>344882474</v>
      </c>
      <c r="BN40" s="504">
        <v>102282222</v>
      </c>
      <c r="BO40" s="504">
        <v>193776901</v>
      </c>
      <c r="BP40" s="504">
        <v>104318437</v>
      </c>
      <c r="BQ40" s="461"/>
    </row>
    <row r="41" spans="1:69" ht="24.75" customHeight="1">
      <c r="A41" s="803"/>
      <c r="B41" s="507" t="s">
        <v>771</v>
      </c>
      <c r="C41" s="508"/>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461"/>
    </row>
    <row r="42" spans="1:69" ht="24.75" customHeight="1">
      <c r="A42" s="804"/>
      <c r="B42" s="497" t="s">
        <v>772</v>
      </c>
      <c r="C42" s="497"/>
      <c r="D42" s="510">
        <v>0.03178506061872909</v>
      </c>
      <c r="E42" s="510">
        <v>0.040194673875223144</v>
      </c>
      <c r="F42" s="510">
        <v>0.05452418836697723</v>
      </c>
      <c r="G42" s="510">
        <v>0.055776288717211644</v>
      </c>
      <c r="H42" s="510">
        <v>0.01968225355298913</v>
      </c>
      <c r="I42" s="510">
        <v>0.04018330217633929</v>
      </c>
      <c r="J42" s="510">
        <v>0.05773618002717391</v>
      </c>
      <c r="K42" s="510">
        <v>0.03483495199275362</v>
      </c>
      <c r="L42" s="510">
        <v>0.030497080138781055</v>
      </c>
      <c r="M42" s="510">
        <v>0.04498693340260017</v>
      </c>
      <c r="N42" s="510">
        <v>0.0680200811257764</v>
      </c>
      <c r="O42" s="510">
        <v>0.026828453165760872</v>
      </c>
      <c r="P42" s="510">
        <v>0.01942576947463768</v>
      </c>
      <c r="Q42" s="510">
        <v>0.0396749706821495</v>
      </c>
      <c r="R42" s="510">
        <v>0.07655333814298836</v>
      </c>
      <c r="S42" s="510">
        <v>0.025869974359472046</v>
      </c>
      <c r="T42" s="510">
        <v>0.0041214917466466236</v>
      </c>
      <c r="U42" s="510">
        <v>0.04116843253022553</v>
      </c>
      <c r="V42" s="510">
        <v>0.07508791973020186</v>
      </c>
      <c r="W42" s="510">
        <v>0.03763894570716873</v>
      </c>
      <c r="X42" s="510">
        <v>0.019611017365424428</v>
      </c>
      <c r="Y42" s="510">
        <v>0.0614855759644075</v>
      </c>
      <c r="Z42" s="510">
        <v>0.024619051630434784</v>
      </c>
      <c r="AA42" s="510">
        <v>0.03931859814578005</v>
      </c>
      <c r="AB42" s="510">
        <v>0.03591827364583333</v>
      </c>
      <c r="AC42" s="510">
        <v>0.060292131289762865</v>
      </c>
      <c r="AD42" s="510">
        <v>0.06170347986954566</v>
      </c>
      <c r="AE42" s="510">
        <v>0.0468333615942029</v>
      </c>
      <c r="AF42" s="510">
        <v>0.019639993911030596</v>
      </c>
      <c r="AG42" s="510">
        <v>0.018715979157131957</v>
      </c>
      <c r="AH42" s="510">
        <v>0.03413536817676928</v>
      </c>
      <c r="AI42" s="510">
        <v>0.032201342607097186</v>
      </c>
      <c r="AJ42" s="510">
        <v>0.04006501314792221</v>
      </c>
      <c r="AK42" s="510">
        <v>0.06148087602913968</v>
      </c>
      <c r="AL42" s="510">
        <v>0.057612305428469575</v>
      </c>
      <c r="AM42" s="510">
        <v>0.08522773564706741</v>
      </c>
      <c r="AN42" s="510">
        <v>0.04850484093867418</v>
      </c>
      <c r="AO42" s="510">
        <v>0.07119368885451506</v>
      </c>
      <c r="AP42" s="510">
        <v>0.07472981835095967</v>
      </c>
      <c r="AQ42" s="510">
        <v>0.04595428916587902</v>
      </c>
      <c r="AR42" s="510">
        <v>0.0562310201658303</v>
      </c>
      <c r="AS42" s="510">
        <v>0.045399027812562616</v>
      </c>
      <c r="AT42" s="510">
        <v>0.04726601527035005</v>
      </c>
      <c r="AU42" s="510">
        <v>0.06421073680512422</v>
      </c>
      <c r="AV42" s="510">
        <v>0.07596980900174911</v>
      </c>
      <c r="AW42" s="510">
        <v>0.09893079974690963</v>
      </c>
      <c r="AX42" s="510">
        <v>0.0714736945005176</v>
      </c>
      <c r="AY42" s="510">
        <v>0.04414942416382202</v>
      </c>
      <c r="AZ42" s="510">
        <v>0.051810227565066945</v>
      </c>
      <c r="BA42" s="510">
        <v>0.03720167669350421</v>
      </c>
      <c r="BB42" s="510">
        <v>0.08031727669138562</v>
      </c>
      <c r="BC42" s="510">
        <v>0.04913596348873756</v>
      </c>
      <c r="BD42" s="510">
        <v>0.06461968482008995</v>
      </c>
      <c r="BE42" s="510">
        <v>0.061848986778846156</v>
      </c>
      <c r="BF42" s="510">
        <v>0.07450769371118011</v>
      </c>
      <c r="BG42" s="510">
        <v>0.08414382131931789</v>
      </c>
      <c r="BH42" s="510">
        <v>0.04415334208185053</v>
      </c>
      <c r="BI42" s="510">
        <v>0.0334013580099553</v>
      </c>
      <c r="BJ42" s="510">
        <v>0.03630213152456974</v>
      </c>
      <c r="BK42" s="510">
        <v>0.038006466524261436</v>
      </c>
      <c r="BL42" s="510">
        <v>0.054583393558626056</v>
      </c>
      <c r="BM42" s="510">
        <v>0.05328412551421405</v>
      </c>
      <c r="BN42" s="510">
        <v>0.03736589301585395</v>
      </c>
      <c r="BO42" s="510">
        <v>0.055610599158436705</v>
      </c>
      <c r="BP42" s="510">
        <v>0.03549705901721015</v>
      </c>
      <c r="BQ42" s="461"/>
    </row>
    <row r="43" ht="19.5" customHeight="1"/>
    <row r="44" spans="4:59" ht="19.5" customHeight="1">
      <c r="D44" s="525" t="s">
        <v>779</v>
      </c>
      <c r="O44" s="525" t="s">
        <v>779</v>
      </c>
      <c r="Z44" s="525" t="s">
        <v>779</v>
      </c>
      <c r="AK44" s="525" t="s">
        <v>779</v>
      </c>
      <c r="AV44" s="525" t="s">
        <v>779</v>
      </c>
      <c r="BG44" s="525" t="s">
        <v>779</v>
      </c>
    </row>
    <row r="45" spans="4:15" ht="19.5" customHeight="1">
      <c r="D45" s="525" t="s">
        <v>780</v>
      </c>
      <c r="O45" s="525" t="s">
        <v>780</v>
      </c>
    </row>
    <row r="46" spans="4:68" ht="19.5" customHeight="1">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row>
    <row r="47" spans="4:68" ht="19.5" customHeight="1">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6"/>
      <c r="BI47" s="516"/>
      <c r="BJ47" s="516"/>
      <c r="BK47" s="516"/>
      <c r="BL47" s="516"/>
      <c r="BM47" s="516"/>
      <c r="BN47" s="516"/>
      <c r="BO47" s="516"/>
      <c r="BP47" s="516"/>
    </row>
    <row r="48" spans="4:68" ht="19.5" customHeight="1">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row>
    <row r="49" spans="4:68" ht="19.5" customHeight="1">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row>
    <row r="50" spans="4:68" ht="19.5" customHeight="1">
      <c r="D50" s="519"/>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6">
    <mergeCell ref="A5:C5"/>
    <mergeCell ref="A6:C6"/>
    <mergeCell ref="A7:A16"/>
    <mergeCell ref="A17:A22"/>
    <mergeCell ref="A23:A42"/>
    <mergeCell ref="A4:C4"/>
  </mergeCells>
  <printOptions/>
  <pageMargins left="0.7874015748031497" right="0.7874015748031497" top="0.7874015748031497" bottom="0.1968503937007874" header="0.31496062992125984" footer="0.1968503937007874"/>
  <pageSetup horizontalDpi="600" verticalDpi="600" orientation="landscape" paperSize="9" scale="49" r:id="rId1"/>
  <headerFooter>
    <oddFooter>&amp;R&amp;22&amp;P</oddFooter>
  </headerFooter>
</worksheet>
</file>

<file path=xl/worksheets/sheet15.xml><?xml version="1.0" encoding="utf-8"?>
<worksheet xmlns="http://schemas.openxmlformats.org/spreadsheetml/2006/main" xmlns:r="http://schemas.openxmlformats.org/officeDocument/2006/relationships">
  <dimension ref="A1:CO51"/>
  <sheetViews>
    <sheetView view="pageBreakPreview" zoomScale="60" zoomScalePageLayoutView="0" workbookViewId="0" topLeftCell="A1">
      <selection activeCell="M26" sqref="M26"/>
    </sheetView>
  </sheetViews>
  <sheetFormatPr defaultColWidth="9.00390625" defaultRowHeight="13.5"/>
  <cols>
    <col min="1" max="1" width="5.125" style="442" customWidth="1"/>
    <col min="2" max="2" width="3.625" style="442" customWidth="1"/>
    <col min="3" max="3" width="40.625" style="442" customWidth="1"/>
    <col min="4" max="82" width="19.375" style="442" hidden="1" customWidth="1"/>
    <col min="83" max="83" width="0" style="442" hidden="1" customWidth="1"/>
    <col min="84" max="84" width="0" style="443" hidden="1" customWidth="1"/>
    <col min="85" max="89" width="28.625" style="445" customWidth="1"/>
    <col min="90" max="90" width="28.625" style="512" customWidth="1"/>
    <col min="91" max="91" width="12.50390625" style="444" bestFit="1" customWidth="1"/>
    <col min="92" max="93" width="20.00390625" style="445" customWidth="1"/>
    <col min="94" max="95" width="9.00390625" style="445" customWidth="1"/>
    <col min="96" max="16384" width="9.00390625" style="442" customWidth="1"/>
  </cols>
  <sheetData>
    <row r="1" ht="30" customHeight="1">
      <c r="A1" s="521" t="s">
        <v>20</v>
      </c>
    </row>
    <row r="2" ht="30" customHeight="1"/>
    <row r="3" ht="30" customHeight="1"/>
    <row r="4" spans="1:91" s="445" customFormat="1" ht="30" customHeight="1">
      <c r="A4" s="796" t="s">
        <v>675</v>
      </c>
      <c r="B4" s="797"/>
      <c r="C4" s="797"/>
      <c r="D4" s="441" t="s">
        <v>676</v>
      </c>
      <c r="E4" s="441" t="s">
        <v>676</v>
      </c>
      <c r="F4" s="441" t="s">
        <v>676</v>
      </c>
      <c r="G4" s="441" t="s">
        <v>676</v>
      </c>
      <c r="H4" s="441" t="s">
        <v>676</v>
      </c>
      <c r="I4" s="441" t="s">
        <v>676</v>
      </c>
      <c r="J4" s="441" t="s">
        <v>676</v>
      </c>
      <c r="K4" s="441" t="s">
        <v>676</v>
      </c>
      <c r="L4" s="441" t="s">
        <v>676</v>
      </c>
      <c r="M4" s="441" t="s">
        <v>676</v>
      </c>
      <c r="N4" s="441" t="s">
        <v>676</v>
      </c>
      <c r="O4" s="441" t="s">
        <v>676</v>
      </c>
      <c r="P4" s="441" t="s">
        <v>676</v>
      </c>
      <c r="Q4" s="441" t="s">
        <v>676</v>
      </c>
      <c r="R4" s="441" t="s">
        <v>676</v>
      </c>
      <c r="S4" s="441" t="s">
        <v>676</v>
      </c>
      <c r="T4" s="441" t="s">
        <v>676</v>
      </c>
      <c r="U4" s="441" t="s">
        <v>676</v>
      </c>
      <c r="V4" s="441" t="s">
        <v>676</v>
      </c>
      <c r="W4" s="441" t="s">
        <v>676</v>
      </c>
      <c r="X4" s="441" t="s">
        <v>676</v>
      </c>
      <c r="Y4" s="441" t="s">
        <v>676</v>
      </c>
      <c r="Z4" s="441" t="s">
        <v>676</v>
      </c>
      <c r="AA4" s="441" t="s">
        <v>676</v>
      </c>
      <c r="AB4" s="441" t="s">
        <v>676</v>
      </c>
      <c r="AC4" s="441" t="s">
        <v>676</v>
      </c>
      <c r="AD4" s="441" t="s">
        <v>676</v>
      </c>
      <c r="AE4" s="441" t="s">
        <v>677</v>
      </c>
      <c r="AF4" s="441" t="s">
        <v>677</v>
      </c>
      <c r="AG4" s="441" t="s">
        <v>43</v>
      </c>
      <c r="AH4" s="441" t="s">
        <v>43</v>
      </c>
      <c r="AI4" s="441" t="s">
        <v>43</v>
      </c>
      <c r="AJ4" s="441" t="s">
        <v>43</v>
      </c>
      <c r="AK4" s="441" t="s">
        <v>43</v>
      </c>
      <c r="AL4" s="441" t="s">
        <v>678</v>
      </c>
      <c r="AM4" s="441" t="s">
        <v>678</v>
      </c>
      <c r="AN4" s="441" t="s">
        <v>678</v>
      </c>
      <c r="AO4" s="441" t="s">
        <v>678</v>
      </c>
      <c r="AP4" s="441" t="s">
        <v>678</v>
      </c>
      <c r="AQ4" s="441" t="s">
        <v>678</v>
      </c>
      <c r="AR4" s="441" t="s">
        <v>678</v>
      </c>
      <c r="AS4" s="441" t="s">
        <v>678</v>
      </c>
      <c r="AT4" s="441" t="s">
        <v>678</v>
      </c>
      <c r="AU4" s="441" t="s">
        <v>678</v>
      </c>
      <c r="AV4" s="441" t="s">
        <v>678</v>
      </c>
      <c r="AW4" s="441" t="s">
        <v>678</v>
      </c>
      <c r="AX4" s="441" t="s">
        <v>678</v>
      </c>
      <c r="AY4" s="441" t="s">
        <v>678</v>
      </c>
      <c r="AZ4" s="441" t="s">
        <v>678</v>
      </c>
      <c r="BA4" s="441" t="s">
        <v>678</v>
      </c>
      <c r="BB4" s="441" t="s">
        <v>678</v>
      </c>
      <c r="BC4" s="441" t="s">
        <v>678</v>
      </c>
      <c r="BD4" s="441" t="s">
        <v>678</v>
      </c>
      <c r="BE4" s="441" t="s">
        <v>678</v>
      </c>
      <c r="BF4" s="441" t="s">
        <v>679</v>
      </c>
      <c r="BG4" s="441" t="s">
        <v>679</v>
      </c>
      <c r="BH4" s="441" t="s">
        <v>679</v>
      </c>
      <c r="BI4" s="441" t="s">
        <v>679</v>
      </c>
      <c r="BJ4" s="441" t="s">
        <v>679</v>
      </c>
      <c r="BK4" s="441" t="s">
        <v>679</v>
      </c>
      <c r="BL4" s="441" t="s">
        <v>679</v>
      </c>
      <c r="BM4" s="441" t="s">
        <v>679</v>
      </c>
      <c r="BN4" s="441" t="s">
        <v>679</v>
      </c>
      <c r="BO4" s="441" t="s">
        <v>679</v>
      </c>
      <c r="BP4" s="441" t="s">
        <v>679</v>
      </c>
      <c r="BQ4" s="441" t="s">
        <v>679</v>
      </c>
      <c r="BR4" s="441" t="s">
        <v>679</v>
      </c>
      <c r="BS4" s="441" t="s">
        <v>679</v>
      </c>
      <c r="BT4" s="441" t="s">
        <v>679</v>
      </c>
      <c r="BU4" s="441" t="s">
        <v>679</v>
      </c>
      <c r="BV4" s="441" t="s">
        <v>679</v>
      </c>
      <c r="BW4" s="441" t="s">
        <v>679</v>
      </c>
      <c r="BX4" s="441" t="s">
        <v>679</v>
      </c>
      <c r="BY4" s="441" t="s">
        <v>679</v>
      </c>
      <c r="BZ4" s="441" t="s">
        <v>679</v>
      </c>
      <c r="CA4" s="441" t="s">
        <v>679</v>
      </c>
      <c r="CB4" s="441" t="s">
        <v>679</v>
      </c>
      <c r="CC4" s="441" t="s">
        <v>679</v>
      </c>
      <c r="CD4" s="441" t="s">
        <v>679</v>
      </c>
      <c r="CE4" s="442"/>
      <c r="CF4" s="443"/>
      <c r="CG4" s="808" t="s">
        <v>680</v>
      </c>
      <c r="CH4" s="809"/>
      <c r="CI4" s="810"/>
      <c r="CJ4" s="808" t="s">
        <v>681</v>
      </c>
      <c r="CK4" s="810"/>
      <c r="CL4" s="805" t="s">
        <v>553</v>
      </c>
      <c r="CM4" s="444"/>
    </row>
    <row r="5" spans="1:91" s="445" customFormat="1" ht="30" customHeight="1">
      <c r="A5" s="796" t="s">
        <v>682</v>
      </c>
      <c r="B5" s="797"/>
      <c r="C5" s="797"/>
      <c r="D5" s="441" t="s">
        <v>683</v>
      </c>
      <c r="E5" s="441" t="s">
        <v>683</v>
      </c>
      <c r="F5" s="441" t="s">
        <v>683</v>
      </c>
      <c r="G5" s="441" t="s">
        <v>683</v>
      </c>
      <c r="H5" s="441" t="s">
        <v>683</v>
      </c>
      <c r="I5" s="441" t="s">
        <v>683</v>
      </c>
      <c r="J5" s="441" t="s">
        <v>683</v>
      </c>
      <c r="K5" s="441" t="s">
        <v>683</v>
      </c>
      <c r="L5" s="441" t="s">
        <v>683</v>
      </c>
      <c r="M5" s="441" t="s">
        <v>683</v>
      </c>
      <c r="N5" s="441" t="s">
        <v>683</v>
      </c>
      <c r="O5" s="441" t="s">
        <v>683</v>
      </c>
      <c r="P5" s="441" t="s">
        <v>683</v>
      </c>
      <c r="Q5" s="441" t="s">
        <v>683</v>
      </c>
      <c r="R5" s="441" t="s">
        <v>683</v>
      </c>
      <c r="S5" s="441" t="s">
        <v>683</v>
      </c>
      <c r="T5" s="441" t="s">
        <v>683</v>
      </c>
      <c r="U5" s="441" t="s">
        <v>683</v>
      </c>
      <c r="V5" s="441" t="s">
        <v>683</v>
      </c>
      <c r="W5" s="441" t="s">
        <v>683</v>
      </c>
      <c r="X5" s="441" t="s">
        <v>683</v>
      </c>
      <c r="Y5" s="441" t="s">
        <v>683</v>
      </c>
      <c r="Z5" s="441" t="s">
        <v>683</v>
      </c>
      <c r="AA5" s="441" t="s">
        <v>683</v>
      </c>
      <c r="AB5" s="441" t="s">
        <v>683</v>
      </c>
      <c r="AC5" s="441" t="s">
        <v>683</v>
      </c>
      <c r="AD5" s="441" t="s">
        <v>683</v>
      </c>
      <c r="AE5" s="441" t="s">
        <v>34</v>
      </c>
      <c r="AF5" s="441" t="s">
        <v>34</v>
      </c>
      <c r="AG5" s="441" t="s">
        <v>35</v>
      </c>
      <c r="AH5" s="441" t="s">
        <v>35</v>
      </c>
      <c r="AI5" s="441" t="s">
        <v>35</v>
      </c>
      <c r="AJ5" s="441" t="s">
        <v>35</v>
      </c>
      <c r="AK5" s="441" t="s">
        <v>35</v>
      </c>
      <c r="AL5" s="441" t="s">
        <v>684</v>
      </c>
      <c r="AM5" s="441" t="s">
        <v>684</v>
      </c>
      <c r="AN5" s="441" t="s">
        <v>684</v>
      </c>
      <c r="AO5" s="441" t="s">
        <v>684</v>
      </c>
      <c r="AP5" s="441" t="s">
        <v>684</v>
      </c>
      <c r="AQ5" s="441" t="s">
        <v>684</v>
      </c>
      <c r="AR5" s="441" t="s">
        <v>684</v>
      </c>
      <c r="AS5" s="441" t="s">
        <v>684</v>
      </c>
      <c r="AT5" s="441" t="s">
        <v>684</v>
      </c>
      <c r="AU5" s="441" t="s">
        <v>684</v>
      </c>
      <c r="AV5" s="441" t="s">
        <v>684</v>
      </c>
      <c r="AW5" s="441" t="s">
        <v>684</v>
      </c>
      <c r="AX5" s="441" t="s">
        <v>684</v>
      </c>
      <c r="AY5" s="441" t="s">
        <v>684</v>
      </c>
      <c r="AZ5" s="441" t="s">
        <v>685</v>
      </c>
      <c r="BA5" s="441" t="s">
        <v>685</v>
      </c>
      <c r="BB5" s="441" t="s">
        <v>685</v>
      </c>
      <c r="BC5" s="441" t="s">
        <v>685</v>
      </c>
      <c r="BD5" s="441" t="s">
        <v>685</v>
      </c>
      <c r="BE5" s="441" t="s">
        <v>685</v>
      </c>
      <c r="BF5" s="441" t="s">
        <v>683</v>
      </c>
      <c r="BG5" s="441" t="s">
        <v>683</v>
      </c>
      <c r="BH5" s="441" t="s">
        <v>683</v>
      </c>
      <c r="BI5" s="441" t="s">
        <v>683</v>
      </c>
      <c r="BJ5" s="441" t="s">
        <v>683</v>
      </c>
      <c r="BK5" s="441" t="s">
        <v>683</v>
      </c>
      <c r="BL5" s="441" t="s">
        <v>683</v>
      </c>
      <c r="BM5" s="441" t="s">
        <v>683</v>
      </c>
      <c r="BN5" s="441" t="s">
        <v>683</v>
      </c>
      <c r="BO5" s="441" t="s">
        <v>683</v>
      </c>
      <c r="BP5" s="441" t="s">
        <v>683</v>
      </c>
      <c r="BQ5" s="441" t="s">
        <v>683</v>
      </c>
      <c r="BR5" s="441" t="s">
        <v>683</v>
      </c>
      <c r="BS5" s="441" t="s">
        <v>683</v>
      </c>
      <c r="BT5" s="441" t="s">
        <v>683</v>
      </c>
      <c r="BU5" s="441" t="s">
        <v>683</v>
      </c>
      <c r="BV5" s="441" t="s">
        <v>683</v>
      </c>
      <c r="BW5" s="441" t="s">
        <v>683</v>
      </c>
      <c r="BX5" s="441" t="s">
        <v>683</v>
      </c>
      <c r="BY5" s="441" t="s">
        <v>683</v>
      </c>
      <c r="BZ5" s="441" t="s">
        <v>686</v>
      </c>
      <c r="CA5" s="441" t="s">
        <v>686</v>
      </c>
      <c r="CB5" s="441" t="s">
        <v>686</v>
      </c>
      <c r="CC5" s="441" t="s">
        <v>686</v>
      </c>
      <c r="CD5" s="441" t="s">
        <v>686</v>
      </c>
      <c r="CE5" s="442"/>
      <c r="CF5" s="443"/>
      <c r="CG5" s="811"/>
      <c r="CH5" s="812"/>
      <c r="CI5" s="813"/>
      <c r="CJ5" s="811"/>
      <c r="CK5" s="813"/>
      <c r="CL5" s="806"/>
      <c r="CM5" s="444"/>
    </row>
    <row r="6" spans="1:91" s="445" customFormat="1" ht="69.75" customHeight="1">
      <c r="A6" s="796" t="s">
        <v>687</v>
      </c>
      <c r="B6" s="798"/>
      <c r="C6" s="798"/>
      <c r="D6" s="441" t="s">
        <v>386</v>
      </c>
      <c r="E6" s="446" t="s">
        <v>387</v>
      </c>
      <c r="F6" s="446" t="s">
        <v>388</v>
      </c>
      <c r="G6" s="446" t="s">
        <v>390</v>
      </c>
      <c r="H6" s="447" t="s">
        <v>688</v>
      </c>
      <c r="I6" s="447" t="s">
        <v>689</v>
      </c>
      <c r="J6" s="446" t="s">
        <v>690</v>
      </c>
      <c r="K6" s="446" t="s">
        <v>392</v>
      </c>
      <c r="L6" s="446" t="s">
        <v>691</v>
      </c>
      <c r="M6" s="446" t="s">
        <v>395</v>
      </c>
      <c r="N6" s="448" t="s">
        <v>692</v>
      </c>
      <c r="O6" s="449" t="s">
        <v>397</v>
      </c>
      <c r="P6" s="448" t="s">
        <v>399</v>
      </c>
      <c r="Q6" s="450" t="s">
        <v>400</v>
      </c>
      <c r="R6" s="451" t="s">
        <v>693</v>
      </c>
      <c r="S6" s="441" t="s">
        <v>401</v>
      </c>
      <c r="T6" s="449" t="s">
        <v>694</v>
      </c>
      <c r="U6" s="449" t="s">
        <v>695</v>
      </c>
      <c r="V6" s="441" t="s">
        <v>696</v>
      </c>
      <c r="W6" s="441" t="s">
        <v>606</v>
      </c>
      <c r="X6" s="441" t="s">
        <v>697</v>
      </c>
      <c r="Y6" s="441" t="s">
        <v>608</v>
      </c>
      <c r="Z6" s="441" t="s">
        <v>698</v>
      </c>
      <c r="AA6" s="449" t="s">
        <v>699</v>
      </c>
      <c r="AB6" s="441" t="s">
        <v>611</v>
      </c>
      <c r="AC6" s="441" t="s">
        <v>700</v>
      </c>
      <c r="AD6" s="449" t="s">
        <v>701</v>
      </c>
      <c r="AE6" s="449" t="s">
        <v>613</v>
      </c>
      <c r="AF6" s="449" t="s">
        <v>540</v>
      </c>
      <c r="AG6" s="449" t="s">
        <v>702</v>
      </c>
      <c r="AH6" s="449" t="s">
        <v>407</v>
      </c>
      <c r="AI6" s="450" t="s">
        <v>703</v>
      </c>
      <c r="AJ6" s="449" t="s">
        <v>704</v>
      </c>
      <c r="AK6" s="448" t="s">
        <v>705</v>
      </c>
      <c r="AL6" s="449" t="s">
        <v>408</v>
      </c>
      <c r="AM6" s="449" t="s">
        <v>409</v>
      </c>
      <c r="AN6" s="449" t="s">
        <v>706</v>
      </c>
      <c r="AO6" s="449" t="s">
        <v>542</v>
      </c>
      <c r="AP6" s="449" t="s">
        <v>707</v>
      </c>
      <c r="AQ6" s="449" t="s">
        <v>413</v>
      </c>
      <c r="AR6" s="449" t="s">
        <v>708</v>
      </c>
      <c r="AS6" s="449" t="s">
        <v>709</v>
      </c>
      <c r="AT6" s="448" t="s">
        <v>710</v>
      </c>
      <c r="AU6" s="449" t="s">
        <v>711</v>
      </c>
      <c r="AV6" s="449" t="s">
        <v>712</v>
      </c>
      <c r="AW6" s="449" t="s">
        <v>85</v>
      </c>
      <c r="AX6" s="449" t="s">
        <v>713</v>
      </c>
      <c r="AY6" s="449" t="s">
        <v>714</v>
      </c>
      <c r="AZ6" s="449" t="s">
        <v>416</v>
      </c>
      <c r="BA6" s="452" t="s">
        <v>544</v>
      </c>
      <c r="BB6" s="449" t="s">
        <v>715</v>
      </c>
      <c r="BC6" s="450" t="s">
        <v>716</v>
      </c>
      <c r="BD6" s="449" t="s">
        <v>717</v>
      </c>
      <c r="BE6" s="452" t="s">
        <v>718</v>
      </c>
      <c r="BF6" s="446" t="s">
        <v>719</v>
      </c>
      <c r="BG6" s="446" t="s">
        <v>720</v>
      </c>
      <c r="BH6" s="446" t="s">
        <v>545</v>
      </c>
      <c r="BI6" s="446" t="s">
        <v>419</v>
      </c>
      <c r="BJ6" s="446" t="s">
        <v>721</v>
      </c>
      <c r="BK6" s="446" t="s">
        <v>722</v>
      </c>
      <c r="BL6" s="446" t="s">
        <v>420</v>
      </c>
      <c r="BM6" s="446" t="s">
        <v>723</v>
      </c>
      <c r="BN6" s="446" t="s">
        <v>422</v>
      </c>
      <c r="BO6" s="446" t="s">
        <v>724</v>
      </c>
      <c r="BP6" s="446" t="s">
        <v>725</v>
      </c>
      <c r="BQ6" s="446" t="s">
        <v>726</v>
      </c>
      <c r="BR6" s="446" t="s">
        <v>727</v>
      </c>
      <c r="BS6" s="446" t="s">
        <v>728</v>
      </c>
      <c r="BT6" s="446" t="s">
        <v>729</v>
      </c>
      <c r="BU6" s="446" t="s">
        <v>730</v>
      </c>
      <c r="BV6" s="446" t="s">
        <v>493</v>
      </c>
      <c r="BW6" s="453" t="s">
        <v>495</v>
      </c>
      <c r="BX6" s="446" t="s">
        <v>731</v>
      </c>
      <c r="BY6" s="446" t="s">
        <v>732</v>
      </c>
      <c r="BZ6" s="449" t="s">
        <v>733</v>
      </c>
      <c r="CA6" s="449" t="s">
        <v>734</v>
      </c>
      <c r="CB6" s="450" t="s">
        <v>106</v>
      </c>
      <c r="CC6" s="448" t="s">
        <v>735</v>
      </c>
      <c r="CD6" s="449" t="s">
        <v>736</v>
      </c>
      <c r="CE6" s="442"/>
      <c r="CF6" s="443"/>
      <c r="CG6" s="441" t="s">
        <v>43</v>
      </c>
      <c r="CH6" s="441" t="s">
        <v>678</v>
      </c>
      <c r="CI6" s="441" t="s">
        <v>679</v>
      </c>
      <c r="CJ6" s="441" t="s">
        <v>683</v>
      </c>
      <c r="CK6" s="441" t="s">
        <v>35</v>
      </c>
      <c r="CL6" s="807"/>
      <c r="CM6" s="444"/>
    </row>
    <row r="7" spans="1:93" s="445" customFormat="1" ht="24.75" customHeight="1">
      <c r="A7" s="799" t="s">
        <v>737</v>
      </c>
      <c r="B7" s="454" t="s">
        <v>738</v>
      </c>
      <c r="C7" s="455"/>
      <c r="D7" s="456">
        <v>16276000000</v>
      </c>
      <c r="E7" s="456">
        <v>2874000000</v>
      </c>
      <c r="F7" s="456">
        <v>2100000000</v>
      </c>
      <c r="G7" s="456">
        <v>2420000000</v>
      </c>
      <c r="H7" s="456"/>
      <c r="I7" s="456"/>
      <c r="J7" s="456">
        <v>4000000000</v>
      </c>
      <c r="K7" s="456">
        <v>11200000000</v>
      </c>
      <c r="L7" s="456">
        <v>2920000000</v>
      </c>
      <c r="M7" s="456">
        <v>1800000000</v>
      </c>
      <c r="N7" s="456">
        <v>1120000000</v>
      </c>
      <c r="O7" s="456">
        <v>5100000000</v>
      </c>
      <c r="P7" s="456">
        <v>3500000000</v>
      </c>
      <c r="Q7" s="456">
        <v>10000000000</v>
      </c>
      <c r="R7" s="456">
        <v>180000000</v>
      </c>
      <c r="S7" s="456">
        <v>15121000000</v>
      </c>
      <c r="T7" s="456">
        <v>710000000</v>
      </c>
      <c r="U7" s="456">
        <v>21000000000</v>
      </c>
      <c r="V7" s="456">
        <v>3760000000</v>
      </c>
      <c r="W7" s="456">
        <v>1870000000</v>
      </c>
      <c r="X7" s="456">
        <v>2800000000</v>
      </c>
      <c r="Y7" s="456">
        <v>8400000000</v>
      </c>
      <c r="Z7" s="456">
        <v>5250000000</v>
      </c>
      <c r="AA7" s="456">
        <v>5100000000</v>
      </c>
      <c r="AB7" s="456">
        <v>15050000000</v>
      </c>
      <c r="AC7" s="456">
        <v>3400000000</v>
      </c>
      <c r="AD7" s="456">
        <v>36000000000</v>
      </c>
      <c r="AE7" s="456">
        <v>2660000000</v>
      </c>
      <c r="AF7" s="456">
        <v>3420000000</v>
      </c>
      <c r="AG7" s="456">
        <v>12000000000</v>
      </c>
      <c r="AH7" s="456">
        <v>2160000000</v>
      </c>
      <c r="AI7" s="456">
        <v>4275000000</v>
      </c>
      <c r="AJ7" s="456">
        <v>2740000000</v>
      </c>
      <c r="AK7" s="456">
        <v>3400000000</v>
      </c>
      <c r="AL7" s="456">
        <v>5880000000</v>
      </c>
      <c r="AM7" s="456">
        <v>2350000000</v>
      </c>
      <c r="AN7" s="456">
        <v>2927000000</v>
      </c>
      <c r="AO7" s="456"/>
      <c r="AP7" s="456">
        <v>1490000000</v>
      </c>
      <c r="AQ7" s="456">
        <v>8100000000</v>
      </c>
      <c r="AR7" s="456">
        <v>3250000000</v>
      </c>
      <c r="AS7" s="456">
        <v>888000000</v>
      </c>
      <c r="AT7" s="456">
        <v>2300000000</v>
      </c>
      <c r="AU7" s="456">
        <v>5831000000</v>
      </c>
      <c r="AV7" s="456">
        <v>6510000000</v>
      </c>
      <c r="AW7" s="456">
        <v>31300000000</v>
      </c>
      <c r="AX7" s="456">
        <v>7000000000</v>
      </c>
      <c r="AY7" s="456">
        <v>6090000000</v>
      </c>
      <c r="AZ7" s="456">
        <v>10200000000</v>
      </c>
      <c r="BA7" s="456"/>
      <c r="BB7" s="456">
        <v>2100000000</v>
      </c>
      <c r="BC7" s="456">
        <v>7260000000</v>
      </c>
      <c r="BD7" s="456">
        <v>4335000000</v>
      </c>
      <c r="BE7" s="456">
        <v>15080000000</v>
      </c>
      <c r="BF7" s="456">
        <v>2140000000</v>
      </c>
      <c r="BG7" s="456"/>
      <c r="BH7" s="456"/>
      <c r="BI7" s="456">
        <v>4150000000</v>
      </c>
      <c r="BJ7" s="456"/>
      <c r="BK7" s="456"/>
      <c r="BL7" s="456">
        <v>2900000000</v>
      </c>
      <c r="BM7" s="456"/>
      <c r="BN7" s="456">
        <v>1560000000</v>
      </c>
      <c r="BO7" s="456"/>
      <c r="BP7" s="456"/>
      <c r="BQ7" s="456">
        <v>3150000000</v>
      </c>
      <c r="BR7" s="456">
        <v>1670000000</v>
      </c>
      <c r="BS7" s="456">
        <v>2810000000</v>
      </c>
      <c r="BT7" s="456"/>
      <c r="BU7" s="456"/>
      <c r="BV7" s="456">
        <v>2140000000</v>
      </c>
      <c r="BW7" s="456">
        <v>1920000000</v>
      </c>
      <c r="BX7" s="456">
        <v>4137000000</v>
      </c>
      <c r="BY7" s="456">
        <v>10996000000</v>
      </c>
      <c r="BZ7" s="456">
        <v>13000000000</v>
      </c>
      <c r="CA7" s="456"/>
      <c r="CB7" s="456">
        <v>5430000000</v>
      </c>
      <c r="CC7" s="456">
        <v>7220000000</v>
      </c>
      <c r="CD7" s="456">
        <v>6000000000</v>
      </c>
      <c r="CE7" s="457"/>
      <c r="CF7" s="458"/>
      <c r="CG7" s="459">
        <v>212606000000</v>
      </c>
      <c r="CH7" s="459">
        <v>122891000000</v>
      </c>
      <c r="CI7" s="459">
        <v>69223000000</v>
      </c>
      <c r="CJ7" s="459">
        <v>309520000000</v>
      </c>
      <c r="CK7" s="459">
        <v>95200000000</v>
      </c>
      <c r="CL7" s="460">
        <v>404720000000</v>
      </c>
      <c r="CM7" s="444"/>
      <c r="CN7" s="461"/>
      <c r="CO7" s="461"/>
    </row>
    <row r="8" spans="1:93" s="445" customFormat="1" ht="24.75" customHeight="1">
      <c r="A8" s="800"/>
      <c r="B8" s="462"/>
      <c r="C8" s="463" t="s">
        <v>739</v>
      </c>
      <c r="D8" s="464">
        <v>0.040215457600316265</v>
      </c>
      <c r="E8" s="464">
        <v>0.007101205771891678</v>
      </c>
      <c r="F8" s="464">
        <v>0.005188772484680767</v>
      </c>
      <c r="G8" s="464">
        <v>0.0059794425775845025</v>
      </c>
      <c r="H8" s="464"/>
      <c r="I8" s="464"/>
      <c r="J8" s="464">
        <v>0.0098833761612967</v>
      </c>
      <c r="K8" s="464">
        <v>0.02767345325163076</v>
      </c>
      <c r="L8" s="464">
        <v>0.007214864597746591</v>
      </c>
      <c r="M8" s="464">
        <v>0.004447519272583514</v>
      </c>
      <c r="N8" s="464">
        <v>0.0027673453251630758</v>
      </c>
      <c r="O8" s="464">
        <v>0.01260130460565329</v>
      </c>
      <c r="P8" s="464">
        <v>0.008647954141134612</v>
      </c>
      <c r="Q8" s="464">
        <v>0.024708440403241747</v>
      </c>
      <c r="R8" s="464">
        <v>0.00044475192725835144</v>
      </c>
      <c r="S8" s="464">
        <v>0.037361632733741844</v>
      </c>
      <c r="T8" s="464">
        <v>0.001754299268630164</v>
      </c>
      <c r="U8" s="464">
        <v>0.05188772484680767</v>
      </c>
      <c r="V8" s="464">
        <v>0.009290373591618897</v>
      </c>
      <c r="W8" s="464">
        <v>0.004620478355406207</v>
      </c>
      <c r="X8" s="464">
        <v>0.00691836331290769</v>
      </c>
      <c r="Y8" s="464">
        <v>0.02075508993872307</v>
      </c>
      <c r="Z8" s="464">
        <v>0.012971931211701917</v>
      </c>
      <c r="AA8" s="464">
        <v>0.01260130460565329</v>
      </c>
      <c r="AB8" s="464">
        <v>0.03718620280687883</v>
      </c>
      <c r="AC8" s="464">
        <v>0.008400869737102194</v>
      </c>
      <c r="AD8" s="464">
        <v>0.08895038545167029</v>
      </c>
      <c r="AE8" s="464">
        <v>0.0065724451472623045</v>
      </c>
      <c r="AF8" s="464">
        <v>0.008450286617908677</v>
      </c>
      <c r="AG8" s="464">
        <v>0.029650128483890096</v>
      </c>
      <c r="AH8" s="464">
        <v>0.005337023127100217</v>
      </c>
      <c r="AI8" s="464">
        <v>0.010562858272385846</v>
      </c>
      <c r="AJ8" s="464">
        <v>0.006770112670488239</v>
      </c>
      <c r="AK8" s="464">
        <v>0.008400869737102194</v>
      </c>
      <c r="AL8" s="464">
        <v>0.014528562957106148</v>
      </c>
      <c r="AM8" s="464">
        <v>0.005806483494761811</v>
      </c>
      <c r="AN8" s="464">
        <v>0.007232160506028859</v>
      </c>
      <c r="AO8" s="465"/>
      <c r="AP8" s="464">
        <v>0.0036815576200830203</v>
      </c>
      <c r="AQ8" s="464">
        <v>0.020013836726625815</v>
      </c>
      <c r="AR8" s="464">
        <v>0.008030243131053568</v>
      </c>
      <c r="AS8" s="464">
        <v>0.002194109507807867</v>
      </c>
      <c r="AT8" s="464">
        <v>0.005682941292745602</v>
      </c>
      <c r="AU8" s="464">
        <v>0.014407491599130262</v>
      </c>
      <c r="AV8" s="464">
        <v>0.016085194702510377</v>
      </c>
      <c r="AW8" s="464">
        <v>0.07733741846214667</v>
      </c>
      <c r="AX8" s="464">
        <v>0.017295908282269224</v>
      </c>
      <c r="AY8" s="464">
        <v>0.015047440205574225</v>
      </c>
      <c r="AZ8" s="464">
        <v>0.02520260921130658</v>
      </c>
      <c r="BA8" s="464"/>
      <c r="BB8" s="464">
        <v>0.005188772484680767</v>
      </c>
      <c r="BC8" s="464">
        <v>0.017938327732753508</v>
      </c>
      <c r="BD8" s="464">
        <v>0.010711108914805298</v>
      </c>
      <c r="BE8" s="464">
        <v>0.037260328128088556</v>
      </c>
      <c r="BF8" s="464">
        <v>0.005287606246293734</v>
      </c>
      <c r="BG8" s="464"/>
      <c r="BH8" s="464"/>
      <c r="BI8" s="464">
        <v>0.010254002767345324</v>
      </c>
      <c r="BJ8" s="464"/>
      <c r="BK8" s="464"/>
      <c r="BL8" s="464">
        <v>0.007165447716940106</v>
      </c>
      <c r="BM8" s="464"/>
      <c r="BN8" s="464">
        <v>0.0038545167029057125</v>
      </c>
      <c r="BO8" s="464"/>
      <c r="BP8" s="464"/>
      <c r="BQ8" s="464">
        <v>0.007783158727021151</v>
      </c>
      <c r="BR8" s="464">
        <v>0.004126309547341372</v>
      </c>
      <c r="BS8" s="464">
        <v>0.006943071753310931</v>
      </c>
      <c r="BT8" s="464"/>
      <c r="BU8" s="464"/>
      <c r="BV8" s="464">
        <v>0.005287606246293734</v>
      </c>
      <c r="BW8" s="464">
        <v>0.004744020557422415</v>
      </c>
      <c r="BX8" s="464">
        <v>0.01022188179482111</v>
      </c>
      <c r="BY8" s="464">
        <v>0.027169401067404626</v>
      </c>
      <c r="BZ8" s="464">
        <v>0.032120972524214274</v>
      </c>
      <c r="CA8" s="464"/>
      <c r="CB8" s="464">
        <v>0.013416683138960269</v>
      </c>
      <c r="CC8" s="464">
        <v>0.01783949397114054</v>
      </c>
      <c r="CD8" s="464">
        <v>0.014825064241945048</v>
      </c>
      <c r="CE8" s="442"/>
      <c r="CF8" s="443"/>
      <c r="CG8" s="466">
        <v>0.5253162680371615</v>
      </c>
      <c r="CH8" s="466">
        <v>0.30364449495947815</v>
      </c>
      <c r="CI8" s="466">
        <v>0.17103923700336035</v>
      </c>
      <c r="CJ8" s="466">
        <v>0.7647756473611386</v>
      </c>
      <c r="CK8" s="466">
        <v>0.23522435263886143</v>
      </c>
      <c r="CL8" s="467">
        <v>0.9999999999999999</v>
      </c>
      <c r="CM8" s="444"/>
      <c r="CN8" s="461"/>
      <c r="CO8" s="461"/>
    </row>
    <row r="9" spans="1:93" s="445" customFormat="1" ht="24.75" customHeight="1">
      <c r="A9" s="800"/>
      <c r="B9" s="462"/>
      <c r="C9" s="463" t="s">
        <v>740</v>
      </c>
      <c r="D9" s="468">
        <v>11211000000</v>
      </c>
      <c r="E9" s="468">
        <v>1556000000</v>
      </c>
      <c r="F9" s="468">
        <v>1290000000</v>
      </c>
      <c r="G9" s="468">
        <v>1910000000</v>
      </c>
      <c r="H9" s="468"/>
      <c r="I9" s="468"/>
      <c r="J9" s="468">
        <v>2264000000</v>
      </c>
      <c r="K9" s="468">
        <v>7700000000</v>
      </c>
      <c r="L9" s="468">
        <v>1850000000</v>
      </c>
      <c r="M9" s="468">
        <v>1548000000</v>
      </c>
      <c r="N9" s="468">
        <v>997000000</v>
      </c>
      <c r="O9" s="468">
        <v>4190000000</v>
      </c>
      <c r="P9" s="468">
        <v>1560000000</v>
      </c>
      <c r="Q9" s="468">
        <v>5100000000</v>
      </c>
      <c r="R9" s="468">
        <v>140400000</v>
      </c>
      <c r="S9" s="468">
        <v>12703600000</v>
      </c>
      <c r="T9" s="468">
        <v>220000000</v>
      </c>
      <c r="U9" s="468">
        <v>19698000000</v>
      </c>
      <c r="V9" s="468">
        <v>2850000000</v>
      </c>
      <c r="W9" s="468">
        <v>1204000000</v>
      </c>
      <c r="X9" s="468">
        <v>2210000000</v>
      </c>
      <c r="Y9" s="468">
        <v>7760000000</v>
      </c>
      <c r="Z9" s="468">
        <v>4680000000</v>
      </c>
      <c r="AA9" s="468">
        <v>3315000000</v>
      </c>
      <c r="AB9" s="468">
        <v>12850000000</v>
      </c>
      <c r="AC9" s="468">
        <v>3332000000</v>
      </c>
      <c r="AD9" s="468">
        <v>36000000000</v>
      </c>
      <c r="AE9" s="468">
        <v>2045000000</v>
      </c>
      <c r="AF9" s="468">
        <v>2392000000</v>
      </c>
      <c r="AG9" s="468">
        <v>10000000000</v>
      </c>
      <c r="AH9" s="468">
        <v>1940000000</v>
      </c>
      <c r="AI9" s="468">
        <v>3744000000</v>
      </c>
      <c r="AJ9" s="468">
        <v>1962900000</v>
      </c>
      <c r="AK9" s="468">
        <v>2966841187</v>
      </c>
      <c r="AL9" s="468">
        <v>2310000000</v>
      </c>
      <c r="AM9" s="468">
        <v>1168000000</v>
      </c>
      <c r="AN9" s="468">
        <v>1224000000</v>
      </c>
      <c r="AO9" s="468"/>
      <c r="AP9" s="468">
        <v>574000000</v>
      </c>
      <c r="AQ9" s="468">
        <v>3510000000</v>
      </c>
      <c r="AR9" s="468">
        <v>1510000000</v>
      </c>
      <c r="AS9" s="468">
        <v>399000000</v>
      </c>
      <c r="AT9" s="468">
        <v>1547000000</v>
      </c>
      <c r="AU9" s="468">
        <v>3987000000</v>
      </c>
      <c r="AV9" s="468">
        <v>2031120000</v>
      </c>
      <c r="AW9" s="468">
        <v>16526400000</v>
      </c>
      <c r="AX9" s="468">
        <v>5712000000</v>
      </c>
      <c r="AY9" s="468">
        <v>3024294000</v>
      </c>
      <c r="AZ9" s="468">
        <v>3612000000</v>
      </c>
      <c r="BA9" s="468"/>
      <c r="BB9" s="468">
        <v>710000000</v>
      </c>
      <c r="BC9" s="468">
        <v>5356000000</v>
      </c>
      <c r="BD9" s="468">
        <v>2198000000</v>
      </c>
      <c r="BE9" s="468">
        <v>8950000000</v>
      </c>
      <c r="BF9" s="468">
        <v>587000000</v>
      </c>
      <c r="BG9" s="468"/>
      <c r="BH9" s="468"/>
      <c r="BI9" s="468">
        <v>3315000000</v>
      </c>
      <c r="BJ9" s="468"/>
      <c r="BK9" s="468"/>
      <c r="BL9" s="468">
        <v>1741000000</v>
      </c>
      <c r="BM9" s="468"/>
      <c r="BN9" s="468">
        <v>587000000</v>
      </c>
      <c r="BO9" s="468"/>
      <c r="BP9" s="468"/>
      <c r="BQ9" s="468">
        <v>744000000</v>
      </c>
      <c r="BR9" s="468">
        <v>401000000</v>
      </c>
      <c r="BS9" s="468">
        <v>1257000000</v>
      </c>
      <c r="BT9" s="468"/>
      <c r="BU9" s="468"/>
      <c r="BV9" s="468">
        <v>1230000000</v>
      </c>
      <c r="BW9" s="468">
        <v>1000000000</v>
      </c>
      <c r="BX9" s="468">
        <v>1774000000</v>
      </c>
      <c r="BY9" s="468">
        <v>5091148000</v>
      </c>
      <c r="BZ9" s="468">
        <v>10222023000</v>
      </c>
      <c r="CA9" s="468"/>
      <c r="CB9" s="468">
        <v>3550000000</v>
      </c>
      <c r="CC9" s="468">
        <v>2240000000</v>
      </c>
      <c r="CD9" s="468">
        <v>4998000000</v>
      </c>
      <c r="CE9" s="457"/>
      <c r="CF9" s="458"/>
      <c r="CG9" s="469">
        <v>173189741187</v>
      </c>
      <c r="CH9" s="469">
        <v>64348814000</v>
      </c>
      <c r="CI9" s="469">
        <v>38737171000</v>
      </c>
      <c r="CJ9" s="469">
        <v>213825962000</v>
      </c>
      <c r="CK9" s="469">
        <v>62449764187</v>
      </c>
      <c r="CL9" s="470">
        <v>276275726187</v>
      </c>
      <c r="CM9" s="444"/>
      <c r="CN9" s="461"/>
      <c r="CO9" s="461"/>
    </row>
    <row r="10" spans="1:93" s="445" customFormat="1" ht="24.75" customHeight="1">
      <c r="A10" s="800"/>
      <c r="B10" s="462"/>
      <c r="C10" s="463" t="s">
        <v>741</v>
      </c>
      <c r="D10" s="468">
        <v>5065000000</v>
      </c>
      <c r="E10" s="468">
        <v>1318000000</v>
      </c>
      <c r="F10" s="468">
        <v>810000000</v>
      </c>
      <c r="G10" s="468">
        <v>510000000</v>
      </c>
      <c r="H10" s="468"/>
      <c r="I10" s="468"/>
      <c r="J10" s="468">
        <v>1736000000</v>
      </c>
      <c r="K10" s="468">
        <v>3500000000</v>
      </c>
      <c r="L10" s="468">
        <v>1070000000</v>
      </c>
      <c r="M10" s="468">
        <v>252000000</v>
      </c>
      <c r="N10" s="468">
        <v>123000000</v>
      </c>
      <c r="O10" s="468">
        <v>910000000</v>
      </c>
      <c r="P10" s="468">
        <v>1940000000</v>
      </c>
      <c r="Q10" s="468">
        <v>4900000000</v>
      </c>
      <c r="R10" s="468">
        <v>39600000</v>
      </c>
      <c r="S10" s="468">
        <v>2417400000</v>
      </c>
      <c r="T10" s="468">
        <v>490000000</v>
      </c>
      <c r="U10" s="468">
        <v>1302000000</v>
      </c>
      <c r="V10" s="468">
        <v>910000000</v>
      </c>
      <c r="W10" s="468">
        <v>666000000</v>
      </c>
      <c r="X10" s="468">
        <v>590000000</v>
      </c>
      <c r="Y10" s="468">
        <v>640000000</v>
      </c>
      <c r="Z10" s="468">
        <v>570000000</v>
      </c>
      <c r="AA10" s="468">
        <v>1785000000</v>
      </c>
      <c r="AB10" s="468">
        <v>2200000000</v>
      </c>
      <c r="AC10" s="468">
        <v>68000000</v>
      </c>
      <c r="AD10" s="468">
        <v>0</v>
      </c>
      <c r="AE10" s="468">
        <v>615000000</v>
      </c>
      <c r="AF10" s="468">
        <v>1028000000</v>
      </c>
      <c r="AG10" s="468">
        <v>2000000000</v>
      </c>
      <c r="AH10" s="468">
        <v>220000000</v>
      </c>
      <c r="AI10" s="468">
        <v>531000000</v>
      </c>
      <c r="AJ10" s="468">
        <v>777100000</v>
      </c>
      <c r="AK10" s="468">
        <v>433158813</v>
      </c>
      <c r="AL10" s="468">
        <v>3570000000</v>
      </c>
      <c r="AM10" s="468">
        <v>1182000000</v>
      </c>
      <c r="AN10" s="468">
        <v>1703000000</v>
      </c>
      <c r="AO10" s="468"/>
      <c r="AP10" s="468">
        <v>916000000</v>
      </c>
      <c r="AQ10" s="468">
        <v>4590000000</v>
      </c>
      <c r="AR10" s="468">
        <v>1740000000</v>
      </c>
      <c r="AS10" s="468">
        <v>489000000</v>
      </c>
      <c r="AT10" s="468">
        <v>753000000</v>
      </c>
      <c r="AU10" s="468">
        <v>1844000000</v>
      </c>
      <c r="AV10" s="468">
        <v>4478880000</v>
      </c>
      <c r="AW10" s="468">
        <v>14773600000</v>
      </c>
      <c r="AX10" s="468">
        <v>1288000000</v>
      </c>
      <c r="AY10" s="468">
        <v>3065706000</v>
      </c>
      <c r="AZ10" s="468">
        <v>6588000000</v>
      </c>
      <c r="BA10" s="468"/>
      <c r="BB10" s="468">
        <v>1390000000</v>
      </c>
      <c r="BC10" s="468">
        <v>1904000000</v>
      </c>
      <c r="BD10" s="468">
        <v>2137000000</v>
      </c>
      <c r="BE10" s="468">
        <v>6130000000</v>
      </c>
      <c r="BF10" s="468">
        <v>1553000000</v>
      </c>
      <c r="BG10" s="468"/>
      <c r="BH10" s="468"/>
      <c r="BI10" s="468">
        <v>835000000</v>
      </c>
      <c r="BJ10" s="468"/>
      <c r="BK10" s="468"/>
      <c r="BL10" s="468">
        <v>1159000000</v>
      </c>
      <c r="BM10" s="468"/>
      <c r="BN10" s="468">
        <v>973000000</v>
      </c>
      <c r="BO10" s="468"/>
      <c r="BP10" s="468"/>
      <c r="BQ10" s="468">
        <v>2406000000</v>
      </c>
      <c r="BR10" s="468">
        <v>1269000000</v>
      </c>
      <c r="BS10" s="468">
        <v>1553000000</v>
      </c>
      <c r="BT10" s="468"/>
      <c r="BU10" s="468"/>
      <c r="BV10" s="468">
        <v>910000000</v>
      </c>
      <c r="BW10" s="468">
        <v>920000000</v>
      </c>
      <c r="BX10" s="468">
        <v>2363000000</v>
      </c>
      <c r="BY10" s="468">
        <v>5904852000</v>
      </c>
      <c r="BZ10" s="468">
        <v>2777977000</v>
      </c>
      <c r="CA10" s="468"/>
      <c r="CB10" s="468">
        <v>1880000000</v>
      </c>
      <c r="CC10" s="468">
        <v>4980000000</v>
      </c>
      <c r="CD10" s="468">
        <v>1002000000</v>
      </c>
      <c r="CE10" s="457"/>
      <c r="CF10" s="458"/>
      <c r="CG10" s="469">
        <v>39416258813</v>
      </c>
      <c r="CH10" s="469">
        <v>58542186000</v>
      </c>
      <c r="CI10" s="469">
        <v>30485829000</v>
      </c>
      <c r="CJ10" s="469">
        <v>95694038000</v>
      </c>
      <c r="CK10" s="469">
        <v>32750235813</v>
      </c>
      <c r="CL10" s="470">
        <v>128444273813</v>
      </c>
      <c r="CM10" s="444"/>
      <c r="CN10" s="461"/>
      <c r="CO10" s="461"/>
    </row>
    <row r="11" spans="1:93" s="445" customFormat="1" ht="24.75" customHeight="1">
      <c r="A11" s="800"/>
      <c r="B11" s="471" t="s">
        <v>742</v>
      </c>
      <c r="C11" s="472"/>
      <c r="D11" s="473">
        <v>16200000000</v>
      </c>
      <c r="E11" s="473">
        <v>2860000000</v>
      </c>
      <c r="F11" s="473">
        <v>2100000000</v>
      </c>
      <c r="G11" s="473">
        <v>2541000000</v>
      </c>
      <c r="H11" s="473"/>
      <c r="I11" s="473"/>
      <c r="J11" s="473">
        <v>4040000000</v>
      </c>
      <c r="K11" s="473">
        <v>12000000000</v>
      </c>
      <c r="L11" s="473">
        <v>2920000000</v>
      </c>
      <c r="M11" s="473">
        <v>1800000000</v>
      </c>
      <c r="N11" s="473">
        <v>1090000000</v>
      </c>
      <c r="O11" s="473">
        <v>5080000000</v>
      </c>
      <c r="P11" s="473">
        <v>3400000000</v>
      </c>
      <c r="Q11" s="473">
        <v>9670000000</v>
      </c>
      <c r="R11" s="473">
        <v>180000000</v>
      </c>
      <c r="S11" s="473">
        <v>15210000000</v>
      </c>
      <c r="T11" s="473">
        <v>730000000</v>
      </c>
      <c r="U11" s="473">
        <v>20900000000</v>
      </c>
      <c r="V11" s="473">
        <v>3760000000</v>
      </c>
      <c r="W11" s="473">
        <v>1880000000</v>
      </c>
      <c r="X11" s="473">
        <v>3010000000</v>
      </c>
      <c r="Y11" s="473">
        <v>8490000000</v>
      </c>
      <c r="Z11" s="473">
        <v>5250000000</v>
      </c>
      <c r="AA11" s="473">
        <v>6080000000</v>
      </c>
      <c r="AB11" s="473">
        <v>11000000000</v>
      </c>
      <c r="AC11" s="473">
        <v>3420000000</v>
      </c>
      <c r="AD11" s="473">
        <v>36900000000</v>
      </c>
      <c r="AE11" s="473">
        <v>2720000000</v>
      </c>
      <c r="AF11" s="473">
        <v>3590000000</v>
      </c>
      <c r="AG11" s="473">
        <v>12000000000</v>
      </c>
      <c r="AH11" s="473">
        <v>2080000000</v>
      </c>
      <c r="AI11" s="473">
        <v>4460000000</v>
      </c>
      <c r="AJ11" s="473">
        <v>2555000000</v>
      </c>
      <c r="AK11" s="473">
        <v>3400000000</v>
      </c>
      <c r="AL11" s="473">
        <v>5880000000</v>
      </c>
      <c r="AM11" s="473">
        <v>2400000000</v>
      </c>
      <c r="AN11" s="473">
        <v>3090000000</v>
      </c>
      <c r="AO11" s="473"/>
      <c r="AP11" s="473">
        <v>1960000000</v>
      </c>
      <c r="AQ11" s="473">
        <v>8240000000</v>
      </c>
      <c r="AR11" s="473">
        <v>3270000000</v>
      </c>
      <c r="AS11" s="473">
        <v>903000000</v>
      </c>
      <c r="AT11" s="473">
        <v>2300000000</v>
      </c>
      <c r="AU11" s="473">
        <v>7110000000</v>
      </c>
      <c r="AV11" s="473">
        <v>5810000000</v>
      </c>
      <c r="AW11" s="473">
        <v>31400000000</v>
      </c>
      <c r="AX11" s="473">
        <v>7010000000</v>
      </c>
      <c r="AY11" s="473">
        <v>6270000000</v>
      </c>
      <c r="AZ11" s="473">
        <v>10890000000</v>
      </c>
      <c r="BA11" s="473"/>
      <c r="BB11" s="473">
        <v>2420000000</v>
      </c>
      <c r="BC11" s="473">
        <v>7010000000</v>
      </c>
      <c r="BD11" s="473">
        <v>4400000000</v>
      </c>
      <c r="BE11" s="473">
        <v>15236000000</v>
      </c>
      <c r="BF11" s="473">
        <v>2140000000</v>
      </c>
      <c r="BG11" s="473"/>
      <c r="BH11" s="473"/>
      <c r="BI11" s="473">
        <v>4150000000</v>
      </c>
      <c r="BJ11" s="473"/>
      <c r="BK11" s="473"/>
      <c r="BL11" s="473">
        <v>2914000000</v>
      </c>
      <c r="BM11" s="473"/>
      <c r="BN11" s="473">
        <v>1670000000</v>
      </c>
      <c r="BO11" s="473"/>
      <c r="BP11" s="473"/>
      <c r="BQ11" s="473">
        <v>3150000000</v>
      </c>
      <c r="BR11" s="473">
        <v>1670000000</v>
      </c>
      <c r="BS11" s="473">
        <v>2850000000</v>
      </c>
      <c r="BT11" s="473"/>
      <c r="BU11" s="473"/>
      <c r="BV11" s="473">
        <v>2160000000</v>
      </c>
      <c r="BW11" s="473">
        <v>1950000000</v>
      </c>
      <c r="BX11" s="473">
        <v>3940000000</v>
      </c>
      <c r="BY11" s="473">
        <v>11000000000</v>
      </c>
      <c r="BZ11" s="473">
        <v>12600000000</v>
      </c>
      <c r="CA11" s="473"/>
      <c r="CB11" s="473">
        <v>4940000000</v>
      </c>
      <c r="CC11" s="473">
        <v>7380000000</v>
      </c>
      <c r="CD11" s="473">
        <v>5500000000</v>
      </c>
      <c r="CE11" s="457"/>
      <c r="CF11" s="458"/>
      <c r="CG11" s="474">
        <v>211316000000</v>
      </c>
      <c r="CH11" s="474">
        <v>125599000000</v>
      </c>
      <c r="CI11" s="474">
        <v>68014000000</v>
      </c>
      <c r="CJ11" s="474">
        <v>310058000000</v>
      </c>
      <c r="CK11" s="474">
        <v>94871000000</v>
      </c>
      <c r="CL11" s="475">
        <v>404929000000</v>
      </c>
      <c r="CM11" s="444"/>
      <c r="CN11" s="461"/>
      <c r="CO11" s="461"/>
    </row>
    <row r="12" spans="1:93" s="445" customFormat="1" ht="24.75" customHeight="1">
      <c r="A12" s="800"/>
      <c r="B12" s="476" t="s">
        <v>743</v>
      </c>
      <c r="C12" s="477"/>
      <c r="D12" s="469">
        <v>11700000000</v>
      </c>
      <c r="E12" s="469">
        <v>2280000000</v>
      </c>
      <c r="F12" s="469">
        <v>2260000000</v>
      </c>
      <c r="G12" s="469">
        <v>3000000000</v>
      </c>
      <c r="H12" s="469"/>
      <c r="I12" s="469"/>
      <c r="J12" s="469">
        <v>2840000000</v>
      </c>
      <c r="K12" s="469">
        <v>11000000000</v>
      </c>
      <c r="L12" s="469">
        <v>2700000000</v>
      </c>
      <c r="M12" s="469">
        <v>1830000000</v>
      </c>
      <c r="N12" s="469">
        <v>960000000</v>
      </c>
      <c r="O12" s="469">
        <v>4640000000</v>
      </c>
      <c r="P12" s="469">
        <v>4460000000</v>
      </c>
      <c r="Q12" s="469">
        <v>7543000000</v>
      </c>
      <c r="R12" s="469">
        <v>103000000</v>
      </c>
      <c r="S12" s="469">
        <v>13600000000</v>
      </c>
      <c r="T12" s="469">
        <v>809000000</v>
      </c>
      <c r="U12" s="469">
        <v>12800000000</v>
      </c>
      <c r="V12" s="469">
        <v>2330000000</v>
      </c>
      <c r="W12" s="469">
        <v>1780000000</v>
      </c>
      <c r="X12" s="469">
        <v>3180000000</v>
      </c>
      <c r="Y12" s="469">
        <v>6980000000</v>
      </c>
      <c r="Z12" s="469">
        <v>4950000000</v>
      </c>
      <c r="AA12" s="469">
        <v>5920000000</v>
      </c>
      <c r="AB12" s="469">
        <v>11100000000</v>
      </c>
      <c r="AC12" s="469">
        <v>3350000000</v>
      </c>
      <c r="AD12" s="469">
        <v>37900000000</v>
      </c>
      <c r="AE12" s="469">
        <v>2780000000</v>
      </c>
      <c r="AF12" s="469">
        <v>3730000000</v>
      </c>
      <c r="AG12" s="469">
        <v>12600000000</v>
      </c>
      <c r="AH12" s="469">
        <v>1460000000</v>
      </c>
      <c r="AI12" s="469">
        <v>3320000000</v>
      </c>
      <c r="AJ12" s="469">
        <v>2500000000</v>
      </c>
      <c r="AK12" s="469">
        <v>2730000000</v>
      </c>
      <c r="AL12" s="469">
        <v>6040000000</v>
      </c>
      <c r="AM12" s="469">
        <v>1670000000</v>
      </c>
      <c r="AN12" s="469">
        <v>2380000000</v>
      </c>
      <c r="AO12" s="469"/>
      <c r="AP12" s="469">
        <v>1700000000</v>
      </c>
      <c r="AQ12" s="469">
        <v>7400000000</v>
      </c>
      <c r="AR12" s="469">
        <v>4430000000</v>
      </c>
      <c r="AS12" s="469">
        <v>1060000000</v>
      </c>
      <c r="AT12" s="469">
        <v>1850000000</v>
      </c>
      <c r="AU12" s="469">
        <v>6450000000</v>
      </c>
      <c r="AV12" s="469">
        <v>5410000000</v>
      </c>
      <c r="AW12" s="469">
        <v>33400000000</v>
      </c>
      <c r="AX12" s="469">
        <v>6970000000</v>
      </c>
      <c r="AY12" s="469">
        <v>6370000000</v>
      </c>
      <c r="AZ12" s="469">
        <v>12500000000</v>
      </c>
      <c r="BA12" s="469"/>
      <c r="BB12" s="469">
        <v>2540000000</v>
      </c>
      <c r="BC12" s="469">
        <v>5260000000</v>
      </c>
      <c r="BD12" s="469">
        <v>4090000000</v>
      </c>
      <c r="BE12" s="469">
        <v>14800000000</v>
      </c>
      <c r="BF12" s="469">
        <v>2230000000</v>
      </c>
      <c r="BG12" s="469"/>
      <c r="BH12" s="469"/>
      <c r="BI12" s="469">
        <v>3230000000</v>
      </c>
      <c r="BJ12" s="469"/>
      <c r="BK12" s="469"/>
      <c r="BL12" s="469">
        <v>2640000000</v>
      </c>
      <c r="BM12" s="469"/>
      <c r="BN12" s="469">
        <v>1350000000</v>
      </c>
      <c r="BO12" s="469"/>
      <c r="BP12" s="469"/>
      <c r="BQ12" s="469">
        <v>3280000000</v>
      </c>
      <c r="BR12" s="469">
        <v>1580000000</v>
      </c>
      <c r="BS12" s="469">
        <v>2080000000</v>
      </c>
      <c r="BT12" s="469"/>
      <c r="BU12" s="469"/>
      <c r="BV12" s="469">
        <v>2020000000</v>
      </c>
      <c r="BW12" s="469">
        <v>1630000000</v>
      </c>
      <c r="BX12" s="469">
        <v>2830000000</v>
      </c>
      <c r="BY12" s="469">
        <v>11400000000</v>
      </c>
      <c r="BZ12" s="469">
        <v>13800000000</v>
      </c>
      <c r="CA12" s="469"/>
      <c r="CB12" s="469">
        <v>4360000000</v>
      </c>
      <c r="CC12" s="469">
        <v>6470000000</v>
      </c>
      <c r="CD12" s="469">
        <v>4640000000</v>
      </c>
      <c r="CE12" s="457"/>
      <c r="CF12" s="458"/>
      <c r="CG12" s="469">
        <v>189135000000</v>
      </c>
      <c r="CH12" s="469">
        <v>124320000000</v>
      </c>
      <c r="CI12" s="469">
        <v>63540000000</v>
      </c>
      <c r="CJ12" s="469">
        <v>285925000000</v>
      </c>
      <c r="CK12" s="469">
        <v>91070000000</v>
      </c>
      <c r="CL12" s="470">
        <v>376995000000</v>
      </c>
      <c r="CM12" s="444"/>
      <c r="CN12" s="461"/>
      <c r="CO12" s="461"/>
    </row>
    <row r="13" spans="1:93" s="445" customFormat="1" ht="24.75" customHeight="1">
      <c r="A13" s="800"/>
      <c r="B13" s="478"/>
      <c r="C13" s="479" t="s">
        <v>739</v>
      </c>
      <c r="D13" s="480">
        <v>0.031034894361994192</v>
      </c>
      <c r="E13" s="480">
        <v>0.006047825567978355</v>
      </c>
      <c r="F13" s="480">
        <v>0.005994774466504861</v>
      </c>
      <c r="G13" s="480">
        <v>0.007957665221024151</v>
      </c>
      <c r="H13" s="480"/>
      <c r="I13" s="480"/>
      <c r="J13" s="480">
        <v>0.0075332564092361965</v>
      </c>
      <c r="K13" s="480">
        <v>0.02917810581042189</v>
      </c>
      <c r="L13" s="480">
        <v>0.007161898698921736</v>
      </c>
      <c r="M13" s="480">
        <v>0.004854175784824733</v>
      </c>
      <c r="N13" s="480">
        <v>0.0025464528707277285</v>
      </c>
      <c r="O13" s="480">
        <v>0.012307855541850687</v>
      </c>
      <c r="P13" s="480">
        <v>0.011830395628589238</v>
      </c>
      <c r="Q13" s="480">
        <v>0.020008222920728392</v>
      </c>
      <c r="R13" s="480">
        <v>0.00027321317258849586</v>
      </c>
      <c r="S13" s="480">
        <v>0.03607474900197615</v>
      </c>
      <c r="T13" s="480">
        <v>0.0021459170546028463</v>
      </c>
      <c r="U13" s="480">
        <v>0.03395270494303638</v>
      </c>
      <c r="V13" s="480">
        <v>0.006180453321662091</v>
      </c>
      <c r="W13" s="480">
        <v>0.004721548031140997</v>
      </c>
      <c r="X13" s="480">
        <v>0.0084351251342856</v>
      </c>
      <c r="Y13" s="480">
        <v>0.018514834414249524</v>
      </c>
      <c r="Z13" s="480">
        <v>0.01313014761468985</v>
      </c>
      <c r="AA13" s="480">
        <v>0.015703126036154327</v>
      </c>
      <c r="AB13" s="480">
        <v>0.029443361317789362</v>
      </c>
      <c r="AC13" s="480">
        <v>0.008886059496810303</v>
      </c>
      <c r="AD13" s="480">
        <v>0.10053183729227178</v>
      </c>
      <c r="AE13" s="480">
        <v>0.007374103104815713</v>
      </c>
      <c r="AF13" s="480">
        <v>0.009894030424806695</v>
      </c>
      <c r="AG13" s="480">
        <v>0.03342219392830144</v>
      </c>
      <c r="AH13" s="480">
        <v>0.003872730407565087</v>
      </c>
      <c r="AI13" s="480">
        <v>0.008806482844600061</v>
      </c>
      <c r="AJ13" s="480">
        <v>0.006631387684186793</v>
      </c>
      <c r="AK13" s="480">
        <v>0.0072414753511319775</v>
      </c>
      <c r="AL13" s="480">
        <v>0.016021432644995292</v>
      </c>
      <c r="AM13" s="480">
        <v>0.004429766973036778</v>
      </c>
      <c r="AN13" s="480">
        <v>0.006313081075345827</v>
      </c>
      <c r="AO13" s="481"/>
      <c r="AP13" s="480">
        <v>0.004509343625247019</v>
      </c>
      <c r="AQ13" s="480">
        <v>0.019628907545192906</v>
      </c>
      <c r="AR13" s="480">
        <v>0.011750818976378996</v>
      </c>
      <c r="AS13" s="480">
        <v>0.0028117083780952</v>
      </c>
      <c r="AT13" s="480">
        <v>0.004907226886298226</v>
      </c>
      <c r="AU13" s="480">
        <v>0.017108980225201926</v>
      </c>
      <c r="AV13" s="480">
        <v>0.01435032294858022</v>
      </c>
      <c r="AW13" s="480">
        <v>0.08859533946073556</v>
      </c>
      <c r="AX13" s="480">
        <v>0.018488308863512777</v>
      </c>
      <c r="AY13" s="480">
        <v>0.016896775819307947</v>
      </c>
      <c r="AZ13" s="480">
        <v>0.033156938420933965</v>
      </c>
      <c r="BA13" s="480"/>
      <c r="BB13" s="480">
        <v>0.0067374898871337815</v>
      </c>
      <c r="BC13" s="480">
        <v>0.013952439687529012</v>
      </c>
      <c r="BD13" s="480">
        <v>0.010848950251329594</v>
      </c>
      <c r="BE13" s="480">
        <v>0.03925781509038581</v>
      </c>
      <c r="BF13" s="480">
        <v>0.005915197814294619</v>
      </c>
      <c r="BG13" s="480"/>
      <c r="BH13" s="480"/>
      <c r="BI13" s="480">
        <v>0.008567752887969337</v>
      </c>
      <c r="BJ13" s="480"/>
      <c r="BK13" s="480"/>
      <c r="BL13" s="480">
        <v>0.007002745394501253</v>
      </c>
      <c r="BM13" s="480"/>
      <c r="BN13" s="480">
        <v>0.003580949349460868</v>
      </c>
      <c r="BO13" s="480"/>
      <c r="BP13" s="480"/>
      <c r="BQ13" s="480">
        <v>0.008700380641653072</v>
      </c>
      <c r="BR13" s="480">
        <v>0.0041910370164060535</v>
      </c>
      <c r="BS13" s="480">
        <v>0.005517314553243412</v>
      </c>
      <c r="BT13" s="480"/>
      <c r="BU13" s="480"/>
      <c r="BV13" s="480">
        <v>0.005358161248822929</v>
      </c>
      <c r="BW13" s="480">
        <v>0.004323664770089789</v>
      </c>
      <c r="BX13" s="480">
        <v>0.00750673085849945</v>
      </c>
      <c r="BY13" s="480">
        <v>0.030239127839891775</v>
      </c>
      <c r="BZ13" s="480">
        <v>0.0366052600167111</v>
      </c>
      <c r="CA13" s="480"/>
      <c r="CB13" s="480">
        <v>0.011565140121221767</v>
      </c>
      <c r="CC13" s="480">
        <v>0.01716203132667542</v>
      </c>
      <c r="CD13" s="480">
        <v>0.012307855541850687</v>
      </c>
      <c r="CE13" s="442"/>
      <c r="CF13" s="443"/>
      <c r="CG13" s="480">
        <v>0.5016910038594676</v>
      </c>
      <c r="CH13" s="480">
        <v>0.3297656467592409</v>
      </c>
      <c r="CI13" s="480">
        <v>0.1685433493812915</v>
      </c>
      <c r="CJ13" s="480">
        <v>0.7584318094404434</v>
      </c>
      <c r="CK13" s="480">
        <v>0.24156819055955647</v>
      </c>
      <c r="CL13" s="482">
        <v>0.9999999999999997</v>
      </c>
      <c r="CM13" s="444"/>
      <c r="CN13" s="461"/>
      <c r="CO13" s="461"/>
    </row>
    <row r="14" spans="1:93" s="445" customFormat="1" ht="24.75" customHeight="1">
      <c r="A14" s="800"/>
      <c r="B14" s="476" t="s">
        <v>744</v>
      </c>
      <c r="C14" s="477"/>
      <c r="D14" s="469">
        <v>14768682944</v>
      </c>
      <c r="E14" s="469">
        <v>2447303882</v>
      </c>
      <c r="F14" s="469">
        <v>1968441263</v>
      </c>
      <c r="G14" s="469">
        <v>2395486339</v>
      </c>
      <c r="H14" s="469"/>
      <c r="I14" s="469"/>
      <c r="J14" s="469">
        <v>3392233184</v>
      </c>
      <c r="K14" s="469">
        <v>10997967203</v>
      </c>
      <c r="L14" s="469">
        <v>2676576706</v>
      </c>
      <c r="M14" s="469">
        <v>1771825611</v>
      </c>
      <c r="N14" s="469">
        <v>1140670401</v>
      </c>
      <c r="O14" s="469">
        <v>5268928252</v>
      </c>
      <c r="P14" s="469">
        <v>3055499208</v>
      </c>
      <c r="Q14" s="469">
        <v>8768359706</v>
      </c>
      <c r="R14" s="469">
        <v>176921356</v>
      </c>
      <c r="S14" s="469">
        <v>15688055025</v>
      </c>
      <c r="T14" s="469">
        <v>609234788</v>
      </c>
      <c r="U14" s="469">
        <v>22006040949</v>
      </c>
      <c r="V14" s="469">
        <v>3918285135</v>
      </c>
      <c r="W14" s="469">
        <v>1800992585</v>
      </c>
      <c r="X14" s="469">
        <v>2887963470</v>
      </c>
      <c r="Y14" s="469">
        <v>8753183979</v>
      </c>
      <c r="Z14" s="469">
        <v>5343517493</v>
      </c>
      <c r="AA14" s="469">
        <v>5033063253</v>
      </c>
      <c r="AB14" s="469">
        <v>15173237505</v>
      </c>
      <c r="AC14" s="469">
        <v>3643490065</v>
      </c>
      <c r="AD14" s="469">
        <v>38388259415</v>
      </c>
      <c r="AE14" s="469">
        <v>2700337744</v>
      </c>
      <c r="AF14" s="469">
        <v>3449233900</v>
      </c>
      <c r="AG14" s="469">
        <v>11619566061</v>
      </c>
      <c r="AH14" s="469">
        <v>2194450465</v>
      </c>
      <c r="AI14" s="469">
        <v>4327748309</v>
      </c>
      <c r="AJ14" s="469">
        <v>2706320685</v>
      </c>
      <c r="AK14" s="469">
        <v>3365063448</v>
      </c>
      <c r="AL14" s="469">
        <v>4516672305</v>
      </c>
      <c r="AM14" s="469">
        <v>2375884513</v>
      </c>
      <c r="AN14" s="469">
        <v>2619671019</v>
      </c>
      <c r="AO14" s="469"/>
      <c r="AP14" s="469">
        <v>1482967667</v>
      </c>
      <c r="AQ14" s="469">
        <v>7125660184</v>
      </c>
      <c r="AR14" s="469">
        <v>3080339605</v>
      </c>
      <c r="AS14" s="469">
        <v>783522294</v>
      </c>
      <c r="AT14" s="469">
        <v>2185128157</v>
      </c>
      <c r="AU14" s="469">
        <v>5503914589</v>
      </c>
      <c r="AV14" s="469">
        <v>5718933736</v>
      </c>
      <c r="AW14" s="469">
        <v>29327613600</v>
      </c>
      <c r="AX14" s="469">
        <v>6939090924</v>
      </c>
      <c r="AY14" s="469">
        <v>6238137479</v>
      </c>
      <c r="AZ14" s="469">
        <v>7673137012</v>
      </c>
      <c r="BA14" s="469"/>
      <c r="BB14" s="469">
        <v>1854611843</v>
      </c>
      <c r="BC14" s="469">
        <v>7195376417</v>
      </c>
      <c r="BD14" s="469">
        <v>3992178063</v>
      </c>
      <c r="BE14" s="469">
        <v>14266483614</v>
      </c>
      <c r="BF14" s="469">
        <v>1762621462</v>
      </c>
      <c r="BG14" s="469"/>
      <c r="BH14" s="469"/>
      <c r="BI14" s="469">
        <v>4146599422</v>
      </c>
      <c r="BJ14" s="469"/>
      <c r="BK14" s="469"/>
      <c r="BL14" s="469">
        <v>3134079344</v>
      </c>
      <c r="BM14" s="469"/>
      <c r="BN14" s="469">
        <v>1405240769</v>
      </c>
      <c r="BO14" s="469"/>
      <c r="BP14" s="469"/>
      <c r="BQ14" s="469">
        <v>2307220128</v>
      </c>
      <c r="BR14" s="469">
        <v>1263948925</v>
      </c>
      <c r="BS14" s="469">
        <v>2247632276</v>
      </c>
      <c r="BT14" s="469"/>
      <c r="BU14" s="469"/>
      <c r="BV14" s="469">
        <v>2196664601</v>
      </c>
      <c r="BW14" s="469">
        <v>1866619115</v>
      </c>
      <c r="BX14" s="469">
        <v>4115672720</v>
      </c>
      <c r="BY14" s="469">
        <v>11231176293</v>
      </c>
      <c r="BZ14" s="469">
        <v>12514428194</v>
      </c>
      <c r="CA14" s="469"/>
      <c r="CB14" s="469">
        <v>5197390374</v>
      </c>
      <c r="CC14" s="469">
        <v>6526658153</v>
      </c>
      <c r="CD14" s="469">
        <v>5993010100</v>
      </c>
      <c r="CE14" s="457"/>
      <c r="CF14" s="458"/>
      <c r="CG14" s="469">
        <v>212436940329</v>
      </c>
      <c r="CH14" s="469">
        <v>112879323021</v>
      </c>
      <c r="CI14" s="469">
        <v>65908961876</v>
      </c>
      <c r="CJ14" s="469">
        <v>301798802488</v>
      </c>
      <c r="CK14" s="469">
        <v>89426422738</v>
      </c>
      <c r="CL14" s="470">
        <v>391225225226</v>
      </c>
      <c r="CM14" s="444"/>
      <c r="CN14" s="461"/>
      <c r="CO14" s="461"/>
    </row>
    <row r="15" spans="1:93" s="445" customFormat="1" ht="24.75" customHeight="1">
      <c r="A15" s="800"/>
      <c r="B15" s="476"/>
      <c r="C15" s="477" t="s">
        <v>740</v>
      </c>
      <c r="D15" s="469">
        <v>11362939945</v>
      </c>
      <c r="E15" s="469">
        <v>1579647815</v>
      </c>
      <c r="F15" s="469">
        <v>1292863710</v>
      </c>
      <c r="G15" s="469">
        <v>1934577476</v>
      </c>
      <c r="H15" s="469"/>
      <c r="I15" s="469"/>
      <c r="J15" s="469">
        <v>2272200106</v>
      </c>
      <c r="K15" s="469">
        <v>7955529906</v>
      </c>
      <c r="L15" s="469">
        <v>1857075532</v>
      </c>
      <c r="M15" s="469">
        <v>1586065124</v>
      </c>
      <c r="N15" s="469">
        <v>1037443199</v>
      </c>
      <c r="O15" s="469">
        <v>4332373220</v>
      </c>
      <c r="P15" s="469">
        <v>1611990046</v>
      </c>
      <c r="Q15" s="469">
        <v>5253401495</v>
      </c>
      <c r="R15" s="469">
        <v>143227913</v>
      </c>
      <c r="S15" s="469">
        <v>12965506505</v>
      </c>
      <c r="T15" s="469">
        <v>229517974</v>
      </c>
      <c r="U15" s="469">
        <v>19878334468</v>
      </c>
      <c r="V15" s="469">
        <v>2959291111</v>
      </c>
      <c r="W15" s="469">
        <v>1215788093</v>
      </c>
      <c r="X15" s="469">
        <v>2299343912</v>
      </c>
      <c r="Y15" s="469">
        <v>8019076449</v>
      </c>
      <c r="Z15" s="469">
        <v>4719302194</v>
      </c>
      <c r="AA15" s="469">
        <v>3433112238</v>
      </c>
      <c r="AB15" s="469">
        <v>13156899031</v>
      </c>
      <c r="AC15" s="469">
        <v>3462975218</v>
      </c>
      <c r="AD15" s="469">
        <v>38388259415</v>
      </c>
      <c r="AE15" s="469">
        <v>2065001582</v>
      </c>
      <c r="AF15" s="469">
        <v>2413908399</v>
      </c>
      <c r="AG15" s="469">
        <v>10130956745</v>
      </c>
      <c r="AH15" s="469">
        <v>2002997901</v>
      </c>
      <c r="AI15" s="469">
        <v>3863493919</v>
      </c>
      <c r="AJ15" s="469">
        <v>2027146664</v>
      </c>
      <c r="AK15" s="469">
        <v>2992031543</v>
      </c>
      <c r="AL15" s="469">
        <v>2312708783</v>
      </c>
      <c r="AM15" s="469">
        <v>1193409967</v>
      </c>
      <c r="AN15" s="469">
        <v>1225889584</v>
      </c>
      <c r="AO15" s="469"/>
      <c r="AP15" s="469">
        <v>599207093</v>
      </c>
      <c r="AQ15" s="469">
        <v>3591617901</v>
      </c>
      <c r="AR15" s="469">
        <v>1573699807</v>
      </c>
      <c r="AS15" s="469">
        <v>400559620</v>
      </c>
      <c r="AT15" s="469">
        <v>1559474611</v>
      </c>
      <c r="AU15" s="469">
        <v>4008558909</v>
      </c>
      <c r="AV15" s="469">
        <v>2053961908</v>
      </c>
      <c r="AW15" s="469">
        <v>16632136708</v>
      </c>
      <c r="AX15" s="469">
        <v>5764352075</v>
      </c>
      <c r="AY15" s="469">
        <v>3137956372</v>
      </c>
      <c r="AZ15" s="469">
        <v>3615663549</v>
      </c>
      <c r="BA15" s="469"/>
      <c r="BB15" s="469">
        <v>721103782</v>
      </c>
      <c r="BC15" s="469">
        <v>5554752363</v>
      </c>
      <c r="BD15" s="469">
        <v>2274532468</v>
      </c>
      <c r="BE15" s="469">
        <v>9256695011</v>
      </c>
      <c r="BF15" s="469">
        <v>587976987</v>
      </c>
      <c r="BG15" s="469"/>
      <c r="BH15" s="469"/>
      <c r="BI15" s="469">
        <v>3319864635</v>
      </c>
      <c r="BJ15" s="469"/>
      <c r="BK15" s="469"/>
      <c r="BL15" s="469">
        <v>1743699894</v>
      </c>
      <c r="BM15" s="469"/>
      <c r="BN15" s="469">
        <v>588005576</v>
      </c>
      <c r="BO15" s="469"/>
      <c r="BP15" s="469"/>
      <c r="BQ15" s="469">
        <v>750765127</v>
      </c>
      <c r="BR15" s="469">
        <v>404600863</v>
      </c>
      <c r="BS15" s="469">
        <v>1262323350</v>
      </c>
      <c r="BT15" s="469"/>
      <c r="BU15" s="469"/>
      <c r="BV15" s="469">
        <v>1268253751</v>
      </c>
      <c r="BW15" s="469">
        <v>1040624814</v>
      </c>
      <c r="BX15" s="469">
        <v>1842469502</v>
      </c>
      <c r="BY15" s="469">
        <v>5300793094</v>
      </c>
      <c r="BZ15" s="469">
        <v>10314723973</v>
      </c>
      <c r="CA15" s="469"/>
      <c r="CB15" s="469">
        <v>3695229911</v>
      </c>
      <c r="CC15" s="469">
        <v>2331478076</v>
      </c>
      <c r="CD15" s="469">
        <v>5158663570</v>
      </c>
      <c r="CE15" s="457"/>
      <c r="CF15" s="458"/>
      <c r="CG15" s="469">
        <v>178442278848</v>
      </c>
      <c r="CH15" s="469">
        <v>65476280511</v>
      </c>
      <c r="CI15" s="469">
        <v>39609473123</v>
      </c>
      <c r="CJ15" s="469">
        <v>219588563007</v>
      </c>
      <c r="CK15" s="469">
        <v>63939469475</v>
      </c>
      <c r="CL15" s="470">
        <v>283528032482</v>
      </c>
      <c r="CM15" s="444"/>
      <c r="CN15" s="461"/>
      <c r="CO15" s="461"/>
    </row>
    <row r="16" spans="1:93" s="445" customFormat="1" ht="24.75" customHeight="1">
      <c r="A16" s="801"/>
      <c r="B16" s="476"/>
      <c r="C16" s="477" t="s">
        <v>741</v>
      </c>
      <c r="D16" s="469">
        <v>3405742999</v>
      </c>
      <c r="E16" s="469">
        <v>867656067</v>
      </c>
      <c r="F16" s="469">
        <v>675577553</v>
      </c>
      <c r="G16" s="469">
        <v>460908863</v>
      </c>
      <c r="H16" s="469"/>
      <c r="I16" s="469"/>
      <c r="J16" s="469">
        <v>1120033078</v>
      </c>
      <c r="K16" s="469">
        <v>3042437297</v>
      </c>
      <c r="L16" s="469">
        <v>819501174</v>
      </c>
      <c r="M16" s="469">
        <v>185760487</v>
      </c>
      <c r="N16" s="469">
        <v>103227202</v>
      </c>
      <c r="O16" s="469">
        <v>936555032</v>
      </c>
      <c r="P16" s="469">
        <v>1443509162</v>
      </c>
      <c r="Q16" s="469">
        <v>3514958211</v>
      </c>
      <c r="R16" s="469">
        <v>33693443</v>
      </c>
      <c r="S16" s="469">
        <v>2722548520</v>
      </c>
      <c r="T16" s="469">
        <v>379716814</v>
      </c>
      <c r="U16" s="469">
        <v>2127706481</v>
      </c>
      <c r="V16" s="469">
        <v>958994024</v>
      </c>
      <c r="W16" s="469">
        <v>585204492</v>
      </c>
      <c r="X16" s="469">
        <v>588619558</v>
      </c>
      <c r="Y16" s="469">
        <v>734107530</v>
      </c>
      <c r="Z16" s="469">
        <v>624215299</v>
      </c>
      <c r="AA16" s="469">
        <v>1599951015</v>
      </c>
      <c r="AB16" s="469">
        <v>2016338474</v>
      </c>
      <c r="AC16" s="469">
        <v>180514847</v>
      </c>
      <c r="AD16" s="469">
        <v>0</v>
      </c>
      <c r="AE16" s="469">
        <v>635336162</v>
      </c>
      <c r="AF16" s="469">
        <v>1035325501</v>
      </c>
      <c r="AG16" s="469">
        <v>1488609316</v>
      </c>
      <c r="AH16" s="469">
        <v>191452564</v>
      </c>
      <c r="AI16" s="469">
        <v>464254390</v>
      </c>
      <c r="AJ16" s="469">
        <v>679174021</v>
      </c>
      <c r="AK16" s="469">
        <v>373031905</v>
      </c>
      <c r="AL16" s="469">
        <v>2203963522</v>
      </c>
      <c r="AM16" s="469">
        <v>1182474546</v>
      </c>
      <c r="AN16" s="469">
        <v>1393781435</v>
      </c>
      <c r="AO16" s="469"/>
      <c r="AP16" s="469">
        <v>883760574</v>
      </c>
      <c r="AQ16" s="469">
        <v>3534042283</v>
      </c>
      <c r="AR16" s="469">
        <v>1506639798</v>
      </c>
      <c r="AS16" s="469">
        <v>382962674</v>
      </c>
      <c r="AT16" s="469">
        <v>625653546</v>
      </c>
      <c r="AU16" s="469">
        <v>1495355680</v>
      </c>
      <c r="AV16" s="469">
        <v>3664971828</v>
      </c>
      <c r="AW16" s="469">
        <v>12695476892</v>
      </c>
      <c r="AX16" s="469">
        <v>1174738849</v>
      </c>
      <c r="AY16" s="469">
        <v>3100181107</v>
      </c>
      <c r="AZ16" s="469">
        <v>4057473463</v>
      </c>
      <c r="BA16" s="469"/>
      <c r="BB16" s="469">
        <v>1133508061</v>
      </c>
      <c r="BC16" s="469">
        <v>1640624054</v>
      </c>
      <c r="BD16" s="469">
        <v>1717645595</v>
      </c>
      <c r="BE16" s="469">
        <v>5009788603</v>
      </c>
      <c r="BF16" s="469">
        <v>1174644475</v>
      </c>
      <c r="BG16" s="469"/>
      <c r="BH16" s="469"/>
      <c r="BI16" s="469">
        <v>826734787</v>
      </c>
      <c r="BJ16" s="469"/>
      <c r="BK16" s="469"/>
      <c r="BL16" s="469">
        <v>1390379450</v>
      </c>
      <c r="BM16" s="469"/>
      <c r="BN16" s="469">
        <v>817235193</v>
      </c>
      <c r="BO16" s="469"/>
      <c r="BP16" s="469"/>
      <c r="BQ16" s="469">
        <v>1556455001</v>
      </c>
      <c r="BR16" s="469">
        <v>859348062</v>
      </c>
      <c r="BS16" s="469">
        <v>985308926</v>
      </c>
      <c r="BT16" s="469"/>
      <c r="BU16" s="469"/>
      <c r="BV16" s="469">
        <v>928410850</v>
      </c>
      <c r="BW16" s="469">
        <v>825994301</v>
      </c>
      <c r="BX16" s="469">
        <v>2273203218</v>
      </c>
      <c r="BY16" s="469">
        <v>5930383199</v>
      </c>
      <c r="BZ16" s="469">
        <v>2199704221</v>
      </c>
      <c r="CA16" s="469"/>
      <c r="CB16" s="469">
        <v>1502160463</v>
      </c>
      <c r="CC16" s="469">
        <v>4195180077</v>
      </c>
      <c r="CD16" s="469">
        <v>834346530</v>
      </c>
      <c r="CE16" s="457"/>
      <c r="CF16" s="458"/>
      <c r="CG16" s="483">
        <v>33994661481</v>
      </c>
      <c r="CH16" s="483">
        <v>47403042510</v>
      </c>
      <c r="CI16" s="483">
        <v>26299488753</v>
      </c>
      <c r="CJ16" s="483">
        <v>82210239481</v>
      </c>
      <c r="CK16" s="483">
        <v>25486953263</v>
      </c>
      <c r="CL16" s="484">
        <v>107697192744</v>
      </c>
      <c r="CM16" s="444"/>
      <c r="CN16" s="461"/>
      <c r="CO16" s="461"/>
    </row>
    <row r="17" spans="1:93" s="445" customFormat="1" ht="24.75" customHeight="1">
      <c r="A17" s="802" t="s">
        <v>745</v>
      </c>
      <c r="B17" s="485" t="s">
        <v>746</v>
      </c>
      <c r="C17" s="486"/>
      <c r="D17" s="487">
        <v>9</v>
      </c>
      <c r="E17" s="487">
        <v>1</v>
      </c>
      <c r="F17" s="487">
        <v>4</v>
      </c>
      <c r="G17" s="487">
        <v>14</v>
      </c>
      <c r="H17" s="487"/>
      <c r="I17" s="487"/>
      <c r="J17" s="487">
        <v>5</v>
      </c>
      <c r="K17" s="487">
        <v>8</v>
      </c>
      <c r="L17" s="487">
        <v>2</v>
      </c>
      <c r="M17" s="487">
        <v>1</v>
      </c>
      <c r="N17" s="487">
        <v>0</v>
      </c>
      <c r="O17" s="487">
        <v>9</v>
      </c>
      <c r="P17" s="487">
        <v>3</v>
      </c>
      <c r="Q17" s="487">
        <v>25</v>
      </c>
      <c r="R17" s="487">
        <v>0</v>
      </c>
      <c r="S17" s="487">
        <v>25</v>
      </c>
      <c r="T17" s="487">
        <v>3</v>
      </c>
      <c r="U17" s="487">
        <v>30</v>
      </c>
      <c r="V17" s="487">
        <v>1</v>
      </c>
      <c r="W17" s="487">
        <v>4</v>
      </c>
      <c r="X17" s="487">
        <v>1</v>
      </c>
      <c r="Y17" s="487">
        <v>9</v>
      </c>
      <c r="Z17" s="487">
        <v>2</v>
      </c>
      <c r="AA17" s="487">
        <v>7</v>
      </c>
      <c r="AB17" s="487">
        <v>6</v>
      </c>
      <c r="AC17" s="487">
        <v>8</v>
      </c>
      <c r="AD17" s="487">
        <v>1</v>
      </c>
      <c r="AE17" s="487">
        <v>23</v>
      </c>
      <c r="AF17" s="487">
        <v>7</v>
      </c>
      <c r="AG17" s="487">
        <v>1</v>
      </c>
      <c r="AH17" s="487">
        <v>3</v>
      </c>
      <c r="AI17" s="487">
        <v>6</v>
      </c>
      <c r="AJ17" s="487">
        <v>1</v>
      </c>
      <c r="AK17" s="487">
        <v>1</v>
      </c>
      <c r="AL17" s="487">
        <v>5</v>
      </c>
      <c r="AM17" s="487">
        <v>37</v>
      </c>
      <c r="AN17" s="487">
        <v>13</v>
      </c>
      <c r="AO17" s="487"/>
      <c r="AP17" s="487">
        <v>16</v>
      </c>
      <c r="AQ17" s="487">
        <v>42</v>
      </c>
      <c r="AR17" s="487">
        <v>8</v>
      </c>
      <c r="AS17" s="487">
        <v>4</v>
      </c>
      <c r="AT17" s="487">
        <v>14</v>
      </c>
      <c r="AU17" s="487">
        <v>1</v>
      </c>
      <c r="AV17" s="487">
        <v>34</v>
      </c>
      <c r="AW17" s="487">
        <v>10</v>
      </c>
      <c r="AX17" s="487">
        <v>14</v>
      </c>
      <c r="AY17" s="487">
        <v>4</v>
      </c>
      <c r="AZ17" s="487">
        <v>1</v>
      </c>
      <c r="BA17" s="487"/>
      <c r="BB17" s="487">
        <v>1</v>
      </c>
      <c r="BC17" s="487">
        <v>1</v>
      </c>
      <c r="BD17" s="487">
        <v>3</v>
      </c>
      <c r="BE17" s="487">
        <v>29</v>
      </c>
      <c r="BF17" s="487">
        <v>8</v>
      </c>
      <c r="BG17" s="487"/>
      <c r="BH17" s="487"/>
      <c r="BI17" s="487">
        <v>10</v>
      </c>
      <c r="BJ17" s="487"/>
      <c r="BK17" s="487"/>
      <c r="BL17" s="487">
        <v>33</v>
      </c>
      <c r="BM17" s="487"/>
      <c r="BN17" s="487">
        <v>20</v>
      </c>
      <c r="BO17" s="487"/>
      <c r="BP17" s="487"/>
      <c r="BQ17" s="487">
        <v>13</v>
      </c>
      <c r="BR17" s="487">
        <v>12</v>
      </c>
      <c r="BS17" s="487">
        <v>16</v>
      </c>
      <c r="BT17" s="487"/>
      <c r="BU17" s="487"/>
      <c r="BV17" s="487">
        <v>8</v>
      </c>
      <c r="BW17" s="487">
        <v>5</v>
      </c>
      <c r="BX17" s="487">
        <v>3</v>
      </c>
      <c r="BY17" s="487">
        <v>16</v>
      </c>
      <c r="BZ17" s="487">
        <v>1</v>
      </c>
      <c r="CA17" s="487"/>
      <c r="CB17" s="487">
        <v>1</v>
      </c>
      <c r="CC17" s="487">
        <v>1</v>
      </c>
      <c r="CD17" s="487">
        <v>6</v>
      </c>
      <c r="CE17" s="442"/>
      <c r="CF17" s="443"/>
      <c r="CG17" s="488">
        <v>220</v>
      </c>
      <c r="CH17" s="488">
        <v>237</v>
      </c>
      <c r="CI17" s="488">
        <v>153</v>
      </c>
      <c r="CJ17" s="488">
        <v>554</v>
      </c>
      <c r="CK17" s="488">
        <v>56</v>
      </c>
      <c r="CL17" s="489">
        <v>610</v>
      </c>
      <c r="CM17" s="444"/>
      <c r="CN17" s="461"/>
      <c r="CO17" s="461"/>
    </row>
    <row r="18" spans="1:93" s="445" customFormat="1" ht="24.75" customHeight="1">
      <c r="A18" s="803"/>
      <c r="B18" s="490" t="s">
        <v>747</v>
      </c>
      <c r="C18" s="491"/>
      <c r="D18" s="492">
        <v>7994.02</v>
      </c>
      <c r="E18" s="492">
        <v>2291.13</v>
      </c>
      <c r="F18" s="492">
        <v>2804.56</v>
      </c>
      <c r="G18" s="492">
        <v>3319.6</v>
      </c>
      <c r="H18" s="492"/>
      <c r="I18" s="492"/>
      <c r="J18" s="492">
        <v>3265.34</v>
      </c>
      <c r="K18" s="492">
        <v>14469.72</v>
      </c>
      <c r="L18" s="492">
        <v>4243.58</v>
      </c>
      <c r="M18" s="492">
        <v>1250.06</v>
      </c>
      <c r="N18" s="492">
        <v>687.34</v>
      </c>
      <c r="O18" s="492">
        <v>4224.96</v>
      </c>
      <c r="P18" s="492">
        <v>4088.44</v>
      </c>
      <c r="Q18" s="492">
        <v>10982.03</v>
      </c>
      <c r="R18" s="492">
        <v>168.75</v>
      </c>
      <c r="S18" s="492">
        <v>15211.49</v>
      </c>
      <c r="T18" s="492">
        <v>1253.39</v>
      </c>
      <c r="U18" s="492">
        <v>8863.98</v>
      </c>
      <c r="V18" s="492">
        <v>3405.73</v>
      </c>
      <c r="W18" s="492">
        <v>1700.57</v>
      </c>
      <c r="X18" s="492">
        <v>2488.36</v>
      </c>
      <c r="Y18" s="492">
        <v>4760.09</v>
      </c>
      <c r="Z18" s="492">
        <v>3551.01</v>
      </c>
      <c r="AA18" s="492">
        <v>5299.89</v>
      </c>
      <c r="AB18" s="492">
        <v>6177.74</v>
      </c>
      <c r="AC18" s="492">
        <v>1899.27</v>
      </c>
      <c r="AD18" s="492">
        <v>11034.78</v>
      </c>
      <c r="AE18" s="492">
        <v>3325.3</v>
      </c>
      <c r="AF18" s="492">
        <v>4359.59</v>
      </c>
      <c r="AG18" s="492">
        <v>8076.85</v>
      </c>
      <c r="AH18" s="492">
        <v>651.29</v>
      </c>
      <c r="AI18" s="492">
        <v>1027.33</v>
      </c>
      <c r="AJ18" s="492">
        <v>2347.81</v>
      </c>
      <c r="AK18" s="492">
        <v>1101.92</v>
      </c>
      <c r="AL18" s="492">
        <v>7022.76</v>
      </c>
      <c r="AM18" s="492">
        <v>5537.74</v>
      </c>
      <c r="AN18" s="492">
        <v>6066.53</v>
      </c>
      <c r="AO18" s="492"/>
      <c r="AP18" s="492">
        <v>5284.75</v>
      </c>
      <c r="AQ18" s="492">
        <v>15455.9</v>
      </c>
      <c r="AR18" s="492">
        <v>6490.05</v>
      </c>
      <c r="AS18" s="492">
        <v>1699.49</v>
      </c>
      <c r="AT18" s="492">
        <v>2983.91</v>
      </c>
      <c r="AU18" s="492">
        <v>6023.39</v>
      </c>
      <c r="AV18" s="492">
        <v>12013.05</v>
      </c>
      <c r="AW18" s="492">
        <v>23987.4</v>
      </c>
      <c r="AX18" s="492">
        <v>6494.09</v>
      </c>
      <c r="AY18" s="492">
        <v>6871.45</v>
      </c>
      <c r="AZ18" s="492">
        <v>31121.71</v>
      </c>
      <c r="BA18" s="492"/>
      <c r="BB18" s="492">
        <v>5963</v>
      </c>
      <c r="BC18" s="492">
        <v>19740.95</v>
      </c>
      <c r="BD18" s="492">
        <v>14960.69</v>
      </c>
      <c r="BE18" s="492">
        <v>12116.35</v>
      </c>
      <c r="BF18" s="492">
        <v>5326.88</v>
      </c>
      <c r="BG18" s="492"/>
      <c r="BH18" s="492"/>
      <c r="BI18" s="492">
        <v>7163.08</v>
      </c>
      <c r="BJ18" s="492"/>
      <c r="BK18" s="492"/>
      <c r="BL18" s="492">
        <v>6568.43</v>
      </c>
      <c r="BM18" s="492"/>
      <c r="BN18" s="492">
        <v>3946.36</v>
      </c>
      <c r="BO18" s="492"/>
      <c r="BP18" s="492"/>
      <c r="BQ18" s="492">
        <v>7129.05</v>
      </c>
      <c r="BR18" s="492">
        <v>4875.12</v>
      </c>
      <c r="BS18" s="492">
        <v>3257.73</v>
      </c>
      <c r="BT18" s="492"/>
      <c r="BU18" s="492"/>
      <c r="BV18" s="492">
        <v>3930.71</v>
      </c>
      <c r="BW18" s="492">
        <v>3290.42</v>
      </c>
      <c r="BX18" s="492">
        <v>7086.37</v>
      </c>
      <c r="BY18" s="492">
        <v>16654.33</v>
      </c>
      <c r="BZ18" s="492">
        <v>18586.97</v>
      </c>
      <c r="CA18" s="492"/>
      <c r="CB18" s="492">
        <v>5303.98</v>
      </c>
      <c r="CC18" s="492">
        <v>35444.13</v>
      </c>
      <c r="CD18" s="492">
        <v>2484.39</v>
      </c>
      <c r="CE18" s="493"/>
      <c r="CF18" s="494"/>
      <c r="CG18" s="492">
        <v>146325.92</v>
      </c>
      <c r="CH18" s="492">
        <v>189833.21</v>
      </c>
      <c r="CI18" s="492">
        <v>131047.95</v>
      </c>
      <c r="CJ18" s="492">
        <v>308279.71</v>
      </c>
      <c r="CK18" s="492">
        <v>158927.37</v>
      </c>
      <c r="CL18" s="492">
        <v>467207.08</v>
      </c>
      <c r="CM18" s="444"/>
      <c r="CN18" s="461"/>
      <c r="CO18" s="461"/>
    </row>
    <row r="19" spans="1:93" s="445" customFormat="1" ht="24.75" customHeight="1">
      <c r="A19" s="803"/>
      <c r="B19" s="478" t="s">
        <v>748</v>
      </c>
      <c r="C19" s="479"/>
      <c r="D19" s="495">
        <v>7592.33</v>
      </c>
      <c r="E19" s="495">
        <v>2291.13</v>
      </c>
      <c r="F19" s="495">
        <v>2804.56</v>
      </c>
      <c r="G19" s="495">
        <v>3024.6</v>
      </c>
      <c r="H19" s="495"/>
      <c r="I19" s="495"/>
      <c r="J19" s="495">
        <v>1678.18</v>
      </c>
      <c r="K19" s="495">
        <v>14469.72</v>
      </c>
      <c r="L19" s="495">
        <v>4243.58</v>
      </c>
      <c r="M19" s="495">
        <v>1250.06</v>
      </c>
      <c r="N19" s="495">
        <v>687.34</v>
      </c>
      <c r="O19" s="495">
        <v>4224.96</v>
      </c>
      <c r="P19" s="495">
        <v>4088.44</v>
      </c>
      <c r="Q19" s="495">
        <v>10696.95</v>
      </c>
      <c r="R19" s="495">
        <v>164.36</v>
      </c>
      <c r="S19" s="495">
        <v>14025.57</v>
      </c>
      <c r="T19" s="495">
        <v>1053.17</v>
      </c>
      <c r="U19" s="495">
        <v>8002.89</v>
      </c>
      <c r="V19" s="495">
        <v>3405.73</v>
      </c>
      <c r="W19" s="495">
        <v>1528.84</v>
      </c>
      <c r="X19" s="495">
        <v>2488.36</v>
      </c>
      <c r="Y19" s="495">
        <v>4760.09</v>
      </c>
      <c r="Z19" s="495">
        <v>856.74</v>
      </c>
      <c r="AA19" s="495">
        <v>5299.89</v>
      </c>
      <c r="AB19" s="495">
        <v>6177.74</v>
      </c>
      <c r="AC19" s="495">
        <v>1899.27</v>
      </c>
      <c r="AD19" s="495">
        <v>11034.78</v>
      </c>
      <c r="AE19" s="495">
        <v>2998.5</v>
      </c>
      <c r="AF19" s="495">
        <v>4359.59</v>
      </c>
      <c r="AG19" s="495">
        <v>8076.85</v>
      </c>
      <c r="AH19" s="495">
        <v>498.28</v>
      </c>
      <c r="AI19" s="495">
        <v>889.59</v>
      </c>
      <c r="AJ19" s="495">
        <v>2347.81</v>
      </c>
      <c r="AK19" s="495">
        <v>1101.92</v>
      </c>
      <c r="AL19" s="495">
        <v>6540.64</v>
      </c>
      <c r="AM19" s="495">
        <v>5110.61</v>
      </c>
      <c r="AN19" s="495">
        <v>6066.53</v>
      </c>
      <c r="AO19" s="495"/>
      <c r="AP19" s="495">
        <v>4828.98</v>
      </c>
      <c r="AQ19" s="495">
        <v>14501.32</v>
      </c>
      <c r="AR19" s="495">
        <v>6490.05</v>
      </c>
      <c r="AS19" s="495">
        <v>1699.49</v>
      </c>
      <c r="AT19" s="495">
        <v>2882.99</v>
      </c>
      <c r="AU19" s="495">
        <v>6023.39</v>
      </c>
      <c r="AV19" s="495">
        <v>11456.95</v>
      </c>
      <c r="AW19" s="495">
        <v>22596.64</v>
      </c>
      <c r="AX19" s="495">
        <v>6494.09</v>
      </c>
      <c r="AY19" s="495">
        <v>6871.45</v>
      </c>
      <c r="AZ19" s="495">
        <v>31121.71</v>
      </c>
      <c r="BA19" s="495"/>
      <c r="BB19" s="495">
        <v>5963</v>
      </c>
      <c r="BC19" s="495">
        <v>19740.95</v>
      </c>
      <c r="BD19" s="495">
        <v>14960.69</v>
      </c>
      <c r="BE19" s="495">
        <v>11961.03</v>
      </c>
      <c r="BF19" s="495">
        <v>5326.88</v>
      </c>
      <c r="BG19" s="495"/>
      <c r="BH19" s="495"/>
      <c r="BI19" s="495">
        <v>6749.86</v>
      </c>
      <c r="BJ19" s="495"/>
      <c r="BK19" s="495"/>
      <c r="BL19" s="495">
        <v>6419.93</v>
      </c>
      <c r="BM19" s="495"/>
      <c r="BN19" s="495">
        <v>3759.61</v>
      </c>
      <c r="BO19" s="495"/>
      <c r="BP19" s="495"/>
      <c r="BQ19" s="495">
        <v>6797.2</v>
      </c>
      <c r="BR19" s="495">
        <v>4794.03</v>
      </c>
      <c r="BS19" s="495">
        <v>3257.73</v>
      </c>
      <c r="BT19" s="495"/>
      <c r="BU19" s="495"/>
      <c r="BV19" s="495">
        <v>3490.4</v>
      </c>
      <c r="BW19" s="495">
        <v>2872.53</v>
      </c>
      <c r="BX19" s="495">
        <v>6356.18</v>
      </c>
      <c r="BY19" s="495">
        <v>15790.14</v>
      </c>
      <c r="BZ19" s="495">
        <v>18586.97</v>
      </c>
      <c r="CA19" s="495"/>
      <c r="CB19" s="495">
        <v>5303.98</v>
      </c>
      <c r="CC19" s="495">
        <v>35444.13</v>
      </c>
      <c r="CD19" s="495">
        <v>2484.39</v>
      </c>
      <c r="CE19" s="493"/>
      <c r="CF19" s="494"/>
      <c r="CG19" s="495">
        <v>138021.82</v>
      </c>
      <c r="CH19" s="495">
        <v>185310.51</v>
      </c>
      <c r="CI19" s="495">
        <v>127433.96</v>
      </c>
      <c r="CJ19" s="495">
        <v>292284.99</v>
      </c>
      <c r="CK19" s="495">
        <v>158481.3</v>
      </c>
      <c r="CL19" s="495">
        <v>450766.29</v>
      </c>
      <c r="CM19" s="444"/>
      <c r="CN19" s="461"/>
      <c r="CO19" s="461"/>
    </row>
    <row r="20" spans="1:93" s="445" customFormat="1" ht="24.75" customHeight="1">
      <c r="A20" s="803"/>
      <c r="B20" s="477" t="s">
        <v>749</v>
      </c>
      <c r="C20" s="477"/>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496"/>
      <c r="BK20" s="496"/>
      <c r="BL20" s="496"/>
      <c r="BM20" s="496"/>
      <c r="BN20" s="496"/>
      <c r="BO20" s="496"/>
      <c r="BP20" s="496"/>
      <c r="BQ20" s="496"/>
      <c r="BR20" s="496"/>
      <c r="BS20" s="496"/>
      <c r="BT20" s="496"/>
      <c r="BU20" s="496"/>
      <c r="BV20" s="496"/>
      <c r="BW20" s="496"/>
      <c r="BX20" s="496"/>
      <c r="BY20" s="496"/>
      <c r="BZ20" s="496"/>
      <c r="CA20" s="496"/>
      <c r="CB20" s="496"/>
      <c r="CC20" s="496"/>
      <c r="CD20" s="496"/>
      <c r="CE20" s="442"/>
      <c r="CF20" s="443"/>
      <c r="CG20" s="488"/>
      <c r="CH20" s="488"/>
      <c r="CI20" s="488"/>
      <c r="CJ20" s="488"/>
      <c r="CK20" s="488"/>
      <c r="CL20" s="489"/>
      <c r="CM20" s="444"/>
      <c r="CN20" s="461"/>
      <c r="CO20" s="461"/>
    </row>
    <row r="21" spans="1:93" s="445" customFormat="1" ht="24.75" customHeight="1">
      <c r="A21" s="803"/>
      <c r="B21" s="477"/>
      <c r="C21" s="477" t="s">
        <v>750</v>
      </c>
      <c r="D21" s="466">
        <v>0.95</v>
      </c>
      <c r="E21" s="466">
        <v>1</v>
      </c>
      <c r="F21" s="466">
        <v>1</v>
      </c>
      <c r="G21" s="466">
        <v>0.911</v>
      </c>
      <c r="H21" s="466"/>
      <c r="I21" s="466"/>
      <c r="J21" s="466">
        <v>0.514</v>
      </c>
      <c r="K21" s="466">
        <v>1</v>
      </c>
      <c r="L21" s="466">
        <v>1</v>
      </c>
      <c r="M21" s="466">
        <v>1</v>
      </c>
      <c r="N21" s="466">
        <v>1</v>
      </c>
      <c r="O21" s="466">
        <v>1</v>
      </c>
      <c r="P21" s="466">
        <v>1</v>
      </c>
      <c r="Q21" s="466">
        <v>0.974</v>
      </c>
      <c r="R21" s="466">
        <v>0.974</v>
      </c>
      <c r="S21" s="466">
        <v>0.922</v>
      </c>
      <c r="T21" s="466">
        <v>0.84</v>
      </c>
      <c r="U21" s="466">
        <v>0.903</v>
      </c>
      <c r="V21" s="466">
        <v>1</v>
      </c>
      <c r="W21" s="466">
        <v>0.899</v>
      </c>
      <c r="X21" s="466">
        <v>1</v>
      </c>
      <c r="Y21" s="466">
        <v>1</v>
      </c>
      <c r="Z21" s="466">
        <v>0.241</v>
      </c>
      <c r="AA21" s="466">
        <v>1</v>
      </c>
      <c r="AB21" s="466">
        <v>1</v>
      </c>
      <c r="AC21" s="466">
        <v>1</v>
      </c>
      <c r="AD21" s="466">
        <v>1</v>
      </c>
      <c r="AE21" s="466">
        <v>0.902</v>
      </c>
      <c r="AF21" s="466">
        <v>1</v>
      </c>
      <c r="AG21" s="466">
        <v>1</v>
      </c>
      <c r="AH21" s="466">
        <v>0.765</v>
      </c>
      <c r="AI21" s="466">
        <v>0.866</v>
      </c>
      <c r="AJ21" s="466">
        <v>1</v>
      </c>
      <c r="AK21" s="466">
        <v>1</v>
      </c>
      <c r="AL21" s="466">
        <v>0.931</v>
      </c>
      <c r="AM21" s="466">
        <v>0.923</v>
      </c>
      <c r="AN21" s="466">
        <v>1</v>
      </c>
      <c r="AO21" s="466"/>
      <c r="AP21" s="466">
        <v>0.914</v>
      </c>
      <c r="AQ21" s="466">
        <v>0.938</v>
      </c>
      <c r="AR21" s="466">
        <v>1</v>
      </c>
      <c r="AS21" s="466">
        <v>1</v>
      </c>
      <c r="AT21" s="466">
        <v>0.966</v>
      </c>
      <c r="AU21" s="466">
        <v>1</v>
      </c>
      <c r="AV21" s="466">
        <v>0.954</v>
      </c>
      <c r="AW21" s="466">
        <v>0.942</v>
      </c>
      <c r="AX21" s="466">
        <v>1</v>
      </c>
      <c r="AY21" s="466">
        <v>1</v>
      </c>
      <c r="AZ21" s="466">
        <v>1</v>
      </c>
      <c r="BA21" s="466"/>
      <c r="BB21" s="466">
        <v>1</v>
      </c>
      <c r="BC21" s="466">
        <v>1</v>
      </c>
      <c r="BD21" s="466">
        <v>1</v>
      </c>
      <c r="BE21" s="466">
        <v>0.987</v>
      </c>
      <c r="BF21" s="466">
        <v>1</v>
      </c>
      <c r="BG21" s="466"/>
      <c r="BH21" s="466"/>
      <c r="BI21" s="466">
        <v>0.942</v>
      </c>
      <c r="BJ21" s="466"/>
      <c r="BK21" s="466"/>
      <c r="BL21" s="466">
        <v>0.977</v>
      </c>
      <c r="BM21" s="466"/>
      <c r="BN21" s="466">
        <v>0.953</v>
      </c>
      <c r="BO21" s="466"/>
      <c r="BP21" s="466"/>
      <c r="BQ21" s="466">
        <v>0.953</v>
      </c>
      <c r="BR21" s="466">
        <v>0.983</v>
      </c>
      <c r="BS21" s="466">
        <v>1</v>
      </c>
      <c r="BT21" s="466"/>
      <c r="BU21" s="466"/>
      <c r="BV21" s="466">
        <v>0.888</v>
      </c>
      <c r="BW21" s="466">
        <v>0.873</v>
      </c>
      <c r="BX21" s="466">
        <v>0.897</v>
      </c>
      <c r="BY21" s="466">
        <v>0.948</v>
      </c>
      <c r="BZ21" s="466">
        <v>1</v>
      </c>
      <c r="CA21" s="466"/>
      <c r="CB21" s="466">
        <v>1</v>
      </c>
      <c r="CC21" s="466">
        <v>1</v>
      </c>
      <c r="CD21" s="466">
        <v>1</v>
      </c>
      <c r="CE21" s="442"/>
      <c r="CF21" s="443"/>
      <c r="CG21" s="466">
        <v>0.943</v>
      </c>
      <c r="CH21" s="466">
        <v>0.976</v>
      </c>
      <c r="CI21" s="466">
        <v>0.972</v>
      </c>
      <c r="CJ21" s="466">
        <v>0.948</v>
      </c>
      <c r="CK21" s="466">
        <v>0.997</v>
      </c>
      <c r="CL21" s="466">
        <v>0.965</v>
      </c>
      <c r="CM21" s="444"/>
      <c r="CN21" s="461"/>
      <c r="CO21" s="461"/>
    </row>
    <row r="22" spans="1:93" s="445" customFormat="1" ht="24.75" customHeight="1">
      <c r="A22" s="804"/>
      <c r="B22" s="497"/>
      <c r="C22" s="497" t="s">
        <v>751</v>
      </c>
      <c r="D22" s="466">
        <v>0.992</v>
      </c>
      <c r="E22" s="466">
        <v>1</v>
      </c>
      <c r="F22" s="466">
        <v>1</v>
      </c>
      <c r="G22" s="466">
        <v>0.941</v>
      </c>
      <c r="H22" s="466"/>
      <c r="I22" s="466"/>
      <c r="J22" s="466">
        <v>0.7</v>
      </c>
      <c r="K22" s="466">
        <v>1</v>
      </c>
      <c r="L22" s="466">
        <v>1</v>
      </c>
      <c r="M22" s="466">
        <v>1</v>
      </c>
      <c r="N22" s="466">
        <v>1</v>
      </c>
      <c r="O22" s="466">
        <v>1</v>
      </c>
      <c r="P22" s="466">
        <v>1</v>
      </c>
      <c r="Q22" s="466">
        <v>0.996</v>
      </c>
      <c r="R22" s="466">
        <v>0.996</v>
      </c>
      <c r="S22" s="466">
        <v>0.897</v>
      </c>
      <c r="T22" s="466">
        <v>0.973</v>
      </c>
      <c r="U22" s="466">
        <v>0.902</v>
      </c>
      <c r="V22" s="466">
        <v>1</v>
      </c>
      <c r="W22" s="466">
        <v>0.899</v>
      </c>
      <c r="X22" s="466">
        <v>1</v>
      </c>
      <c r="Y22" s="466">
        <v>0.997</v>
      </c>
      <c r="Z22" s="466">
        <v>0.368</v>
      </c>
      <c r="AA22" s="466">
        <v>1</v>
      </c>
      <c r="AB22" s="466">
        <v>1</v>
      </c>
      <c r="AC22" s="466">
        <v>1</v>
      </c>
      <c r="AD22" s="466">
        <v>1</v>
      </c>
      <c r="AE22" s="466">
        <v>0.902</v>
      </c>
      <c r="AF22" s="466">
        <v>1</v>
      </c>
      <c r="AG22" s="466">
        <v>1</v>
      </c>
      <c r="AH22" s="466">
        <v>0.765</v>
      </c>
      <c r="AI22" s="466">
        <v>0.866</v>
      </c>
      <c r="AJ22" s="466">
        <v>1</v>
      </c>
      <c r="AK22" s="466">
        <v>1</v>
      </c>
      <c r="AL22" s="466">
        <v>0.931</v>
      </c>
      <c r="AM22" s="466">
        <v>0.937</v>
      </c>
      <c r="AN22" s="466">
        <v>1</v>
      </c>
      <c r="AO22" s="466"/>
      <c r="AP22" s="466">
        <v>0.899</v>
      </c>
      <c r="AQ22" s="466">
        <v>0.938</v>
      </c>
      <c r="AR22" s="466">
        <v>0.991</v>
      </c>
      <c r="AS22" s="466">
        <v>0.885</v>
      </c>
      <c r="AT22" s="466">
        <v>0.983</v>
      </c>
      <c r="AU22" s="466">
        <v>1</v>
      </c>
      <c r="AV22" s="466">
        <v>0.939</v>
      </c>
      <c r="AW22" s="466">
        <v>0.969</v>
      </c>
      <c r="AX22" s="466">
        <v>1</v>
      </c>
      <c r="AY22" s="466">
        <v>1</v>
      </c>
      <c r="AZ22" s="466">
        <v>1</v>
      </c>
      <c r="BA22" s="466"/>
      <c r="BB22" s="466">
        <v>1</v>
      </c>
      <c r="BC22" s="466">
        <v>1</v>
      </c>
      <c r="BD22" s="466">
        <v>1</v>
      </c>
      <c r="BE22" s="466">
        <v>0.984</v>
      </c>
      <c r="BF22" s="466">
        <v>1</v>
      </c>
      <c r="BG22" s="466"/>
      <c r="BH22" s="466"/>
      <c r="BI22" s="466">
        <v>0.944</v>
      </c>
      <c r="BJ22" s="466"/>
      <c r="BK22" s="466"/>
      <c r="BL22" s="466">
        <v>0.969</v>
      </c>
      <c r="BM22" s="466"/>
      <c r="BN22" s="466">
        <v>0.946</v>
      </c>
      <c r="BO22" s="466"/>
      <c r="BP22" s="466"/>
      <c r="BQ22" s="466">
        <v>0.953</v>
      </c>
      <c r="BR22" s="466">
        <v>0.983</v>
      </c>
      <c r="BS22" s="466">
        <v>1</v>
      </c>
      <c r="BT22" s="466"/>
      <c r="BU22" s="466"/>
      <c r="BV22" s="466">
        <v>0.862</v>
      </c>
      <c r="BW22" s="466">
        <v>0.894</v>
      </c>
      <c r="BX22" s="466">
        <v>0.897</v>
      </c>
      <c r="BY22" s="466">
        <v>0.95</v>
      </c>
      <c r="BZ22" s="466">
        <v>1</v>
      </c>
      <c r="CA22" s="466"/>
      <c r="CB22" s="466">
        <v>1</v>
      </c>
      <c r="CC22" s="466">
        <v>1</v>
      </c>
      <c r="CD22" s="466">
        <v>1</v>
      </c>
      <c r="CE22" s="442"/>
      <c r="CF22" s="443"/>
      <c r="CG22" s="466">
        <v>0.953</v>
      </c>
      <c r="CH22" s="466">
        <v>0.977</v>
      </c>
      <c r="CI22" s="466">
        <v>0.972</v>
      </c>
      <c r="CJ22" s="466">
        <v>0.954</v>
      </c>
      <c r="CK22" s="466">
        <v>0.997</v>
      </c>
      <c r="CL22" s="466">
        <v>0.969</v>
      </c>
      <c r="CM22" s="444"/>
      <c r="CN22" s="461"/>
      <c r="CO22" s="461"/>
    </row>
    <row r="23" spans="1:93" s="445" customFormat="1" ht="24.75" customHeight="1">
      <c r="A23" s="802" t="s">
        <v>752</v>
      </c>
      <c r="B23" s="498" t="s">
        <v>753</v>
      </c>
      <c r="C23" s="498"/>
      <c r="D23" s="499">
        <v>184</v>
      </c>
      <c r="E23" s="499">
        <v>184</v>
      </c>
      <c r="F23" s="499">
        <v>184</v>
      </c>
      <c r="G23" s="499">
        <v>184</v>
      </c>
      <c r="H23" s="499"/>
      <c r="I23" s="499"/>
      <c r="J23" s="499">
        <v>184</v>
      </c>
      <c r="K23" s="499">
        <v>184</v>
      </c>
      <c r="L23" s="499">
        <v>184</v>
      </c>
      <c r="M23" s="499">
        <v>184</v>
      </c>
      <c r="N23" s="499">
        <v>184</v>
      </c>
      <c r="O23" s="499">
        <v>184</v>
      </c>
      <c r="P23" s="499">
        <v>184</v>
      </c>
      <c r="Q23" s="499">
        <v>184</v>
      </c>
      <c r="R23" s="499">
        <v>184</v>
      </c>
      <c r="S23" s="499">
        <v>184</v>
      </c>
      <c r="T23" s="499">
        <v>184</v>
      </c>
      <c r="U23" s="499">
        <v>184</v>
      </c>
      <c r="V23" s="499">
        <v>184</v>
      </c>
      <c r="W23" s="499">
        <v>184</v>
      </c>
      <c r="X23" s="499">
        <v>184</v>
      </c>
      <c r="Y23" s="499">
        <v>184</v>
      </c>
      <c r="Z23" s="499">
        <v>184</v>
      </c>
      <c r="AA23" s="499">
        <v>184</v>
      </c>
      <c r="AB23" s="499">
        <v>184</v>
      </c>
      <c r="AC23" s="499">
        <v>184</v>
      </c>
      <c r="AD23" s="499">
        <v>184</v>
      </c>
      <c r="AE23" s="499">
        <v>26</v>
      </c>
      <c r="AF23" s="499">
        <v>26</v>
      </c>
      <c r="AG23" s="499">
        <v>184</v>
      </c>
      <c r="AH23" s="499">
        <v>184</v>
      </c>
      <c r="AI23" s="499">
        <v>184</v>
      </c>
      <c r="AJ23" s="499">
        <v>184</v>
      </c>
      <c r="AK23" s="499">
        <v>184</v>
      </c>
      <c r="AL23" s="499">
        <v>184</v>
      </c>
      <c r="AM23" s="499">
        <v>184</v>
      </c>
      <c r="AN23" s="499">
        <v>184</v>
      </c>
      <c r="AO23" s="499"/>
      <c r="AP23" s="500">
        <v>184</v>
      </c>
      <c r="AQ23" s="499">
        <v>184</v>
      </c>
      <c r="AR23" s="499">
        <v>184</v>
      </c>
      <c r="AS23" s="499">
        <v>184</v>
      </c>
      <c r="AT23" s="499">
        <v>184</v>
      </c>
      <c r="AU23" s="499">
        <v>184</v>
      </c>
      <c r="AV23" s="499">
        <v>184</v>
      </c>
      <c r="AW23" s="499">
        <v>184</v>
      </c>
      <c r="AX23" s="499">
        <v>184</v>
      </c>
      <c r="AY23" s="501">
        <v>184</v>
      </c>
      <c r="AZ23" s="499">
        <v>184</v>
      </c>
      <c r="BA23" s="499"/>
      <c r="BB23" s="499">
        <v>184</v>
      </c>
      <c r="BC23" s="499">
        <v>184</v>
      </c>
      <c r="BD23" s="499">
        <v>184</v>
      </c>
      <c r="BE23" s="499">
        <v>184</v>
      </c>
      <c r="BF23" s="499">
        <v>184</v>
      </c>
      <c r="BG23" s="499"/>
      <c r="BH23" s="499"/>
      <c r="BI23" s="499">
        <v>184</v>
      </c>
      <c r="BJ23" s="499"/>
      <c r="BK23" s="499"/>
      <c r="BL23" s="499">
        <v>184</v>
      </c>
      <c r="BM23" s="499"/>
      <c r="BN23" s="499">
        <v>184</v>
      </c>
      <c r="BO23" s="499"/>
      <c r="BP23" s="499"/>
      <c r="BQ23" s="499">
        <v>184</v>
      </c>
      <c r="BR23" s="499">
        <v>184</v>
      </c>
      <c r="BS23" s="499">
        <v>184</v>
      </c>
      <c r="BT23" s="499"/>
      <c r="BU23" s="499"/>
      <c r="BV23" s="499">
        <v>184</v>
      </c>
      <c r="BW23" s="499">
        <v>184</v>
      </c>
      <c r="BX23" s="499">
        <v>184</v>
      </c>
      <c r="BY23" s="499">
        <v>184</v>
      </c>
      <c r="BZ23" s="499">
        <v>184</v>
      </c>
      <c r="CA23" s="499"/>
      <c r="CB23" s="499">
        <v>184</v>
      </c>
      <c r="CC23" s="499">
        <v>184</v>
      </c>
      <c r="CD23" s="499">
        <v>184</v>
      </c>
      <c r="CE23" s="442"/>
      <c r="CF23" s="443"/>
      <c r="CG23" s="502">
        <v>179.4815950631685</v>
      </c>
      <c r="CH23" s="502">
        <v>184</v>
      </c>
      <c r="CI23" s="502">
        <v>184</v>
      </c>
      <c r="CJ23" s="502">
        <v>180.89635564745413</v>
      </c>
      <c r="CK23" s="502">
        <v>184</v>
      </c>
      <c r="CL23" s="503">
        <v>181.62640838110298</v>
      </c>
      <c r="CM23" s="444"/>
      <c r="CN23" s="461"/>
      <c r="CO23" s="461"/>
    </row>
    <row r="24" spans="1:93" s="445" customFormat="1" ht="24.75" customHeight="1">
      <c r="A24" s="803"/>
      <c r="B24" s="477" t="s">
        <v>754</v>
      </c>
      <c r="C24" s="477"/>
      <c r="D24" s="504">
        <v>377432452</v>
      </c>
      <c r="E24" s="504">
        <v>82198495</v>
      </c>
      <c r="F24" s="504">
        <v>84418508</v>
      </c>
      <c r="G24" s="504">
        <v>105072241</v>
      </c>
      <c r="H24" s="504"/>
      <c r="I24" s="504"/>
      <c r="J24" s="504">
        <v>73406039</v>
      </c>
      <c r="K24" s="504">
        <v>401223129</v>
      </c>
      <c r="L24" s="504">
        <v>133800079</v>
      </c>
      <c r="M24" s="504">
        <v>50298460</v>
      </c>
      <c r="N24" s="504">
        <v>27329600</v>
      </c>
      <c r="O24" s="504">
        <v>167709721</v>
      </c>
      <c r="P24" s="504">
        <v>180721726</v>
      </c>
      <c r="Q24" s="504">
        <v>197237740</v>
      </c>
      <c r="R24" s="504">
        <v>3030706</v>
      </c>
      <c r="S24" s="504">
        <v>495574965</v>
      </c>
      <c r="T24" s="504">
        <v>42315982</v>
      </c>
      <c r="U24" s="504">
        <v>439630242</v>
      </c>
      <c r="V24" s="504">
        <v>49838462</v>
      </c>
      <c r="W24" s="504">
        <v>58963526</v>
      </c>
      <c r="X24" s="504"/>
      <c r="Y24" s="504">
        <v>221247071</v>
      </c>
      <c r="Z24" s="504"/>
      <c r="AA24" s="504">
        <v>196443933</v>
      </c>
      <c r="AB24" s="504">
        <v>240205004</v>
      </c>
      <c r="AC24" s="504">
        <v>117738110</v>
      </c>
      <c r="AD24" s="504">
        <v>1469500000</v>
      </c>
      <c r="AE24" s="504">
        <v>15248044</v>
      </c>
      <c r="AF24" s="504">
        <v>18884795</v>
      </c>
      <c r="AG24" s="504">
        <v>328297200</v>
      </c>
      <c r="AH24" s="504">
        <v>27436807</v>
      </c>
      <c r="AI24" s="504">
        <v>69446036</v>
      </c>
      <c r="AJ24" s="504"/>
      <c r="AK24" s="504"/>
      <c r="AL24" s="504">
        <v>254835309</v>
      </c>
      <c r="AM24" s="504">
        <v>132527933</v>
      </c>
      <c r="AN24" s="504">
        <v>130576559</v>
      </c>
      <c r="AO24" s="504"/>
      <c r="AP24" s="504">
        <v>96388102</v>
      </c>
      <c r="AQ24" s="504">
        <v>363219460</v>
      </c>
      <c r="AR24" s="504">
        <v>171976181</v>
      </c>
      <c r="AS24" s="504">
        <v>62952775</v>
      </c>
      <c r="AT24" s="504">
        <v>90549100</v>
      </c>
      <c r="AU24" s="504">
        <v>229343504</v>
      </c>
      <c r="AV24" s="504">
        <v>322397723</v>
      </c>
      <c r="AW24" s="504">
        <v>1007396094</v>
      </c>
      <c r="AX24" s="504">
        <v>302248024</v>
      </c>
      <c r="AY24" s="504">
        <v>268678818</v>
      </c>
      <c r="AZ24" s="504">
        <v>596400000</v>
      </c>
      <c r="BA24" s="504"/>
      <c r="BB24" s="504"/>
      <c r="BC24" s="504"/>
      <c r="BD24" s="504">
        <v>129361584</v>
      </c>
      <c r="BE24" s="504">
        <v>487108294</v>
      </c>
      <c r="BF24" s="504">
        <v>127691638</v>
      </c>
      <c r="BG24" s="504"/>
      <c r="BH24" s="504"/>
      <c r="BI24" s="504">
        <v>163746414</v>
      </c>
      <c r="BJ24" s="504"/>
      <c r="BK24" s="504"/>
      <c r="BL24" s="504">
        <v>145963361</v>
      </c>
      <c r="BM24" s="504"/>
      <c r="BN24" s="504">
        <v>85023365</v>
      </c>
      <c r="BO24" s="504"/>
      <c r="BP24" s="504"/>
      <c r="BQ24" s="504">
        <v>179001370</v>
      </c>
      <c r="BR24" s="504">
        <v>112214109</v>
      </c>
      <c r="BS24" s="504">
        <v>99828681</v>
      </c>
      <c r="BT24" s="504"/>
      <c r="BU24" s="504"/>
      <c r="BV24" s="504">
        <v>97804172</v>
      </c>
      <c r="BW24" s="504">
        <v>79215567</v>
      </c>
      <c r="BX24" s="504">
        <v>130769664</v>
      </c>
      <c r="BY24" s="504">
        <v>442255454</v>
      </c>
      <c r="BZ24" s="504">
        <v>382851000</v>
      </c>
      <c r="CA24" s="504"/>
      <c r="CB24" s="504"/>
      <c r="CC24" s="504"/>
      <c r="CD24" s="504">
        <v>141549474</v>
      </c>
      <c r="CE24" s="505"/>
      <c r="CF24" s="506"/>
      <c r="CG24" s="504">
        <v>6058697699</v>
      </c>
      <c r="CH24" s="504">
        <v>4974797406</v>
      </c>
      <c r="CI24" s="504">
        <v>2558164273</v>
      </c>
      <c r="CJ24" s="504">
        <v>10590623337</v>
      </c>
      <c r="CK24" s="504">
        <v>3001036041</v>
      </c>
      <c r="CL24" s="504">
        <v>13591659378</v>
      </c>
      <c r="CM24" s="444"/>
      <c r="CN24" s="461"/>
      <c r="CO24" s="461"/>
    </row>
    <row r="25" spans="1:93" s="445" customFormat="1" ht="24.75" customHeight="1">
      <c r="A25" s="803"/>
      <c r="B25" s="477"/>
      <c r="C25" s="477" t="s">
        <v>755</v>
      </c>
      <c r="D25" s="504">
        <v>352728373</v>
      </c>
      <c r="E25" s="504">
        <v>77732088</v>
      </c>
      <c r="F25" s="504">
        <v>75316887</v>
      </c>
      <c r="G25" s="504">
        <v>95278423</v>
      </c>
      <c r="H25" s="504"/>
      <c r="I25" s="504"/>
      <c r="J25" s="504">
        <v>68074147</v>
      </c>
      <c r="K25" s="504">
        <v>349471849</v>
      </c>
      <c r="L25" s="504">
        <v>126316248</v>
      </c>
      <c r="M25" s="504">
        <v>50298460</v>
      </c>
      <c r="N25" s="504">
        <v>27329600</v>
      </c>
      <c r="O25" s="504">
        <v>155277447</v>
      </c>
      <c r="P25" s="504">
        <v>171244698</v>
      </c>
      <c r="Q25" s="504">
        <v>197237740</v>
      </c>
      <c r="R25" s="504">
        <v>3030706</v>
      </c>
      <c r="S25" s="504">
        <v>458164799</v>
      </c>
      <c r="T25" s="504">
        <v>33258338</v>
      </c>
      <c r="U25" s="504">
        <v>415316448</v>
      </c>
      <c r="V25" s="504">
        <v>43559813</v>
      </c>
      <c r="W25" s="504">
        <v>53823858</v>
      </c>
      <c r="X25" s="504"/>
      <c r="Y25" s="504">
        <v>209126927</v>
      </c>
      <c r="Z25" s="504"/>
      <c r="AA25" s="504">
        <v>182242980</v>
      </c>
      <c r="AB25" s="504">
        <v>223072833</v>
      </c>
      <c r="AC25" s="504">
        <v>106933776</v>
      </c>
      <c r="AD25" s="504">
        <v>1469500000</v>
      </c>
      <c r="AE25" s="504">
        <v>14862430</v>
      </c>
      <c r="AF25" s="504">
        <v>17507302</v>
      </c>
      <c r="AG25" s="504">
        <v>328297200</v>
      </c>
      <c r="AH25" s="504">
        <v>25917551</v>
      </c>
      <c r="AI25" s="504">
        <v>62743340</v>
      </c>
      <c r="AJ25" s="504"/>
      <c r="AK25" s="504"/>
      <c r="AL25" s="504">
        <v>244199179</v>
      </c>
      <c r="AM25" s="504">
        <v>118616827</v>
      </c>
      <c r="AN25" s="504">
        <v>121018914</v>
      </c>
      <c r="AO25" s="504"/>
      <c r="AP25" s="504">
        <v>89963056</v>
      </c>
      <c r="AQ25" s="504">
        <v>326724721</v>
      </c>
      <c r="AR25" s="504">
        <v>157429232</v>
      </c>
      <c r="AS25" s="504">
        <v>46360296</v>
      </c>
      <c r="AT25" s="504">
        <v>85024134</v>
      </c>
      <c r="AU25" s="504">
        <v>217043927</v>
      </c>
      <c r="AV25" s="504">
        <v>299679528</v>
      </c>
      <c r="AW25" s="504">
        <v>912603956</v>
      </c>
      <c r="AX25" s="504">
        <v>275792743</v>
      </c>
      <c r="AY25" s="504">
        <v>254938818</v>
      </c>
      <c r="AZ25" s="504">
        <v>596400000</v>
      </c>
      <c r="BA25" s="504"/>
      <c r="BB25" s="504"/>
      <c r="BC25" s="504"/>
      <c r="BD25" s="504">
        <v>129361584</v>
      </c>
      <c r="BE25" s="504">
        <v>392604239</v>
      </c>
      <c r="BF25" s="504">
        <v>118010352</v>
      </c>
      <c r="BG25" s="504"/>
      <c r="BH25" s="504"/>
      <c r="BI25" s="504">
        <v>146483886</v>
      </c>
      <c r="BJ25" s="504"/>
      <c r="BK25" s="504"/>
      <c r="BL25" s="504">
        <v>135843386</v>
      </c>
      <c r="BM25" s="504"/>
      <c r="BN25" s="504">
        <v>75752649</v>
      </c>
      <c r="BO25" s="504"/>
      <c r="BP25" s="504"/>
      <c r="BQ25" s="504">
        <v>170867560</v>
      </c>
      <c r="BR25" s="504">
        <v>103886685</v>
      </c>
      <c r="BS25" s="504">
        <v>88151840</v>
      </c>
      <c r="BT25" s="504"/>
      <c r="BU25" s="504"/>
      <c r="BV25" s="504">
        <v>86893161</v>
      </c>
      <c r="BW25" s="504">
        <v>70131377</v>
      </c>
      <c r="BX25" s="504">
        <v>117352742</v>
      </c>
      <c r="BY25" s="504">
        <v>367399186</v>
      </c>
      <c r="BZ25" s="504">
        <v>382851000</v>
      </c>
      <c r="CA25" s="504"/>
      <c r="CB25" s="504"/>
      <c r="CC25" s="504"/>
      <c r="CD25" s="504">
        <v>128538792</v>
      </c>
      <c r="CE25" s="505"/>
      <c r="CF25" s="506"/>
      <c r="CG25" s="504">
        <v>5769829421</v>
      </c>
      <c r="CH25" s="504">
        <v>4561831270</v>
      </c>
      <c r="CI25" s="504">
        <v>2362412620</v>
      </c>
      <c r="CJ25" s="504">
        <v>9843541789</v>
      </c>
      <c r="CK25" s="504">
        <v>2850531522</v>
      </c>
      <c r="CL25" s="504">
        <v>12694073311</v>
      </c>
      <c r="CM25" s="444"/>
      <c r="CN25" s="461"/>
      <c r="CO25" s="461"/>
    </row>
    <row r="26" spans="1:93" s="445" customFormat="1" ht="24.75" customHeight="1">
      <c r="A26" s="803"/>
      <c r="B26" s="477"/>
      <c r="C26" s="477" t="s">
        <v>756</v>
      </c>
      <c r="D26" s="504">
        <v>24704079</v>
      </c>
      <c r="E26" s="504">
        <v>4466407</v>
      </c>
      <c r="F26" s="504">
        <v>9101621</v>
      </c>
      <c r="G26" s="504">
        <v>9793818</v>
      </c>
      <c r="H26" s="504"/>
      <c r="I26" s="504"/>
      <c r="J26" s="504">
        <v>5331892</v>
      </c>
      <c r="K26" s="504">
        <v>51751280</v>
      </c>
      <c r="L26" s="504">
        <v>7483831</v>
      </c>
      <c r="M26" s="504">
        <v>0</v>
      </c>
      <c r="N26" s="504">
        <v>0</v>
      </c>
      <c r="O26" s="504">
        <v>12432274</v>
      </c>
      <c r="P26" s="504">
        <v>9477028</v>
      </c>
      <c r="Q26" s="504">
        <v>0</v>
      </c>
      <c r="R26" s="504">
        <v>0</v>
      </c>
      <c r="S26" s="504">
        <v>37410166</v>
      </c>
      <c r="T26" s="504">
        <v>9057644</v>
      </c>
      <c r="U26" s="504">
        <v>24313794</v>
      </c>
      <c r="V26" s="504">
        <v>6278649</v>
      </c>
      <c r="W26" s="504">
        <v>5139668</v>
      </c>
      <c r="X26" s="504"/>
      <c r="Y26" s="504">
        <v>12120144</v>
      </c>
      <c r="Z26" s="504"/>
      <c r="AA26" s="504">
        <v>14200953</v>
      </c>
      <c r="AB26" s="504">
        <v>17132171</v>
      </c>
      <c r="AC26" s="504">
        <v>10804334</v>
      </c>
      <c r="AD26" s="504">
        <v>0</v>
      </c>
      <c r="AE26" s="504">
        <v>385614</v>
      </c>
      <c r="AF26" s="504">
        <v>1377493</v>
      </c>
      <c r="AG26" s="504">
        <v>0</v>
      </c>
      <c r="AH26" s="504">
        <v>1519256</v>
      </c>
      <c r="AI26" s="504">
        <v>6702696</v>
      </c>
      <c r="AJ26" s="504"/>
      <c r="AK26" s="504"/>
      <c r="AL26" s="504">
        <v>10636130</v>
      </c>
      <c r="AM26" s="504">
        <v>13911106</v>
      </c>
      <c r="AN26" s="504">
        <v>9557645</v>
      </c>
      <c r="AO26" s="504"/>
      <c r="AP26" s="504">
        <v>6425046</v>
      </c>
      <c r="AQ26" s="504">
        <v>36494739</v>
      </c>
      <c r="AR26" s="504">
        <v>14546949</v>
      </c>
      <c r="AS26" s="504">
        <v>16592479</v>
      </c>
      <c r="AT26" s="504">
        <v>5524966</v>
      </c>
      <c r="AU26" s="504">
        <v>12299577</v>
      </c>
      <c r="AV26" s="504">
        <v>22718195</v>
      </c>
      <c r="AW26" s="504">
        <v>94792138</v>
      </c>
      <c r="AX26" s="504">
        <v>26455281</v>
      </c>
      <c r="AY26" s="504">
        <v>13740000</v>
      </c>
      <c r="AZ26" s="504">
        <v>0</v>
      </c>
      <c r="BA26" s="504"/>
      <c r="BB26" s="504"/>
      <c r="BC26" s="504"/>
      <c r="BD26" s="504">
        <v>0</v>
      </c>
      <c r="BE26" s="504">
        <v>94504055</v>
      </c>
      <c r="BF26" s="504">
        <v>9681286</v>
      </c>
      <c r="BG26" s="504"/>
      <c r="BH26" s="504"/>
      <c r="BI26" s="504">
        <v>17262528</v>
      </c>
      <c r="BJ26" s="504"/>
      <c r="BK26" s="504"/>
      <c r="BL26" s="504">
        <v>10119975</v>
      </c>
      <c r="BM26" s="504"/>
      <c r="BN26" s="504">
        <v>9270716</v>
      </c>
      <c r="BO26" s="504"/>
      <c r="BP26" s="504"/>
      <c r="BQ26" s="504">
        <v>8133810</v>
      </c>
      <c r="BR26" s="504">
        <v>8327424</v>
      </c>
      <c r="BS26" s="504">
        <v>11676841</v>
      </c>
      <c r="BT26" s="504"/>
      <c r="BU26" s="504"/>
      <c r="BV26" s="504">
        <v>10911011</v>
      </c>
      <c r="BW26" s="504">
        <v>9084190</v>
      </c>
      <c r="BX26" s="504">
        <v>13416922</v>
      </c>
      <c r="BY26" s="504">
        <v>74856268</v>
      </c>
      <c r="BZ26" s="504">
        <v>0</v>
      </c>
      <c r="CA26" s="504"/>
      <c r="CB26" s="504"/>
      <c r="CC26" s="504"/>
      <c r="CD26" s="504">
        <v>13010682</v>
      </c>
      <c r="CE26" s="505"/>
      <c r="CF26" s="506"/>
      <c r="CG26" s="504">
        <v>288868278</v>
      </c>
      <c r="CH26" s="504">
        <v>412966136</v>
      </c>
      <c r="CI26" s="504">
        <v>195751653</v>
      </c>
      <c r="CJ26" s="504">
        <v>747081548</v>
      </c>
      <c r="CK26" s="504">
        <v>150504519</v>
      </c>
      <c r="CL26" s="504">
        <v>897586067</v>
      </c>
      <c r="CM26" s="444"/>
      <c r="CN26" s="461"/>
      <c r="CO26" s="461"/>
    </row>
    <row r="27" spans="1:93" s="445" customFormat="1" ht="24.75" customHeight="1">
      <c r="A27" s="803"/>
      <c r="B27" s="477" t="s">
        <v>757</v>
      </c>
      <c r="C27" s="477"/>
      <c r="D27" s="504">
        <v>116639600</v>
      </c>
      <c r="E27" s="504">
        <v>23964011</v>
      </c>
      <c r="F27" s="504">
        <v>26697559</v>
      </c>
      <c r="G27" s="504">
        <v>37028225</v>
      </c>
      <c r="H27" s="504"/>
      <c r="I27" s="504"/>
      <c r="J27" s="504">
        <v>33717988</v>
      </c>
      <c r="K27" s="504">
        <v>174347104</v>
      </c>
      <c r="L27" s="504">
        <v>48812422</v>
      </c>
      <c r="M27" s="504">
        <v>18689320</v>
      </c>
      <c r="N27" s="504">
        <v>10110865</v>
      </c>
      <c r="O27" s="504">
        <v>52050164</v>
      </c>
      <c r="P27" s="504">
        <v>60708213</v>
      </c>
      <c r="Q27" s="504">
        <v>61992935</v>
      </c>
      <c r="R27" s="504">
        <v>1268017</v>
      </c>
      <c r="S27" s="504">
        <v>193146903</v>
      </c>
      <c r="T27" s="504">
        <v>14916179</v>
      </c>
      <c r="U27" s="504">
        <v>165762897</v>
      </c>
      <c r="V27" s="504">
        <v>42026372</v>
      </c>
      <c r="W27" s="504">
        <v>20154665</v>
      </c>
      <c r="X27" s="504"/>
      <c r="Y27" s="504">
        <v>61864182</v>
      </c>
      <c r="Z27" s="504"/>
      <c r="AA27" s="504">
        <v>38367044</v>
      </c>
      <c r="AB27" s="504">
        <v>53423969</v>
      </c>
      <c r="AC27" s="504">
        <v>50347110</v>
      </c>
      <c r="AD27" s="504">
        <v>817657138</v>
      </c>
      <c r="AE27" s="504">
        <v>3823924</v>
      </c>
      <c r="AF27" s="504">
        <v>3852813</v>
      </c>
      <c r="AG27" s="504">
        <v>44987440</v>
      </c>
      <c r="AH27" s="504">
        <v>6051275</v>
      </c>
      <c r="AI27" s="504">
        <v>29111819</v>
      </c>
      <c r="AJ27" s="504"/>
      <c r="AK27" s="504"/>
      <c r="AL27" s="504">
        <v>136076024</v>
      </c>
      <c r="AM27" s="504">
        <v>59694150</v>
      </c>
      <c r="AN27" s="504">
        <v>45567945</v>
      </c>
      <c r="AO27" s="504"/>
      <c r="AP27" s="504">
        <v>32371565</v>
      </c>
      <c r="AQ27" s="504">
        <v>165160241</v>
      </c>
      <c r="AR27" s="504">
        <v>55335562</v>
      </c>
      <c r="AS27" s="504">
        <v>29500023</v>
      </c>
      <c r="AT27" s="504">
        <v>37267305</v>
      </c>
      <c r="AU27" s="504">
        <v>64054500</v>
      </c>
      <c r="AV27" s="504">
        <v>173409308</v>
      </c>
      <c r="AW27" s="504">
        <v>261603121</v>
      </c>
      <c r="AX27" s="504">
        <v>75663287</v>
      </c>
      <c r="AY27" s="504">
        <v>35449423</v>
      </c>
      <c r="AZ27" s="504">
        <v>87705959</v>
      </c>
      <c r="BA27" s="504"/>
      <c r="BB27" s="504"/>
      <c r="BC27" s="504"/>
      <c r="BD27" s="504">
        <v>16139913</v>
      </c>
      <c r="BE27" s="504">
        <v>204302167</v>
      </c>
      <c r="BF27" s="504">
        <v>41045800</v>
      </c>
      <c r="BG27" s="504"/>
      <c r="BH27" s="504"/>
      <c r="BI27" s="504">
        <v>60951286</v>
      </c>
      <c r="BJ27" s="504"/>
      <c r="BK27" s="504"/>
      <c r="BL27" s="504">
        <v>51494693</v>
      </c>
      <c r="BM27" s="504"/>
      <c r="BN27" s="504">
        <v>36384644</v>
      </c>
      <c r="BO27" s="504"/>
      <c r="BP27" s="504"/>
      <c r="BQ27" s="504">
        <v>60687235</v>
      </c>
      <c r="BR27" s="504">
        <v>41376538</v>
      </c>
      <c r="BS27" s="504">
        <v>37283355</v>
      </c>
      <c r="BT27" s="504"/>
      <c r="BU27" s="504"/>
      <c r="BV27" s="504">
        <v>61770970</v>
      </c>
      <c r="BW27" s="504">
        <v>44079082</v>
      </c>
      <c r="BX27" s="504">
        <v>51507126</v>
      </c>
      <c r="BY27" s="504">
        <v>139689385</v>
      </c>
      <c r="BZ27" s="504">
        <v>33657498</v>
      </c>
      <c r="CA27" s="504"/>
      <c r="CB27" s="504"/>
      <c r="CC27" s="504"/>
      <c r="CD27" s="504">
        <v>34183027</v>
      </c>
      <c r="CE27" s="505"/>
      <c r="CF27" s="506"/>
      <c r="CG27" s="504">
        <v>2335337584</v>
      </c>
      <c r="CH27" s="504">
        <v>1570894597</v>
      </c>
      <c r="CI27" s="504">
        <v>759674123</v>
      </c>
      <c r="CJ27" s="504">
        <v>4015453969</v>
      </c>
      <c r="CK27" s="504">
        <v>650452335</v>
      </c>
      <c r="CL27" s="504">
        <v>4665906304</v>
      </c>
      <c r="CM27" s="444"/>
      <c r="CN27" s="461"/>
      <c r="CO27" s="461"/>
    </row>
    <row r="28" spans="1:93" s="445" customFormat="1" ht="24.75" customHeight="1">
      <c r="A28" s="803"/>
      <c r="B28" s="477"/>
      <c r="C28" s="477" t="s">
        <v>758</v>
      </c>
      <c r="D28" s="504">
        <v>22974601</v>
      </c>
      <c r="E28" s="504">
        <v>5699510</v>
      </c>
      <c r="F28" s="504">
        <v>5968438</v>
      </c>
      <c r="G28" s="504">
        <v>0</v>
      </c>
      <c r="H28" s="504"/>
      <c r="I28" s="504"/>
      <c r="J28" s="504">
        <v>8517060</v>
      </c>
      <c r="K28" s="504">
        <v>0</v>
      </c>
      <c r="L28" s="504">
        <v>12853788</v>
      </c>
      <c r="M28" s="504">
        <v>76667</v>
      </c>
      <c r="N28" s="504">
        <v>38334</v>
      </c>
      <c r="O28" s="504">
        <v>10590400</v>
      </c>
      <c r="P28" s="504">
        <v>0</v>
      </c>
      <c r="Q28" s="504">
        <v>0</v>
      </c>
      <c r="R28" s="504">
        <v>0</v>
      </c>
      <c r="S28" s="504">
        <v>48236800</v>
      </c>
      <c r="T28" s="504">
        <v>300800</v>
      </c>
      <c r="U28" s="504">
        <v>38700602</v>
      </c>
      <c r="V28" s="504">
        <v>5228028</v>
      </c>
      <c r="W28" s="504">
        <v>511029</v>
      </c>
      <c r="X28" s="504"/>
      <c r="Y28" s="504">
        <v>8002490</v>
      </c>
      <c r="Z28" s="504"/>
      <c r="AA28" s="504">
        <v>7413400</v>
      </c>
      <c r="AB28" s="504">
        <v>11466120</v>
      </c>
      <c r="AC28" s="504">
        <v>10523639</v>
      </c>
      <c r="AD28" s="504">
        <v>0</v>
      </c>
      <c r="AE28" s="504">
        <v>272271</v>
      </c>
      <c r="AF28" s="504">
        <v>1400834</v>
      </c>
      <c r="AG28" s="504">
        <v>0</v>
      </c>
      <c r="AH28" s="504">
        <v>912000</v>
      </c>
      <c r="AI28" s="504">
        <v>2232000</v>
      </c>
      <c r="AJ28" s="504"/>
      <c r="AK28" s="504"/>
      <c r="AL28" s="504">
        <v>0</v>
      </c>
      <c r="AM28" s="504">
        <v>21150198</v>
      </c>
      <c r="AN28" s="504">
        <v>12390774</v>
      </c>
      <c r="AO28" s="504"/>
      <c r="AP28" s="504">
        <v>9657880</v>
      </c>
      <c r="AQ28" s="504">
        <v>53941188</v>
      </c>
      <c r="AR28" s="504">
        <v>13978200</v>
      </c>
      <c r="AS28" s="504">
        <v>5288437</v>
      </c>
      <c r="AT28" s="504">
        <v>9294157</v>
      </c>
      <c r="AU28" s="504">
        <v>0</v>
      </c>
      <c r="AV28" s="504">
        <v>12437826</v>
      </c>
      <c r="AW28" s="504">
        <v>0</v>
      </c>
      <c r="AX28" s="504">
        <v>18603790</v>
      </c>
      <c r="AY28" s="504">
        <v>10904407</v>
      </c>
      <c r="AZ28" s="504">
        <v>0</v>
      </c>
      <c r="BA28" s="504"/>
      <c r="BB28" s="504"/>
      <c r="BC28" s="504"/>
      <c r="BD28" s="504">
        <v>0</v>
      </c>
      <c r="BE28" s="504">
        <v>6447584</v>
      </c>
      <c r="BF28" s="504">
        <v>444300</v>
      </c>
      <c r="BG28" s="504"/>
      <c r="BH28" s="504"/>
      <c r="BI28" s="504">
        <v>12857340</v>
      </c>
      <c r="BJ28" s="504"/>
      <c r="BK28" s="504"/>
      <c r="BL28" s="504">
        <v>11927500</v>
      </c>
      <c r="BM28" s="504"/>
      <c r="BN28" s="504">
        <v>10584296</v>
      </c>
      <c r="BO28" s="504"/>
      <c r="BP28" s="504"/>
      <c r="BQ28" s="504">
        <v>17968692</v>
      </c>
      <c r="BR28" s="504">
        <v>11616700</v>
      </c>
      <c r="BS28" s="504">
        <v>0</v>
      </c>
      <c r="BT28" s="504"/>
      <c r="BU28" s="504"/>
      <c r="BV28" s="504">
        <v>14600000</v>
      </c>
      <c r="BW28" s="504">
        <v>5358000</v>
      </c>
      <c r="BX28" s="504">
        <v>13276818</v>
      </c>
      <c r="BY28" s="504">
        <v>24188240</v>
      </c>
      <c r="BZ28" s="504">
        <v>0</v>
      </c>
      <c r="CA28" s="504"/>
      <c r="CB28" s="504"/>
      <c r="CC28" s="504"/>
      <c r="CD28" s="504">
        <v>5392520</v>
      </c>
      <c r="CE28" s="505"/>
      <c r="CF28" s="506"/>
      <c r="CG28" s="504">
        <v>214243156</v>
      </c>
      <c r="CH28" s="504">
        <v>174094441</v>
      </c>
      <c r="CI28" s="504">
        <v>128214406</v>
      </c>
      <c r="CJ28" s="504">
        <v>501567899</v>
      </c>
      <c r="CK28" s="504">
        <v>14984104</v>
      </c>
      <c r="CL28" s="504">
        <v>516552003</v>
      </c>
      <c r="CM28" s="444"/>
      <c r="CN28" s="461"/>
      <c r="CO28" s="461"/>
    </row>
    <row r="29" spans="1:93" s="445" customFormat="1" ht="24.75" customHeight="1">
      <c r="A29" s="803"/>
      <c r="B29" s="477"/>
      <c r="C29" s="477" t="s">
        <v>759</v>
      </c>
      <c r="D29" s="504">
        <v>37017054</v>
      </c>
      <c r="E29" s="504">
        <v>6353316</v>
      </c>
      <c r="F29" s="504">
        <v>10460338</v>
      </c>
      <c r="G29" s="504">
        <v>3762703</v>
      </c>
      <c r="H29" s="504"/>
      <c r="I29" s="504"/>
      <c r="J29" s="504">
        <v>8069983</v>
      </c>
      <c r="K29" s="504">
        <v>23690981</v>
      </c>
      <c r="L29" s="504">
        <v>14739168</v>
      </c>
      <c r="M29" s="504">
        <v>0</v>
      </c>
      <c r="N29" s="504">
        <v>0</v>
      </c>
      <c r="O29" s="504">
        <v>11502978</v>
      </c>
      <c r="P29" s="504">
        <v>8060127</v>
      </c>
      <c r="Q29" s="504">
        <v>0</v>
      </c>
      <c r="R29" s="504">
        <v>0</v>
      </c>
      <c r="S29" s="504">
        <v>52715703</v>
      </c>
      <c r="T29" s="504">
        <v>3984817</v>
      </c>
      <c r="U29" s="504">
        <v>31302653</v>
      </c>
      <c r="V29" s="504">
        <v>9124050</v>
      </c>
      <c r="W29" s="504">
        <v>5401121</v>
      </c>
      <c r="X29" s="504"/>
      <c r="Y29" s="504">
        <v>13038434</v>
      </c>
      <c r="Z29" s="504"/>
      <c r="AA29" s="504">
        <v>12916120</v>
      </c>
      <c r="AB29" s="504">
        <v>17861707</v>
      </c>
      <c r="AC29" s="504">
        <v>13468334</v>
      </c>
      <c r="AD29" s="504">
        <v>0</v>
      </c>
      <c r="AE29" s="504">
        <v>581826</v>
      </c>
      <c r="AF29" s="504">
        <v>1570362</v>
      </c>
      <c r="AG29" s="504">
        <v>0</v>
      </c>
      <c r="AH29" s="504">
        <v>1538577</v>
      </c>
      <c r="AI29" s="504">
        <v>5629727</v>
      </c>
      <c r="AJ29" s="504"/>
      <c r="AK29" s="504"/>
      <c r="AL29" s="504">
        <v>10638407</v>
      </c>
      <c r="AM29" s="504">
        <v>19539692</v>
      </c>
      <c r="AN29" s="504">
        <v>15009484</v>
      </c>
      <c r="AO29" s="504"/>
      <c r="AP29" s="504">
        <v>10980150</v>
      </c>
      <c r="AQ29" s="504">
        <v>54714636</v>
      </c>
      <c r="AR29" s="504">
        <v>16753216</v>
      </c>
      <c r="AS29" s="504">
        <v>6695548</v>
      </c>
      <c r="AT29" s="504">
        <v>14181670</v>
      </c>
      <c r="AU29" s="504">
        <v>9857822</v>
      </c>
      <c r="AV29" s="504">
        <v>45540143</v>
      </c>
      <c r="AW29" s="504">
        <v>88929447</v>
      </c>
      <c r="AX29" s="504">
        <v>23816331</v>
      </c>
      <c r="AY29" s="504">
        <v>16405149</v>
      </c>
      <c r="AZ29" s="504">
        <v>0</v>
      </c>
      <c r="BA29" s="504"/>
      <c r="BB29" s="504"/>
      <c r="BC29" s="504"/>
      <c r="BD29" s="504">
        <v>0</v>
      </c>
      <c r="BE29" s="504">
        <v>94164299</v>
      </c>
      <c r="BF29" s="504">
        <v>11812808</v>
      </c>
      <c r="BG29" s="504"/>
      <c r="BH29" s="504"/>
      <c r="BI29" s="504">
        <v>23058928</v>
      </c>
      <c r="BJ29" s="504"/>
      <c r="BK29" s="504"/>
      <c r="BL29" s="504">
        <v>13400278</v>
      </c>
      <c r="BM29" s="504"/>
      <c r="BN29" s="504">
        <v>13209274</v>
      </c>
      <c r="BO29" s="504"/>
      <c r="BP29" s="504"/>
      <c r="BQ29" s="504">
        <v>14960212</v>
      </c>
      <c r="BR29" s="504">
        <v>11968181</v>
      </c>
      <c r="BS29" s="504">
        <v>7833245</v>
      </c>
      <c r="BT29" s="504"/>
      <c r="BU29" s="504"/>
      <c r="BV29" s="504">
        <v>11720431</v>
      </c>
      <c r="BW29" s="504">
        <v>5118665</v>
      </c>
      <c r="BX29" s="504">
        <v>17128436</v>
      </c>
      <c r="BY29" s="504">
        <v>61842868</v>
      </c>
      <c r="BZ29" s="504">
        <v>0</v>
      </c>
      <c r="CA29" s="504"/>
      <c r="CB29" s="504"/>
      <c r="CC29" s="504"/>
      <c r="CD29" s="504">
        <v>11707484</v>
      </c>
      <c r="CE29" s="505"/>
      <c r="CF29" s="506"/>
      <c r="CG29" s="504">
        <v>303564495</v>
      </c>
      <c r="CH29" s="504">
        <v>462002212</v>
      </c>
      <c r="CI29" s="504">
        <v>203760810</v>
      </c>
      <c r="CJ29" s="504">
        <v>821511212</v>
      </c>
      <c r="CK29" s="504">
        <v>147816305</v>
      </c>
      <c r="CL29" s="504">
        <v>969327517</v>
      </c>
      <c r="CM29" s="444"/>
      <c r="CN29" s="461"/>
      <c r="CO29" s="461"/>
    </row>
    <row r="30" spans="1:93" s="445" customFormat="1" ht="24.75" customHeight="1">
      <c r="A30" s="803"/>
      <c r="B30" s="477"/>
      <c r="C30" s="477" t="s">
        <v>760</v>
      </c>
      <c r="D30" s="504">
        <v>40940756</v>
      </c>
      <c r="E30" s="504">
        <v>6858546</v>
      </c>
      <c r="F30" s="504">
        <v>6932818</v>
      </c>
      <c r="G30" s="504">
        <v>6843952</v>
      </c>
      <c r="H30" s="504"/>
      <c r="I30" s="504"/>
      <c r="J30" s="504">
        <v>10650798</v>
      </c>
      <c r="K30" s="504">
        <v>24569411</v>
      </c>
      <c r="L30" s="504">
        <v>11172112</v>
      </c>
      <c r="M30" s="504">
        <v>8052426</v>
      </c>
      <c r="N30" s="504">
        <v>4325145</v>
      </c>
      <c r="O30" s="504">
        <v>18601654</v>
      </c>
      <c r="P30" s="504">
        <v>13685814</v>
      </c>
      <c r="Q30" s="504">
        <v>49146424</v>
      </c>
      <c r="R30" s="504">
        <v>789057</v>
      </c>
      <c r="S30" s="504">
        <v>64538050</v>
      </c>
      <c r="T30" s="504">
        <v>2957321</v>
      </c>
      <c r="U30" s="504">
        <v>53119241</v>
      </c>
      <c r="V30" s="504">
        <v>9036439</v>
      </c>
      <c r="W30" s="504">
        <v>6079751</v>
      </c>
      <c r="X30" s="504"/>
      <c r="Y30" s="504">
        <v>27740800</v>
      </c>
      <c r="Z30" s="504"/>
      <c r="AA30" s="504">
        <v>11120532</v>
      </c>
      <c r="AB30" s="504">
        <v>17560927</v>
      </c>
      <c r="AC30" s="504">
        <v>19559432</v>
      </c>
      <c r="AD30" s="504">
        <v>817657138</v>
      </c>
      <c r="AE30" s="504">
        <v>8000</v>
      </c>
      <c r="AF30" s="504">
        <v>8000</v>
      </c>
      <c r="AG30" s="504">
        <v>39910576</v>
      </c>
      <c r="AH30" s="504">
        <v>2011848</v>
      </c>
      <c r="AI30" s="504">
        <v>5552450</v>
      </c>
      <c r="AJ30" s="504"/>
      <c r="AK30" s="504"/>
      <c r="AL30" s="504">
        <v>29560692</v>
      </c>
      <c r="AM30" s="504">
        <v>10352358</v>
      </c>
      <c r="AN30" s="504">
        <v>10505408</v>
      </c>
      <c r="AO30" s="504"/>
      <c r="AP30" s="504">
        <v>5491400</v>
      </c>
      <c r="AQ30" s="504">
        <v>36515882</v>
      </c>
      <c r="AR30" s="504">
        <v>13937655</v>
      </c>
      <c r="AS30" s="504">
        <v>3912408</v>
      </c>
      <c r="AT30" s="504">
        <v>6862714</v>
      </c>
      <c r="AU30" s="504">
        <v>12528632</v>
      </c>
      <c r="AV30" s="504">
        <v>30092780</v>
      </c>
      <c r="AW30" s="504">
        <v>48877885</v>
      </c>
      <c r="AX30" s="504">
        <v>18096200</v>
      </c>
      <c r="AY30" s="504">
        <v>0</v>
      </c>
      <c r="AZ30" s="504">
        <v>40203626</v>
      </c>
      <c r="BA30" s="504"/>
      <c r="BB30" s="504"/>
      <c r="BC30" s="504"/>
      <c r="BD30" s="504">
        <v>14188074</v>
      </c>
      <c r="BE30" s="504">
        <v>27445824</v>
      </c>
      <c r="BF30" s="504">
        <v>8006902</v>
      </c>
      <c r="BG30" s="504"/>
      <c r="BH30" s="504"/>
      <c r="BI30" s="504">
        <v>12858736</v>
      </c>
      <c r="BJ30" s="504"/>
      <c r="BK30" s="504"/>
      <c r="BL30" s="504">
        <v>14560994</v>
      </c>
      <c r="BM30" s="504"/>
      <c r="BN30" s="504">
        <v>5700860</v>
      </c>
      <c r="BO30" s="504"/>
      <c r="BP30" s="504"/>
      <c r="BQ30" s="504">
        <v>15073068</v>
      </c>
      <c r="BR30" s="504">
        <v>6674800</v>
      </c>
      <c r="BS30" s="504">
        <v>8666720</v>
      </c>
      <c r="BT30" s="504"/>
      <c r="BU30" s="504"/>
      <c r="BV30" s="504">
        <v>14514608</v>
      </c>
      <c r="BW30" s="504">
        <v>7345264</v>
      </c>
      <c r="BX30" s="504">
        <v>14940200</v>
      </c>
      <c r="BY30" s="504">
        <v>32956000</v>
      </c>
      <c r="BZ30" s="504">
        <v>26103860</v>
      </c>
      <c r="CA30" s="504"/>
      <c r="CB30" s="504"/>
      <c r="CC30" s="504"/>
      <c r="CD30" s="504">
        <v>8630862</v>
      </c>
      <c r="CE30" s="505"/>
      <c r="CF30" s="506"/>
      <c r="CG30" s="504">
        <v>1308083409</v>
      </c>
      <c r="CH30" s="504">
        <v>341813438</v>
      </c>
      <c r="CI30" s="504">
        <v>229302604</v>
      </c>
      <c r="CJ30" s="504">
        <v>1615355218</v>
      </c>
      <c r="CK30" s="504">
        <v>263844233</v>
      </c>
      <c r="CL30" s="504">
        <v>1879199451</v>
      </c>
      <c r="CM30" s="444"/>
      <c r="CN30" s="461"/>
      <c r="CO30" s="461"/>
    </row>
    <row r="31" spans="1:93" s="445" customFormat="1" ht="24.75" customHeight="1">
      <c r="A31" s="803"/>
      <c r="B31" s="477"/>
      <c r="C31" s="477" t="s">
        <v>761</v>
      </c>
      <c r="D31" s="504">
        <v>516800</v>
      </c>
      <c r="E31" s="504">
        <v>128664</v>
      </c>
      <c r="F31" s="504">
        <v>148487</v>
      </c>
      <c r="G31" s="504">
        <v>125830</v>
      </c>
      <c r="H31" s="504"/>
      <c r="I31" s="504"/>
      <c r="J31" s="504">
        <v>178454</v>
      </c>
      <c r="K31" s="504">
        <v>643181</v>
      </c>
      <c r="L31" s="504">
        <v>237758</v>
      </c>
      <c r="M31" s="504">
        <v>226031</v>
      </c>
      <c r="N31" s="504">
        <v>124310</v>
      </c>
      <c r="O31" s="504">
        <v>238841</v>
      </c>
      <c r="P31" s="504">
        <v>306342</v>
      </c>
      <c r="Q31" s="504">
        <v>1899342</v>
      </c>
      <c r="R31" s="504">
        <v>29183</v>
      </c>
      <c r="S31" s="504">
        <v>1025667</v>
      </c>
      <c r="T31" s="504">
        <v>62463</v>
      </c>
      <c r="U31" s="504">
        <v>613036</v>
      </c>
      <c r="V31" s="504">
        <v>173374</v>
      </c>
      <c r="W31" s="504">
        <v>132568</v>
      </c>
      <c r="X31" s="504"/>
      <c r="Y31" s="504">
        <v>263447</v>
      </c>
      <c r="Z31" s="504"/>
      <c r="AA31" s="504">
        <v>231590</v>
      </c>
      <c r="AB31" s="504">
        <v>311215</v>
      </c>
      <c r="AC31" s="504">
        <v>79412</v>
      </c>
      <c r="AD31" s="504">
        <v>0</v>
      </c>
      <c r="AE31" s="504">
        <v>41707</v>
      </c>
      <c r="AF31" s="504">
        <v>123220</v>
      </c>
      <c r="AG31" s="504">
        <v>315501</v>
      </c>
      <c r="AH31" s="504">
        <v>27250</v>
      </c>
      <c r="AI31" s="504">
        <v>40914</v>
      </c>
      <c r="AJ31" s="504"/>
      <c r="AK31" s="504"/>
      <c r="AL31" s="504">
        <v>1574751</v>
      </c>
      <c r="AM31" s="504">
        <v>305606</v>
      </c>
      <c r="AN31" s="504">
        <v>309999</v>
      </c>
      <c r="AO31" s="504"/>
      <c r="AP31" s="504">
        <v>267575</v>
      </c>
      <c r="AQ31" s="504">
        <v>932013</v>
      </c>
      <c r="AR31" s="504">
        <v>341708</v>
      </c>
      <c r="AS31" s="504">
        <v>96121</v>
      </c>
      <c r="AT31" s="504">
        <v>165552</v>
      </c>
      <c r="AU31" s="504">
        <v>601859</v>
      </c>
      <c r="AV31" s="504">
        <v>676878</v>
      </c>
      <c r="AW31" s="504">
        <v>1565604</v>
      </c>
      <c r="AX31" s="504">
        <v>295450</v>
      </c>
      <c r="AY31" s="504">
        <v>409967</v>
      </c>
      <c r="AZ31" s="504">
        <v>2749203</v>
      </c>
      <c r="BA31" s="504"/>
      <c r="BB31" s="504"/>
      <c r="BC31" s="504"/>
      <c r="BD31" s="504">
        <v>355169</v>
      </c>
      <c r="BE31" s="504">
        <v>1187964</v>
      </c>
      <c r="BF31" s="504">
        <v>930999</v>
      </c>
      <c r="BG31" s="504"/>
      <c r="BH31" s="504"/>
      <c r="BI31" s="504">
        <v>388657</v>
      </c>
      <c r="BJ31" s="504"/>
      <c r="BK31" s="504"/>
      <c r="BL31" s="504">
        <v>317537</v>
      </c>
      <c r="BM31" s="504"/>
      <c r="BN31" s="504">
        <v>207607</v>
      </c>
      <c r="BO31" s="504"/>
      <c r="BP31" s="504"/>
      <c r="BQ31" s="504">
        <v>443744</v>
      </c>
      <c r="BR31" s="504">
        <v>262995</v>
      </c>
      <c r="BS31" s="504">
        <v>145270</v>
      </c>
      <c r="BT31" s="504"/>
      <c r="BU31" s="504"/>
      <c r="BV31" s="504">
        <v>239294</v>
      </c>
      <c r="BW31" s="504">
        <v>152347</v>
      </c>
      <c r="BX31" s="504">
        <v>313015</v>
      </c>
      <c r="BY31" s="504">
        <v>699748</v>
      </c>
      <c r="BZ31" s="504">
        <v>528116</v>
      </c>
      <c r="CA31" s="504"/>
      <c r="CB31" s="504"/>
      <c r="CC31" s="504"/>
      <c r="CD31" s="504">
        <v>138432</v>
      </c>
      <c r="CE31" s="505"/>
      <c r="CF31" s="506"/>
      <c r="CG31" s="504">
        <v>9050834</v>
      </c>
      <c r="CH31" s="504">
        <v>12644326</v>
      </c>
      <c r="CI31" s="504">
        <v>5620912</v>
      </c>
      <c r="CJ31" s="504">
        <v>19859215</v>
      </c>
      <c r="CK31" s="504">
        <v>7456857</v>
      </c>
      <c r="CL31" s="504">
        <v>27316072</v>
      </c>
      <c r="CM31" s="444"/>
      <c r="CN31" s="461"/>
      <c r="CO31" s="461"/>
    </row>
    <row r="32" spans="1:93" s="445" customFormat="1" ht="24.75" customHeight="1">
      <c r="A32" s="803"/>
      <c r="B32" s="477"/>
      <c r="C32" s="477" t="s">
        <v>762</v>
      </c>
      <c r="D32" s="504">
        <v>4057121</v>
      </c>
      <c r="E32" s="504">
        <v>2608016</v>
      </c>
      <c r="F32" s="504">
        <v>838000</v>
      </c>
      <c r="G32" s="504">
        <v>3722616</v>
      </c>
      <c r="H32" s="504"/>
      <c r="I32" s="504"/>
      <c r="J32" s="504">
        <v>3974750</v>
      </c>
      <c r="K32" s="504">
        <v>37705164</v>
      </c>
      <c r="L32" s="504">
        <v>5755435</v>
      </c>
      <c r="M32" s="504">
        <v>0</v>
      </c>
      <c r="N32" s="504">
        <v>0</v>
      </c>
      <c r="O32" s="504">
        <v>6344558</v>
      </c>
      <c r="P32" s="504">
        <v>0</v>
      </c>
      <c r="Q32" s="504">
        <v>0</v>
      </c>
      <c r="R32" s="504">
        <v>0</v>
      </c>
      <c r="S32" s="504">
        <v>13262952</v>
      </c>
      <c r="T32" s="504">
        <v>1237264</v>
      </c>
      <c r="U32" s="504">
        <v>31184873</v>
      </c>
      <c r="V32" s="504">
        <v>3579025</v>
      </c>
      <c r="W32" s="504">
        <v>883643</v>
      </c>
      <c r="X32" s="504"/>
      <c r="Y32" s="504">
        <v>5980430</v>
      </c>
      <c r="Z32" s="504"/>
      <c r="AA32" s="504">
        <v>2175135</v>
      </c>
      <c r="AB32" s="504">
        <v>1554000</v>
      </c>
      <c r="AC32" s="504">
        <v>4190967</v>
      </c>
      <c r="AD32" s="504">
        <v>0</v>
      </c>
      <c r="AE32" s="504">
        <v>0</v>
      </c>
      <c r="AF32" s="504">
        <v>0</v>
      </c>
      <c r="AG32" s="504">
        <v>2896735</v>
      </c>
      <c r="AH32" s="504">
        <v>466000</v>
      </c>
      <c r="AI32" s="504">
        <v>10516000</v>
      </c>
      <c r="AJ32" s="504"/>
      <c r="AK32" s="504"/>
      <c r="AL32" s="504">
        <v>0</v>
      </c>
      <c r="AM32" s="504">
        <v>3079493</v>
      </c>
      <c r="AN32" s="504">
        <v>3076096</v>
      </c>
      <c r="AO32" s="504"/>
      <c r="AP32" s="504">
        <v>2846067</v>
      </c>
      <c r="AQ32" s="504">
        <v>11107507</v>
      </c>
      <c r="AR32" s="504">
        <v>4238444</v>
      </c>
      <c r="AS32" s="504">
        <v>9834065</v>
      </c>
      <c r="AT32" s="504">
        <v>3006241</v>
      </c>
      <c r="AU32" s="504">
        <v>315867</v>
      </c>
      <c r="AV32" s="504">
        <v>535149</v>
      </c>
      <c r="AW32" s="504">
        <v>5409673</v>
      </c>
      <c r="AX32" s="504">
        <v>7458020</v>
      </c>
      <c r="AY32" s="504">
        <v>1242500</v>
      </c>
      <c r="AZ32" s="504">
        <v>0</v>
      </c>
      <c r="BA32" s="504"/>
      <c r="BB32" s="504"/>
      <c r="BC32" s="504"/>
      <c r="BD32" s="504">
        <v>0</v>
      </c>
      <c r="BE32" s="504">
        <v>18172440</v>
      </c>
      <c r="BF32" s="504">
        <v>586934</v>
      </c>
      <c r="BG32" s="504"/>
      <c r="BH32" s="504"/>
      <c r="BI32" s="504">
        <v>6889279</v>
      </c>
      <c r="BJ32" s="504"/>
      <c r="BK32" s="504"/>
      <c r="BL32" s="504">
        <v>6565981</v>
      </c>
      <c r="BM32" s="504"/>
      <c r="BN32" s="504">
        <v>4037392</v>
      </c>
      <c r="BO32" s="504"/>
      <c r="BP32" s="504"/>
      <c r="BQ32" s="504">
        <v>5722319</v>
      </c>
      <c r="BR32" s="504">
        <v>6712746</v>
      </c>
      <c r="BS32" s="504">
        <v>0</v>
      </c>
      <c r="BT32" s="504"/>
      <c r="BU32" s="504"/>
      <c r="BV32" s="504">
        <v>15931285</v>
      </c>
      <c r="BW32" s="504">
        <v>23737841</v>
      </c>
      <c r="BX32" s="504">
        <v>2355469</v>
      </c>
      <c r="BY32" s="504">
        <v>10037000</v>
      </c>
      <c r="BZ32" s="504">
        <v>5088868</v>
      </c>
      <c r="CA32" s="504"/>
      <c r="CB32" s="504"/>
      <c r="CC32" s="504"/>
      <c r="CD32" s="504">
        <v>4400502</v>
      </c>
      <c r="CE32" s="505"/>
      <c r="CF32" s="506"/>
      <c r="CG32" s="504">
        <v>155869487</v>
      </c>
      <c r="CH32" s="504">
        <v>73326825</v>
      </c>
      <c r="CI32" s="504">
        <v>100912770</v>
      </c>
      <c r="CJ32" s="504">
        <v>276716120</v>
      </c>
      <c r="CK32" s="504">
        <v>53392962</v>
      </c>
      <c r="CL32" s="504">
        <v>330109082</v>
      </c>
      <c r="CM32" s="444"/>
      <c r="CN32" s="461"/>
      <c r="CO32" s="461"/>
    </row>
    <row r="33" spans="1:93" s="445" customFormat="1" ht="24.75" customHeight="1">
      <c r="A33" s="803"/>
      <c r="B33" s="477"/>
      <c r="C33" s="477" t="s">
        <v>763</v>
      </c>
      <c r="D33" s="504">
        <v>9675562</v>
      </c>
      <c r="E33" s="504">
        <v>2195033</v>
      </c>
      <c r="F33" s="504">
        <v>1716000</v>
      </c>
      <c r="G33" s="504">
        <v>3094857</v>
      </c>
      <c r="H33" s="504"/>
      <c r="I33" s="504"/>
      <c r="J33" s="504">
        <v>2118000</v>
      </c>
      <c r="K33" s="504">
        <v>7478613</v>
      </c>
      <c r="L33" s="504">
        <v>3961361</v>
      </c>
      <c r="M33" s="504">
        <v>1200000</v>
      </c>
      <c r="N33" s="504">
        <v>600000</v>
      </c>
      <c r="O33" s="504">
        <v>3990820</v>
      </c>
      <c r="P33" s="504">
        <v>1200000</v>
      </c>
      <c r="Q33" s="504">
        <v>1200000</v>
      </c>
      <c r="R33" s="504">
        <v>300000</v>
      </c>
      <c r="S33" s="504">
        <v>9263744</v>
      </c>
      <c r="T33" s="504">
        <v>1007000</v>
      </c>
      <c r="U33" s="504">
        <v>10719374</v>
      </c>
      <c r="V33" s="504">
        <v>1047000</v>
      </c>
      <c r="W33" s="504">
        <v>1646000</v>
      </c>
      <c r="X33" s="504"/>
      <c r="Y33" s="504">
        <v>3976531</v>
      </c>
      <c r="Z33" s="504"/>
      <c r="AA33" s="504">
        <v>3808439</v>
      </c>
      <c r="AB33" s="504">
        <v>4418000</v>
      </c>
      <c r="AC33" s="504">
        <v>2447668</v>
      </c>
      <c r="AD33" s="504">
        <v>0</v>
      </c>
      <c r="AE33" s="504">
        <v>327000</v>
      </c>
      <c r="AF33" s="504">
        <v>399000</v>
      </c>
      <c r="AG33" s="504">
        <v>1864628</v>
      </c>
      <c r="AH33" s="504">
        <v>1080000</v>
      </c>
      <c r="AI33" s="504">
        <v>2099000</v>
      </c>
      <c r="AJ33" s="504"/>
      <c r="AK33" s="504"/>
      <c r="AL33" s="504">
        <v>6617000</v>
      </c>
      <c r="AM33" s="504">
        <v>3578193</v>
      </c>
      <c r="AN33" s="504">
        <v>3248644</v>
      </c>
      <c r="AO33" s="504"/>
      <c r="AP33" s="504">
        <v>1827120</v>
      </c>
      <c r="AQ33" s="504">
        <v>6487075</v>
      </c>
      <c r="AR33" s="504">
        <v>4014434</v>
      </c>
      <c r="AS33" s="504">
        <v>1604416</v>
      </c>
      <c r="AT33" s="504">
        <v>2554115</v>
      </c>
      <c r="AU33" s="504">
        <v>3279726</v>
      </c>
      <c r="AV33" s="504">
        <v>7661137</v>
      </c>
      <c r="AW33" s="504">
        <v>22862176</v>
      </c>
      <c r="AX33" s="504">
        <v>5765106</v>
      </c>
      <c r="AY33" s="504">
        <v>5501000</v>
      </c>
      <c r="AZ33" s="504">
        <v>1200000</v>
      </c>
      <c r="BA33" s="504"/>
      <c r="BB33" s="504"/>
      <c r="BC33" s="504"/>
      <c r="BD33" s="504">
        <v>1350000</v>
      </c>
      <c r="BE33" s="504">
        <v>855863</v>
      </c>
      <c r="BF33" s="504">
        <v>2592000</v>
      </c>
      <c r="BG33" s="504"/>
      <c r="BH33" s="504"/>
      <c r="BI33" s="504">
        <v>4286942</v>
      </c>
      <c r="BJ33" s="504"/>
      <c r="BK33" s="504"/>
      <c r="BL33" s="504">
        <v>3437963</v>
      </c>
      <c r="BM33" s="504"/>
      <c r="BN33" s="504">
        <v>2016371</v>
      </c>
      <c r="BO33" s="504"/>
      <c r="BP33" s="504"/>
      <c r="BQ33" s="504">
        <v>5331360</v>
      </c>
      <c r="BR33" s="504">
        <v>3328520</v>
      </c>
      <c r="BS33" s="504">
        <v>2713000</v>
      </c>
      <c r="BT33" s="504"/>
      <c r="BU33" s="504"/>
      <c r="BV33" s="504">
        <v>2013165</v>
      </c>
      <c r="BW33" s="504">
        <v>2030615</v>
      </c>
      <c r="BX33" s="504">
        <v>2833807</v>
      </c>
      <c r="BY33" s="504">
        <v>6482000</v>
      </c>
      <c r="BZ33" s="504">
        <v>1936654</v>
      </c>
      <c r="CA33" s="504"/>
      <c r="CB33" s="504"/>
      <c r="CC33" s="504"/>
      <c r="CD33" s="504">
        <v>3640988</v>
      </c>
      <c r="CE33" s="505"/>
      <c r="CF33" s="506"/>
      <c r="CG33" s="504">
        <v>90476809</v>
      </c>
      <c r="CH33" s="504">
        <v>81676005</v>
      </c>
      <c r="CI33" s="504">
        <v>45236834</v>
      </c>
      <c r="CJ33" s="504">
        <v>193599066</v>
      </c>
      <c r="CK33" s="504">
        <v>23790582</v>
      </c>
      <c r="CL33" s="504">
        <v>217389648</v>
      </c>
      <c r="CM33" s="444"/>
      <c r="CN33" s="461"/>
      <c r="CO33" s="461"/>
    </row>
    <row r="34" spans="1:93" s="445" customFormat="1" ht="24.75" customHeight="1">
      <c r="A34" s="803"/>
      <c r="B34" s="477"/>
      <c r="C34" s="477" t="s">
        <v>764</v>
      </c>
      <c r="D34" s="504">
        <v>0</v>
      </c>
      <c r="E34" s="504">
        <v>0</v>
      </c>
      <c r="F34" s="504">
        <v>0</v>
      </c>
      <c r="G34" s="504">
        <v>19132842</v>
      </c>
      <c r="H34" s="504"/>
      <c r="I34" s="504"/>
      <c r="J34" s="504">
        <v>0</v>
      </c>
      <c r="K34" s="504">
        <v>75239316</v>
      </c>
      <c r="L34" s="504">
        <v>0</v>
      </c>
      <c r="M34" s="504">
        <v>9134196</v>
      </c>
      <c r="N34" s="504">
        <v>5022276</v>
      </c>
      <c r="O34" s="504">
        <v>0</v>
      </c>
      <c r="P34" s="504">
        <v>37455930</v>
      </c>
      <c r="Q34" s="504">
        <v>9747169</v>
      </c>
      <c r="R34" s="504">
        <v>149777</v>
      </c>
      <c r="S34" s="504">
        <v>0</v>
      </c>
      <c r="T34" s="504">
        <v>5366514</v>
      </c>
      <c r="U34" s="504">
        <v>0</v>
      </c>
      <c r="V34" s="504">
        <v>0</v>
      </c>
      <c r="W34" s="504">
        <v>4812000</v>
      </c>
      <c r="X34" s="504"/>
      <c r="Y34" s="504">
        <v>0</v>
      </c>
      <c r="Z34" s="504"/>
      <c r="AA34" s="504">
        <v>0</v>
      </c>
      <c r="AB34" s="504">
        <v>0</v>
      </c>
      <c r="AC34" s="504">
        <v>0</v>
      </c>
      <c r="AD34" s="504">
        <v>0</v>
      </c>
      <c r="AE34" s="504">
        <v>2560120</v>
      </c>
      <c r="AF34" s="504">
        <v>302314</v>
      </c>
      <c r="AG34" s="504">
        <v>0</v>
      </c>
      <c r="AH34" s="504">
        <v>0</v>
      </c>
      <c r="AI34" s="504">
        <v>0</v>
      </c>
      <c r="AJ34" s="504"/>
      <c r="AK34" s="504"/>
      <c r="AL34" s="504">
        <v>87684174</v>
      </c>
      <c r="AM34" s="504">
        <v>0</v>
      </c>
      <c r="AN34" s="504">
        <v>0</v>
      </c>
      <c r="AO34" s="504"/>
      <c r="AP34" s="504">
        <v>0</v>
      </c>
      <c r="AQ34" s="504">
        <v>0</v>
      </c>
      <c r="AR34" s="504">
        <v>0</v>
      </c>
      <c r="AS34" s="504">
        <v>0</v>
      </c>
      <c r="AT34" s="504">
        <v>0</v>
      </c>
      <c r="AU34" s="504">
        <v>37469448</v>
      </c>
      <c r="AV34" s="504">
        <v>74079366</v>
      </c>
      <c r="AW34" s="504">
        <v>90038011</v>
      </c>
      <c r="AX34" s="504">
        <v>0</v>
      </c>
      <c r="AY34" s="504">
        <v>0</v>
      </c>
      <c r="AZ34" s="504">
        <v>43553130</v>
      </c>
      <c r="BA34" s="504"/>
      <c r="BB34" s="504"/>
      <c r="BC34" s="504"/>
      <c r="BD34" s="504">
        <v>0</v>
      </c>
      <c r="BE34" s="504">
        <v>0</v>
      </c>
      <c r="BF34" s="504">
        <v>16646157</v>
      </c>
      <c r="BG34" s="504"/>
      <c r="BH34" s="504"/>
      <c r="BI34" s="504">
        <v>0</v>
      </c>
      <c r="BJ34" s="504"/>
      <c r="BK34" s="504"/>
      <c r="BL34" s="504">
        <v>0</v>
      </c>
      <c r="BM34" s="504"/>
      <c r="BN34" s="504">
        <v>0</v>
      </c>
      <c r="BO34" s="504"/>
      <c r="BP34" s="504"/>
      <c r="BQ34" s="504">
        <v>0</v>
      </c>
      <c r="BR34" s="504">
        <v>0</v>
      </c>
      <c r="BS34" s="504">
        <v>17925120</v>
      </c>
      <c r="BT34" s="504"/>
      <c r="BU34" s="504"/>
      <c r="BV34" s="504">
        <v>0</v>
      </c>
      <c r="BW34" s="504">
        <v>0</v>
      </c>
      <c r="BX34" s="504">
        <v>0</v>
      </c>
      <c r="BY34" s="504">
        <v>0</v>
      </c>
      <c r="BZ34" s="504">
        <v>0</v>
      </c>
      <c r="CA34" s="504"/>
      <c r="CB34" s="504"/>
      <c r="CC34" s="504"/>
      <c r="CD34" s="504">
        <v>0</v>
      </c>
      <c r="CE34" s="505"/>
      <c r="CF34" s="506"/>
      <c r="CG34" s="504">
        <v>172276742</v>
      </c>
      <c r="CH34" s="504">
        <v>349165945</v>
      </c>
      <c r="CI34" s="504">
        <v>34571277</v>
      </c>
      <c r="CJ34" s="504">
        <v>492764730</v>
      </c>
      <c r="CK34" s="504">
        <v>63249234</v>
      </c>
      <c r="CL34" s="504">
        <v>556013964</v>
      </c>
      <c r="CM34" s="444"/>
      <c r="CN34" s="461"/>
      <c r="CO34" s="461"/>
    </row>
    <row r="35" spans="1:93" s="445" customFormat="1" ht="24.75" customHeight="1">
      <c r="A35" s="803"/>
      <c r="B35" s="477"/>
      <c r="C35" s="477" t="s">
        <v>765</v>
      </c>
      <c r="D35" s="504">
        <v>1457706</v>
      </c>
      <c r="E35" s="504">
        <v>120926</v>
      </c>
      <c r="F35" s="504">
        <v>633478</v>
      </c>
      <c r="G35" s="504">
        <v>345425</v>
      </c>
      <c r="H35" s="504"/>
      <c r="I35" s="504"/>
      <c r="J35" s="504">
        <v>208943</v>
      </c>
      <c r="K35" s="504">
        <v>5020438</v>
      </c>
      <c r="L35" s="504">
        <v>92800</v>
      </c>
      <c r="M35" s="504">
        <v>0</v>
      </c>
      <c r="N35" s="504">
        <v>800</v>
      </c>
      <c r="O35" s="504">
        <v>780913</v>
      </c>
      <c r="P35" s="504">
        <v>0</v>
      </c>
      <c r="Q35" s="504">
        <v>0</v>
      </c>
      <c r="R35" s="504">
        <v>0</v>
      </c>
      <c r="S35" s="504">
        <v>4103987</v>
      </c>
      <c r="T35" s="504">
        <v>0</v>
      </c>
      <c r="U35" s="504">
        <v>123118</v>
      </c>
      <c r="V35" s="504">
        <v>13838456</v>
      </c>
      <c r="W35" s="504">
        <v>688553</v>
      </c>
      <c r="X35" s="504"/>
      <c r="Y35" s="504">
        <v>2862050</v>
      </c>
      <c r="Z35" s="504"/>
      <c r="AA35" s="504">
        <v>701828</v>
      </c>
      <c r="AB35" s="504">
        <v>252000</v>
      </c>
      <c r="AC35" s="504">
        <v>77658</v>
      </c>
      <c r="AD35" s="504">
        <v>0</v>
      </c>
      <c r="AE35" s="504">
        <v>33000</v>
      </c>
      <c r="AF35" s="504">
        <v>49083</v>
      </c>
      <c r="AG35" s="504">
        <v>0</v>
      </c>
      <c r="AH35" s="504">
        <v>15600</v>
      </c>
      <c r="AI35" s="504">
        <v>3041728</v>
      </c>
      <c r="AJ35" s="504"/>
      <c r="AK35" s="504"/>
      <c r="AL35" s="504">
        <v>1000</v>
      </c>
      <c r="AM35" s="504">
        <v>1688610</v>
      </c>
      <c r="AN35" s="504">
        <v>1027540</v>
      </c>
      <c r="AO35" s="504"/>
      <c r="AP35" s="504">
        <v>1301373</v>
      </c>
      <c r="AQ35" s="504">
        <v>1461940</v>
      </c>
      <c r="AR35" s="504">
        <v>2071905</v>
      </c>
      <c r="AS35" s="504">
        <v>2069028</v>
      </c>
      <c r="AT35" s="504">
        <v>1202856</v>
      </c>
      <c r="AU35" s="504">
        <v>1146</v>
      </c>
      <c r="AV35" s="504">
        <v>2386029</v>
      </c>
      <c r="AW35" s="504">
        <v>3920325</v>
      </c>
      <c r="AX35" s="504">
        <v>1628390</v>
      </c>
      <c r="AY35" s="504">
        <v>986400</v>
      </c>
      <c r="AZ35" s="504">
        <v>0</v>
      </c>
      <c r="BA35" s="504"/>
      <c r="BB35" s="504"/>
      <c r="BC35" s="504"/>
      <c r="BD35" s="504">
        <v>246670</v>
      </c>
      <c r="BE35" s="504">
        <v>56028193</v>
      </c>
      <c r="BF35" s="504">
        <v>25700</v>
      </c>
      <c r="BG35" s="504"/>
      <c r="BH35" s="504"/>
      <c r="BI35" s="504">
        <v>611404</v>
      </c>
      <c r="BJ35" s="504"/>
      <c r="BK35" s="504"/>
      <c r="BL35" s="504">
        <v>1284440</v>
      </c>
      <c r="BM35" s="504"/>
      <c r="BN35" s="504">
        <v>628844</v>
      </c>
      <c r="BO35" s="504"/>
      <c r="BP35" s="504"/>
      <c r="BQ35" s="504">
        <v>1187840</v>
      </c>
      <c r="BR35" s="504">
        <v>812596</v>
      </c>
      <c r="BS35" s="504">
        <v>0</v>
      </c>
      <c r="BT35" s="504"/>
      <c r="BU35" s="504"/>
      <c r="BV35" s="504">
        <v>2752187</v>
      </c>
      <c r="BW35" s="504">
        <v>336350</v>
      </c>
      <c r="BX35" s="504">
        <v>659381</v>
      </c>
      <c r="BY35" s="504">
        <v>3483529</v>
      </c>
      <c r="BZ35" s="504">
        <v>0</v>
      </c>
      <c r="CA35" s="504"/>
      <c r="CB35" s="504"/>
      <c r="CC35" s="504"/>
      <c r="CD35" s="504">
        <v>272239</v>
      </c>
      <c r="CE35" s="505"/>
      <c r="CF35" s="506"/>
      <c r="CG35" s="504">
        <v>81772652</v>
      </c>
      <c r="CH35" s="504">
        <v>76171405</v>
      </c>
      <c r="CI35" s="504">
        <v>12054510</v>
      </c>
      <c r="CJ35" s="504">
        <v>94080509</v>
      </c>
      <c r="CK35" s="504">
        <v>75918058</v>
      </c>
      <c r="CL35" s="504">
        <v>169998567</v>
      </c>
      <c r="CM35" s="444"/>
      <c r="CN35" s="461"/>
      <c r="CO35" s="461"/>
    </row>
    <row r="36" spans="1:93" s="445" customFormat="1" ht="24.75" customHeight="1">
      <c r="A36" s="803"/>
      <c r="B36" s="477" t="s">
        <v>766</v>
      </c>
      <c r="C36" s="477"/>
      <c r="D36" s="504">
        <v>260792852</v>
      </c>
      <c r="E36" s="504">
        <v>58234484</v>
      </c>
      <c r="F36" s="504">
        <v>57720949</v>
      </c>
      <c r="G36" s="504">
        <v>68044016</v>
      </c>
      <c r="H36" s="504"/>
      <c r="I36" s="504"/>
      <c r="J36" s="504">
        <v>39688051</v>
      </c>
      <c r="K36" s="504">
        <v>226876025</v>
      </c>
      <c r="L36" s="504">
        <v>84987657</v>
      </c>
      <c r="M36" s="504">
        <v>31609140</v>
      </c>
      <c r="N36" s="504">
        <v>17218735</v>
      </c>
      <c r="O36" s="504">
        <v>115659557</v>
      </c>
      <c r="P36" s="504">
        <v>120013513</v>
      </c>
      <c r="Q36" s="504">
        <v>135244805</v>
      </c>
      <c r="R36" s="504">
        <v>1762689</v>
      </c>
      <c r="S36" s="504">
        <v>302428062</v>
      </c>
      <c r="T36" s="504">
        <v>27399803</v>
      </c>
      <c r="U36" s="504">
        <v>273867345</v>
      </c>
      <c r="V36" s="504">
        <v>7812090</v>
      </c>
      <c r="W36" s="504">
        <v>38808861</v>
      </c>
      <c r="X36" s="504">
        <v>105987113</v>
      </c>
      <c r="Y36" s="504">
        <v>159382889</v>
      </c>
      <c r="Z36" s="504">
        <v>51902035</v>
      </c>
      <c r="AA36" s="504">
        <v>158076889</v>
      </c>
      <c r="AB36" s="504">
        <v>186781035</v>
      </c>
      <c r="AC36" s="504">
        <v>67391000</v>
      </c>
      <c r="AD36" s="504">
        <v>651842862</v>
      </c>
      <c r="AE36" s="504">
        <v>11424120</v>
      </c>
      <c r="AF36" s="504">
        <v>15031982</v>
      </c>
      <c r="AG36" s="504">
        <v>283309760</v>
      </c>
      <c r="AH36" s="504">
        <v>21385532</v>
      </c>
      <c r="AI36" s="504">
        <v>40334217</v>
      </c>
      <c r="AJ36" s="504">
        <v>47149828</v>
      </c>
      <c r="AK36" s="504">
        <v>55192219</v>
      </c>
      <c r="AL36" s="504">
        <v>118759285</v>
      </c>
      <c r="AM36" s="504">
        <v>72833783</v>
      </c>
      <c r="AN36" s="504">
        <v>85008614</v>
      </c>
      <c r="AO36" s="504"/>
      <c r="AP36" s="504">
        <v>64016537</v>
      </c>
      <c r="AQ36" s="504">
        <v>198059219</v>
      </c>
      <c r="AR36" s="504">
        <v>116640619</v>
      </c>
      <c r="AS36" s="504">
        <v>33452752</v>
      </c>
      <c r="AT36" s="504">
        <v>53281795</v>
      </c>
      <c r="AU36" s="504">
        <v>165289004</v>
      </c>
      <c r="AV36" s="504">
        <v>148988415</v>
      </c>
      <c r="AW36" s="504">
        <v>745792973</v>
      </c>
      <c r="AX36" s="504">
        <v>226584737</v>
      </c>
      <c r="AY36" s="504">
        <v>233229395</v>
      </c>
      <c r="AZ36" s="504">
        <v>508694041</v>
      </c>
      <c r="BA36" s="504"/>
      <c r="BB36" s="504">
        <v>75664207</v>
      </c>
      <c r="BC36" s="504">
        <v>161579635</v>
      </c>
      <c r="BD36" s="504">
        <v>113221671</v>
      </c>
      <c r="BE36" s="504">
        <v>282806127</v>
      </c>
      <c r="BF36" s="504">
        <v>86645838</v>
      </c>
      <c r="BG36" s="504"/>
      <c r="BH36" s="504"/>
      <c r="BI36" s="504">
        <v>102795128</v>
      </c>
      <c r="BJ36" s="504"/>
      <c r="BK36" s="504"/>
      <c r="BL36" s="504">
        <v>94468668</v>
      </c>
      <c r="BM36" s="504"/>
      <c r="BN36" s="504">
        <v>48638721</v>
      </c>
      <c r="BO36" s="504"/>
      <c r="BP36" s="504"/>
      <c r="BQ36" s="504">
        <v>118314135</v>
      </c>
      <c r="BR36" s="504">
        <v>70837571</v>
      </c>
      <c r="BS36" s="504">
        <v>62545326</v>
      </c>
      <c r="BT36" s="504"/>
      <c r="BU36" s="504"/>
      <c r="BV36" s="504">
        <v>36033202</v>
      </c>
      <c r="BW36" s="504">
        <v>35136485</v>
      </c>
      <c r="BX36" s="504">
        <v>79262538</v>
      </c>
      <c r="BY36" s="504">
        <v>302566069</v>
      </c>
      <c r="BZ36" s="504">
        <v>349193502</v>
      </c>
      <c r="CA36" s="504"/>
      <c r="CB36" s="504">
        <v>102282222</v>
      </c>
      <c r="CC36" s="504">
        <v>202404298</v>
      </c>
      <c r="CD36" s="504">
        <v>107366447</v>
      </c>
      <c r="CE36" s="505"/>
      <c r="CF36" s="506"/>
      <c r="CG36" s="504">
        <v>3723360115</v>
      </c>
      <c r="CH36" s="504">
        <v>3403902809</v>
      </c>
      <c r="CI36" s="504">
        <v>1798490150</v>
      </c>
      <c r="CJ36" s="504">
        <v>6575169368</v>
      </c>
      <c r="CK36" s="504">
        <v>2350583706</v>
      </c>
      <c r="CL36" s="504">
        <v>8925753074</v>
      </c>
      <c r="CM36" s="444"/>
      <c r="CN36" s="461"/>
      <c r="CO36" s="461"/>
    </row>
    <row r="37" spans="1:93" s="445" customFormat="1" ht="24.75" customHeight="1">
      <c r="A37" s="803"/>
      <c r="B37" s="477" t="s">
        <v>767</v>
      </c>
      <c r="C37" s="477"/>
      <c r="D37" s="504">
        <v>46645468</v>
      </c>
      <c r="E37" s="504">
        <v>12822149</v>
      </c>
      <c r="F37" s="504">
        <v>11754585</v>
      </c>
      <c r="G37" s="504">
        <v>7223068</v>
      </c>
      <c r="H37" s="504"/>
      <c r="I37" s="504"/>
      <c r="J37" s="504">
        <v>29026303</v>
      </c>
      <c r="K37" s="504">
        <v>41497613</v>
      </c>
      <c r="L37" s="504">
        <v>11390613</v>
      </c>
      <c r="M37" s="504">
        <v>2078933</v>
      </c>
      <c r="N37" s="504">
        <v>1112544</v>
      </c>
      <c r="O37" s="504">
        <v>16527776</v>
      </c>
      <c r="P37" s="504">
        <v>29899242</v>
      </c>
      <c r="Q37" s="504">
        <v>46214228</v>
      </c>
      <c r="R37" s="504">
        <v>381450</v>
      </c>
      <c r="S37" s="504">
        <v>52710062</v>
      </c>
      <c r="T37" s="504">
        <v>5390573</v>
      </c>
      <c r="U37" s="504">
        <v>39947399</v>
      </c>
      <c r="V37" s="504">
        <v>13055117</v>
      </c>
      <c r="W37" s="504">
        <v>9409429</v>
      </c>
      <c r="X37" s="504">
        <v>8557018</v>
      </c>
      <c r="Y37" s="504">
        <v>11523655</v>
      </c>
      <c r="Z37" s="504">
        <v>10916050</v>
      </c>
      <c r="AA37" s="504">
        <v>36448819</v>
      </c>
      <c r="AB37" s="504">
        <v>36652389</v>
      </c>
      <c r="AC37" s="504">
        <v>4984360</v>
      </c>
      <c r="AD37" s="504">
        <v>0</v>
      </c>
      <c r="AE37" s="504">
        <v>1439055</v>
      </c>
      <c r="AF37" s="504">
        <v>2541933</v>
      </c>
      <c r="AG37" s="504">
        <v>20878050</v>
      </c>
      <c r="AH37" s="504">
        <v>3139254</v>
      </c>
      <c r="AI37" s="504">
        <v>6522866</v>
      </c>
      <c r="AJ37" s="504">
        <v>11034533</v>
      </c>
      <c r="AK37" s="504">
        <v>6213709</v>
      </c>
      <c r="AL37" s="504">
        <v>31298990</v>
      </c>
      <c r="AM37" s="504">
        <v>24257939</v>
      </c>
      <c r="AN37" s="504">
        <v>23084156</v>
      </c>
      <c r="AO37" s="504"/>
      <c r="AP37" s="504">
        <v>15594842</v>
      </c>
      <c r="AQ37" s="504">
        <v>50354312</v>
      </c>
      <c r="AR37" s="504">
        <v>23675583</v>
      </c>
      <c r="AS37" s="504">
        <v>5684327</v>
      </c>
      <c r="AT37" s="504">
        <v>11247444</v>
      </c>
      <c r="AU37" s="504">
        <v>27277743</v>
      </c>
      <c r="AV37" s="504">
        <v>82756695</v>
      </c>
      <c r="AW37" s="504">
        <v>249012657</v>
      </c>
      <c r="AX37" s="504">
        <v>28245504</v>
      </c>
      <c r="AY37" s="504">
        <v>51017518</v>
      </c>
      <c r="AZ37" s="504">
        <v>48490260</v>
      </c>
      <c r="BA37" s="504"/>
      <c r="BB37" s="504">
        <v>17637388</v>
      </c>
      <c r="BC37" s="504">
        <v>24049799</v>
      </c>
      <c r="BD37" s="504">
        <v>36881750</v>
      </c>
      <c r="BE37" s="504">
        <v>111565900</v>
      </c>
      <c r="BF37" s="504">
        <v>18551042</v>
      </c>
      <c r="BG37" s="504"/>
      <c r="BH37" s="504"/>
      <c r="BI37" s="504">
        <v>23373843</v>
      </c>
      <c r="BJ37" s="504"/>
      <c r="BK37" s="504"/>
      <c r="BL37" s="504">
        <v>32026276</v>
      </c>
      <c r="BM37" s="504"/>
      <c r="BN37" s="504">
        <v>15085278</v>
      </c>
      <c r="BO37" s="504"/>
      <c r="BP37" s="504"/>
      <c r="BQ37" s="504">
        <v>48617945</v>
      </c>
      <c r="BR37" s="504">
        <v>17492875</v>
      </c>
      <c r="BS37" s="504">
        <v>25715896</v>
      </c>
      <c r="BT37" s="504"/>
      <c r="BU37" s="504"/>
      <c r="BV37" s="504">
        <v>15069280</v>
      </c>
      <c r="BW37" s="504">
        <v>11353560</v>
      </c>
      <c r="BX37" s="504">
        <v>32965721</v>
      </c>
      <c r="BY37" s="504">
        <v>93503271</v>
      </c>
      <c r="BZ37" s="504">
        <v>31387862</v>
      </c>
      <c r="CA37" s="504"/>
      <c r="CB37" s="504">
        <v>26736267</v>
      </c>
      <c r="CC37" s="504">
        <v>64571011</v>
      </c>
      <c r="CD37" s="504">
        <v>12488683</v>
      </c>
      <c r="CE37" s="505"/>
      <c r="CF37" s="506"/>
      <c r="CG37" s="504">
        <v>537938243</v>
      </c>
      <c r="CH37" s="504">
        <v>862132807</v>
      </c>
      <c r="CI37" s="504">
        <v>468938810</v>
      </c>
      <c r="CJ37" s="504">
        <v>1447412528</v>
      </c>
      <c r="CK37" s="504">
        <v>421597332</v>
      </c>
      <c r="CL37" s="504">
        <v>1869009860</v>
      </c>
      <c r="CM37" s="444"/>
      <c r="CN37" s="461"/>
      <c r="CO37" s="461"/>
    </row>
    <row r="38" spans="1:93" s="445" customFormat="1" ht="24.75" customHeight="1">
      <c r="A38" s="803"/>
      <c r="B38" s="477" t="s">
        <v>768</v>
      </c>
      <c r="C38" s="477"/>
      <c r="D38" s="504">
        <v>214147384</v>
      </c>
      <c r="E38" s="504">
        <v>45412335</v>
      </c>
      <c r="F38" s="504">
        <v>45966364</v>
      </c>
      <c r="G38" s="504">
        <v>60820948</v>
      </c>
      <c r="H38" s="504"/>
      <c r="I38" s="504"/>
      <c r="J38" s="504">
        <v>10661748</v>
      </c>
      <c r="K38" s="504">
        <v>185378412</v>
      </c>
      <c r="L38" s="504">
        <v>73597044</v>
      </c>
      <c r="M38" s="504">
        <v>29530207</v>
      </c>
      <c r="N38" s="504">
        <v>16106191</v>
      </c>
      <c r="O38" s="504">
        <v>99131781</v>
      </c>
      <c r="P38" s="504">
        <v>90114271</v>
      </c>
      <c r="Q38" s="504">
        <v>89030577</v>
      </c>
      <c r="R38" s="504">
        <v>1381239</v>
      </c>
      <c r="S38" s="504">
        <v>249718000</v>
      </c>
      <c r="T38" s="504">
        <v>22009230</v>
      </c>
      <c r="U38" s="504">
        <v>233919946</v>
      </c>
      <c r="V38" s="504">
        <v>-5243027</v>
      </c>
      <c r="W38" s="504">
        <v>29399432</v>
      </c>
      <c r="X38" s="504">
        <v>97430095</v>
      </c>
      <c r="Y38" s="504">
        <v>147859234</v>
      </c>
      <c r="Z38" s="504">
        <v>40985985</v>
      </c>
      <c r="AA38" s="504">
        <v>121628070</v>
      </c>
      <c r="AB38" s="504">
        <v>150128646</v>
      </c>
      <c r="AC38" s="504">
        <v>62406640</v>
      </c>
      <c r="AD38" s="504">
        <v>651842862</v>
      </c>
      <c r="AE38" s="504">
        <v>9985065</v>
      </c>
      <c r="AF38" s="504">
        <v>12490049</v>
      </c>
      <c r="AG38" s="504">
        <v>262431710</v>
      </c>
      <c r="AH38" s="504">
        <v>18246278</v>
      </c>
      <c r="AI38" s="504">
        <v>33811351</v>
      </c>
      <c r="AJ38" s="504">
        <v>36115295</v>
      </c>
      <c r="AK38" s="504">
        <v>48978510</v>
      </c>
      <c r="AL38" s="504">
        <v>87460295</v>
      </c>
      <c r="AM38" s="504">
        <v>48575844</v>
      </c>
      <c r="AN38" s="504">
        <v>61924458</v>
      </c>
      <c r="AO38" s="504"/>
      <c r="AP38" s="504">
        <v>48421695</v>
      </c>
      <c r="AQ38" s="504">
        <v>147704907</v>
      </c>
      <c r="AR38" s="504">
        <v>92965036</v>
      </c>
      <c r="AS38" s="504">
        <v>27768425</v>
      </c>
      <c r="AT38" s="504">
        <v>42034351</v>
      </c>
      <c r="AU38" s="504">
        <v>138011261</v>
      </c>
      <c r="AV38" s="504">
        <v>66231720</v>
      </c>
      <c r="AW38" s="504">
        <v>496780316</v>
      </c>
      <c r="AX38" s="504">
        <v>198339233</v>
      </c>
      <c r="AY38" s="504">
        <v>182211877</v>
      </c>
      <c r="AZ38" s="504">
        <v>460203781</v>
      </c>
      <c r="BA38" s="504"/>
      <c r="BB38" s="504">
        <v>58026819</v>
      </c>
      <c r="BC38" s="504">
        <v>137529836</v>
      </c>
      <c r="BD38" s="504">
        <v>76339921</v>
      </c>
      <c r="BE38" s="504">
        <v>171240227</v>
      </c>
      <c r="BF38" s="504">
        <v>68094796</v>
      </c>
      <c r="BG38" s="504"/>
      <c r="BH38" s="504"/>
      <c r="BI38" s="504">
        <v>79421285</v>
      </c>
      <c r="BJ38" s="504"/>
      <c r="BK38" s="504"/>
      <c r="BL38" s="504">
        <v>62442392</v>
      </c>
      <c r="BM38" s="504"/>
      <c r="BN38" s="504">
        <v>33553443</v>
      </c>
      <c r="BO38" s="504"/>
      <c r="BP38" s="504"/>
      <c r="BQ38" s="504">
        <v>69696190</v>
      </c>
      <c r="BR38" s="504">
        <v>53344696</v>
      </c>
      <c r="BS38" s="504">
        <v>36829430</v>
      </c>
      <c r="BT38" s="504"/>
      <c r="BU38" s="504"/>
      <c r="BV38" s="504">
        <v>20963922</v>
      </c>
      <c r="BW38" s="504">
        <v>23782925</v>
      </c>
      <c r="BX38" s="504">
        <v>46296817</v>
      </c>
      <c r="BY38" s="504">
        <v>209062798</v>
      </c>
      <c r="BZ38" s="504">
        <v>317805640</v>
      </c>
      <c r="CA38" s="504"/>
      <c r="CB38" s="504">
        <v>75545955</v>
      </c>
      <c r="CC38" s="504">
        <v>137833287</v>
      </c>
      <c r="CD38" s="504">
        <v>94877764</v>
      </c>
      <c r="CE38" s="505"/>
      <c r="CF38" s="506"/>
      <c r="CG38" s="504">
        <v>3185421872</v>
      </c>
      <c r="CH38" s="504">
        <v>2541770002</v>
      </c>
      <c r="CI38" s="504">
        <v>1329551340</v>
      </c>
      <c r="CJ38" s="504">
        <v>5127756840</v>
      </c>
      <c r="CK38" s="504">
        <v>1928986374</v>
      </c>
      <c r="CL38" s="504">
        <v>7056743214</v>
      </c>
      <c r="CM38" s="444"/>
      <c r="CN38" s="461"/>
      <c r="CO38" s="461"/>
    </row>
    <row r="39" spans="1:93" s="445" customFormat="1" ht="24.75" customHeight="1">
      <c r="A39" s="803"/>
      <c r="B39" s="477" t="s">
        <v>769</v>
      </c>
      <c r="C39" s="477"/>
      <c r="D39" s="504">
        <v>5338395</v>
      </c>
      <c r="E39" s="504">
        <v>2115720</v>
      </c>
      <c r="F39" s="504">
        <v>0</v>
      </c>
      <c r="G39" s="504">
        <v>4157527</v>
      </c>
      <c r="H39" s="504"/>
      <c r="I39" s="504"/>
      <c r="J39" s="504">
        <v>0</v>
      </c>
      <c r="K39" s="504">
        <v>184613684</v>
      </c>
      <c r="L39" s="504">
        <v>4806794</v>
      </c>
      <c r="M39" s="504">
        <v>0</v>
      </c>
      <c r="N39" s="504">
        <v>0</v>
      </c>
      <c r="O39" s="504">
        <v>4204322</v>
      </c>
      <c r="P39" s="504">
        <v>0</v>
      </c>
      <c r="Q39" s="504">
        <v>0</v>
      </c>
      <c r="R39" s="504">
        <v>0</v>
      </c>
      <c r="S39" s="504">
        <v>20045604</v>
      </c>
      <c r="T39" s="504">
        <v>761736</v>
      </c>
      <c r="U39" s="504">
        <v>58699345</v>
      </c>
      <c r="V39" s="504">
        <v>488675</v>
      </c>
      <c r="W39" s="504">
        <v>113000</v>
      </c>
      <c r="X39" s="504">
        <v>2686198</v>
      </c>
      <c r="Y39" s="504">
        <v>37652639</v>
      </c>
      <c r="Z39" s="504">
        <v>110278920</v>
      </c>
      <c r="AA39" s="504">
        <v>1268226</v>
      </c>
      <c r="AB39" s="504">
        <v>0</v>
      </c>
      <c r="AC39" s="504">
        <v>11403974</v>
      </c>
      <c r="AD39" s="504">
        <v>0</v>
      </c>
      <c r="AE39" s="504">
        <v>0</v>
      </c>
      <c r="AF39" s="504">
        <v>0</v>
      </c>
      <c r="AG39" s="504">
        <v>4284637</v>
      </c>
      <c r="AH39" s="504">
        <v>0</v>
      </c>
      <c r="AI39" s="504">
        <v>0</v>
      </c>
      <c r="AJ39" s="504">
        <v>0</v>
      </c>
      <c r="AK39" s="504">
        <v>0</v>
      </c>
      <c r="AL39" s="504">
        <v>0</v>
      </c>
      <c r="AM39" s="504">
        <v>4883314</v>
      </c>
      <c r="AN39" s="504">
        <v>3239560</v>
      </c>
      <c r="AO39" s="504"/>
      <c r="AP39" s="504">
        <v>8651163</v>
      </c>
      <c r="AQ39" s="504">
        <v>28369540</v>
      </c>
      <c r="AR39" s="504">
        <v>9459122</v>
      </c>
      <c r="AS39" s="504">
        <v>6074430</v>
      </c>
      <c r="AT39" s="504">
        <v>5503693</v>
      </c>
      <c r="AU39" s="504">
        <v>0</v>
      </c>
      <c r="AV39" s="504">
        <v>530714</v>
      </c>
      <c r="AW39" s="504">
        <v>1658775</v>
      </c>
      <c r="AX39" s="504">
        <v>9226874</v>
      </c>
      <c r="AY39" s="504">
        <v>1796000</v>
      </c>
      <c r="AZ39" s="504">
        <v>0</v>
      </c>
      <c r="BA39" s="504"/>
      <c r="BB39" s="504">
        <v>0</v>
      </c>
      <c r="BC39" s="504">
        <v>194737</v>
      </c>
      <c r="BD39" s="504">
        <v>0</v>
      </c>
      <c r="BE39" s="504">
        <v>76270755</v>
      </c>
      <c r="BF39" s="504">
        <v>0</v>
      </c>
      <c r="BG39" s="504"/>
      <c r="BH39" s="504"/>
      <c r="BI39" s="504">
        <v>24683011</v>
      </c>
      <c r="BJ39" s="504"/>
      <c r="BK39" s="504"/>
      <c r="BL39" s="504">
        <v>6534056</v>
      </c>
      <c r="BM39" s="504"/>
      <c r="BN39" s="504">
        <v>477037</v>
      </c>
      <c r="BO39" s="504"/>
      <c r="BP39" s="504"/>
      <c r="BQ39" s="504">
        <v>9231321</v>
      </c>
      <c r="BR39" s="504">
        <v>2029734</v>
      </c>
      <c r="BS39" s="504">
        <v>0</v>
      </c>
      <c r="BT39" s="504"/>
      <c r="BU39" s="504"/>
      <c r="BV39" s="504">
        <v>76969550</v>
      </c>
      <c r="BW39" s="504">
        <v>96269544</v>
      </c>
      <c r="BX39" s="504">
        <v>3681724</v>
      </c>
      <c r="BY39" s="504">
        <v>450000</v>
      </c>
      <c r="BZ39" s="504">
        <v>4311028</v>
      </c>
      <c r="CA39" s="504"/>
      <c r="CB39" s="504">
        <v>0</v>
      </c>
      <c r="CC39" s="504">
        <v>8627397</v>
      </c>
      <c r="CD39" s="504">
        <v>3048010</v>
      </c>
      <c r="CE39" s="505"/>
      <c r="CF39" s="506"/>
      <c r="CG39" s="504">
        <v>452919396</v>
      </c>
      <c r="CH39" s="504">
        <v>155858677</v>
      </c>
      <c r="CI39" s="504">
        <v>236312412</v>
      </c>
      <c r="CJ39" s="504">
        <v>748353921</v>
      </c>
      <c r="CK39" s="504">
        <v>96736564</v>
      </c>
      <c r="CL39" s="504">
        <v>845090485</v>
      </c>
      <c r="CM39" s="444"/>
      <c r="CN39" s="461"/>
      <c r="CO39" s="461"/>
    </row>
    <row r="40" spans="1:93" s="445" customFormat="1" ht="24.75" customHeight="1">
      <c r="A40" s="803"/>
      <c r="B40" s="477" t="s">
        <v>770</v>
      </c>
      <c r="C40" s="477"/>
      <c r="D40" s="504">
        <v>255454457</v>
      </c>
      <c r="E40" s="504">
        <v>56118764</v>
      </c>
      <c r="F40" s="504">
        <v>57720949</v>
      </c>
      <c r="G40" s="504">
        <v>63886489</v>
      </c>
      <c r="H40" s="504"/>
      <c r="I40" s="504"/>
      <c r="J40" s="504">
        <v>39688051</v>
      </c>
      <c r="K40" s="504">
        <v>42262341</v>
      </c>
      <c r="L40" s="504">
        <v>80180863</v>
      </c>
      <c r="M40" s="504">
        <v>31609140</v>
      </c>
      <c r="N40" s="504">
        <v>17218735</v>
      </c>
      <c r="O40" s="504">
        <v>111455235</v>
      </c>
      <c r="P40" s="504">
        <v>120013513</v>
      </c>
      <c r="Q40" s="504">
        <v>135244805</v>
      </c>
      <c r="R40" s="504">
        <v>1762689</v>
      </c>
      <c r="S40" s="504">
        <v>282382458</v>
      </c>
      <c r="T40" s="504">
        <v>26638067</v>
      </c>
      <c r="U40" s="504">
        <v>215168000</v>
      </c>
      <c r="V40" s="504">
        <v>7323415</v>
      </c>
      <c r="W40" s="504">
        <v>38695861</v>
      </c>
      <c r="X40" s="504">
        <v>103300915</v>
      </c>
      <c r="Y40" s="504">
        <v>121730250</v>
      </c>
      <c r="Z40" s="504">
        <v>-58376885</v>
      </c>
      <c r="AA40" s="504">
        <v>156808663</v>
      </c>
      <c r="AB40" s="504">
        <v>186781035</v>
      </c>
      <c r="AC40" s="504">
        <v>55987026</v>
      </c>
      <c r="AD40" s="504">
        <v>651842862</v>
      </c>
      <c r="AE40" s="504">
        <v>11424120</v>
      </c>
      <c r="AF40" s="504">
        <v>15031982</v>
      </c>
      <c r="AG40" s="504">
        <v>279025123</v>
      </c>
      <c r="AH40" s="504">
        <v>21385532</v>
      </c>
      <c r="AI40" s="504">
        <v>40334217</v>
      </c>
      <c r="AJ40" s="504">
        <v>47149828</v>
      </c>
      <c r="AK40" s="504">
        <v>55192219</v>
      </c>
      <c r="AL40" s="504">
        <v>118759285</v>
      </c>
      <c r="AM40" s="504">
        <v>67950469</v>
      </c>
      <c r="AN40" s="504">
        <v>81769054</v>
      </c>
      <c r="AO40" s="504"/>
      <c r="AP40" s="504">
        <v>55365374</v>
      </c>
      <c r="AQ40" s="504">
        <v>169689679</v>
      </c>
      <c r="AR40" s="504">
        <v>107181497</v>
      </c>
      <c r="AS40" s="504">
        <v>27378322</v>
      </c>
      <c r="AT40" s="504">
        <v>47778102</v>
      </c>
      <c r="AU40" s="504">
        <v>165289004</v>
      </c>
      <c r="AV40" s="504">
        <v>148457701</v>
      </c>
      <c r="AW40" s="504">
        <v>744134198</v>
      </c>
      <c r="AX40" s="504">
        <v>217357863</v>
      </c>
      <c r="AY40" s="504">
        <v>231433395</v>
      </c>
      <c r="AZ40" s="504">
        <v>508694041</v>
      </c>
      <c r="BA40" s="504"/>
      <c r="BB40" s="504">
        <v>75664207</v>
      </c>
      <c r="BC40" s="504">
        <v>161384898</v>
      </c>
      <c r="BD40" s="504">
        <v>113221671</v>
      </c>
      <c r="BE40" s="504">
        <v>206535372</v>
      </c>
      <c r="BF40" s="504">
        <v>86645838</v>
      </c>
      <c r="BG40" s="504"/>
      <c r="BH40" s="504"/>
      <c r="BI40" s="504">
        <v>78112117</v>
      </c>
      <c r="BJ40" s="504"/>
      <c r="BK40" s="504"/>
      <c r="BL40" s="504">
        <v>87934612</v>
      </c>
      <c r="BM40" s="504"/>
      <c r="BN40" s="504">
        <v>48161684</v>
      </c>
      <c r="BO40" s="504"/>
      <c r="BP40" s="504"/>
      <c r="BQ40" s="504">
        <v>109082814</v>
      </c>
      <c r="BR40" s="504">
        <v>68807837</v>
      </c>
      <c r="BS40" s="504">
        <v>62545326</v>
      </c>
      <c r="BT40" s="504"/>
      <c r="BU40" s="504"/>
      <c r="BV40" s="504">
        <v>-40936348</v>
      </c>
      <c r="BW40" s="504">
        <v>-61133059</v>
      </c>
      <c r="BX40" s="504">
        <v>75580814</v>
      </c>
      <c r="BY40" s="504">
        <v>302116069</v>
      </c>
      <c r="BZ40" s="504">
        <v>344882474</v>
      </c>
      <c r="CA40" s="504"/>
      <c r="CB40" s="504">
        <v>102282222</v>
      </c>
      <c r="CC40" s="504">
        <v>193776901</v>
      </c>
      <c r="CD40" s="504">
        <v>104318437</v>
      </c>
      <c r="CE40" s="505"/>
      <c r="CF40" s="506"/>
      <c r="CG40" s="504">
        <v>3270440719</v>
      </c>
      <c r="CH40" s="504">
        <v>3248044132</v>
      </c>
      <c r="CI40" s="504">
        <v>1562177738</v>
      </c>
      <c r="CJ40" s="504">
        <v>5826815447</v>
      </c>
      <c r="CK40" s="504">
        <v>2253847142</v>
      </c>
      <c r="CL40" s="504">
        <v>8080662589</v>
      </c>
      <c r="CM40" s="444"/>
      <c r="CN40" s="461"/>
      <c r="CO40" s="461"/>
    </row>
    <row r="41" spans="1:93" s="445" customFormat="1" ht="24.75" customHeight="1">
      <c r="A41" s="803"/>
      <c r="B41" s="507" t="s">
        <v>771</v>
      </c>
      <c r="C41" s="508"/>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509"/>
      <c r="BR41" s="509"/>
      <c r="BS41" s="509"/>
      <c r="BT41" s="509"/>
      <c r="BU41" s="509"/>
      <c r="BV41" s="509"/>
      <c r="BW41" s="509"/>
      <c r="BX41" s="509"/>
      <c r="BY41" s="509"/>
      <c r="BZ41" s="509"/>
      <c r="CA41" s="509"/>
      <c r="CB41" s="509"/>
      <c r="CC41" s="509"/>
      <c r="CD41" s="509"/>
      <c r="CE41" s="442"/>
      <c r="CF41" s="443"/>
      <c r="CG41" s="502"/>
      <c r="CH41" s="502"/>
      <c r="CI41" s="502"/>
      <c r="CJ41" s="502"/>
      <c r="CK41" s="502"/>
      <c r="CL41" s="503"/>
      <c r="CM41" s="444"/>
      <c r="CN41" s="461"/>
      <c r="CO41" s="461"/>
    </row>
    <row r="42" spans="1:93" s="445" customFormat="1" ht="24.75" customHeight="1">
      <c r="A42" s="804"/>
      <c r="B42" s="497" t="s">
        <v>772</v>
      </c>
      <c r="C42" s="497"/>
      <c r="D42" s="510">
        <v>0.03178506061872909</v>
      </c>
      <c r="E42" s="510">
        <v>0.040194673875223144</v>
      </c>
      <c r="F42" s="510">
        <v>0.05452418836697723</v>
      </c>
      <c r="G42" s="510">
        <v>0.055776288717211644</v>
      </c>
      <c r="H42" s="510"/>
      <c r="I42" s="510"/>
      <c r="J42" s="510">
        <v>0.01968225355298913</v>
      </c>
      <c r="K42" s="510">
        <v>0.04018330217633929</v>
      </c>
      <c r="L42" s="510">
        <v>0.05773618002717391</v>
      </c>
      <c r="M42" s="510">
        <v>0.03483495199275362</v>
      </c>
      <c r="N42" s="510">
        <v>0.030497080138781055</v>
      </c>
      <c r="O42" s="510">
        <v>0.04498693340260017</v>
      </c>
      <c r="P42" s="510">
        <v>0.0680200811257764</v>
      </c>
      <c r="Q42" s="510">
        <v>0.026828453165760872</v>
      </c>
      <c r="R42" s="510">
        <v>0.01942576947463768</v>
      </c>
      <c r="S42" s="510">
        <v>0.0396749706821495</v>
      </c>
      <c r="T42" s="510">
        <v>0.07655333814298836</v>
      </c>
      <c r="U42" s="510">
        <v>0.025869974359472046</v>
      </c>
      <c r="V42" s="510">
        <v>0.0041214917466466236</v>
      </c>
      <c r="W42" s="510">
        <v>0.04116843253022553</v>
      </c>
      <c r="X42" s="510">
        <v>0.07508791973020186</v>
      </c>
      <c r="Y42" s="510">
        <v>0.03763894570716873</v>
      </c>
      <c r="Z42" s="510">
        <v>0.019611017365424428</v>
      </c>
      <c r="AA42" s="510">
        <v>0.0614855759644075</v>
      </c>
      <c r="AB42" s="510">
        <v>0.024619051630434784</v>
      </c>
      <c r="AC42" s="510">
        <v>0.03931859814578005</v>
      </c>
      <c r="AD42" s="510">
        <v>0.03591827364583333</v>
      </c>
      <c r="AE42" s="510">
        <v>0.060292131289762865</v>
      </c>
      <c r="AF42" s="510">
        <v>0.06170347986954566</v>
      </c>
      <c r="AG42" s="510">
        <v>0.0468333615942029</v>
      </c>
      <c r="AH42" s="510">
        <v>0.019639993911030596</v>
      </c>
      <c r="AI42" s="510">
        <v>0.018715979157131957</v>
      </c>
      <c r="AJ42" s="510">
        <v>0.03413536817676928</v>
      </c>
      <c r="AK42" s="510">
        <v>0.032201342607097186</v>
      </c>
      <c r="AL42" s="510">
        <v>0.04006501314792221</v>
      </c>
      <c r="AM42" s="510">
        <v>0.06148087602913968</v>
      </c>
      <c r="AN42" s="510">
        <v>0.057612305428469575</v>
      </c>
      <c r="AO42" s="510"/>
      <c r="AP42" s="510">
        <v>0.08522773564706741</v>
      </c>
      <c r="AQ42" s="510">
        <v>0.04850484093867418</v>
      </c>
      <c r="AR42" s="510">
        <v>0.07119368885451506</v>
      </c>
      <c r="AS42" s="510">
        <v>0.07472981835095967</v>
      </c>
      <c r="AT42" s="510">
        <v>0.04595428916587902</v>
      </c>
      <c r="AU42" s="510">
        <v>0.0562310201658303</v>
      </c>
      <c r="AV42" s="510">
        <v>0.045399027812562616</v>
      </c>
      <c r="AW42" s="510">
        <v>0.04726601527035005</v>
      </c>
      <c r="AX42" s="510">
        <v>0.06421073680512422</v>
      </c>
      <c r="AY42" s="510">
        <v>0.07596980900174911</v>
      </c>
      <c r="AZ42" s="510">
        <v>0.09893079974690963</v>
      </c>
      <c r="BA42" s="510"/>
      <c r="BB42" s="510">
        <v>0.0714736945005176</v>
      </c>
      <c r="BC42" s="510">
        <v>0.04414942416382202</v>
      </c>
      <c r="BD42" s="510">
        <v>0.051810227565066945</v>
      </c>
      <c r="BE42" s="510">
        <v>0.03720167669350421</v>
      </c>
      <c r="BF42" s="510">
        <v>0.08031727669138562</v>
      </c>
      <c r="BG42" s="510"/>
      <c r="BH42" s="510"/>
      <c r="BI42" s="510">
        <v>0.04913596348873756</v>
      </c>
      <c r="BJ42" s="510"/>
      <c r="BK42" s="510"/>
      <c r="BL42" s="510">
        <v>0.06461968482008995</v>
      </c>
      <c r="BM42" s="510"/>
      <c r="BN42" s="510">
        <v>0.061848986778846156</v>
      </c>
      <c r="BO42" s="510"/>
      <c r="BP42" s="510"/>
      <c r="BQ42" s="510">
        <v>0.07450769371118011</v>
      </c>
      <c r="BR42" s="510">
        <v>0.08414382131931789</v>
      </c>
      <c r="BS42" s="510">
        <v>0.04415334208185053</v>
      </c>
      <c r="BT42" s="510"/>
      <c r="BU42" s="510"/>
      <c r="BV42" s="510">
        <v>0.0334013580099553</v>
      </c>
      <c r="BW42" s="510">
        <v>0.03630213152456974</v>
      </c>
      <c r="BX42" s="510">
        <v>0.038006466524261436</v>
      </c>
      <c r="BY42" s="510">
        <v>0.054583393558626056</v>
      </c>
      <c r="BZ42" s="510">
        <v>0.05328412551421405</v>
      </c>
      <c r="CA42" s="510"/>
      <c r="CB42" s="510">
        <v>0.03736589301585395</v>
      </c>
      <c r="CC42" s="510">
        <v>0.055610599158436705</v>
      </c>
      <c r="CD42" s="510">
        <v>0.03549705901721015</v>
      </c>
      <c r="CE42" s="442"/>
      <c r="CF42" s="443"/>
      <c r="CG42" s="511">
        <v>0.03561496070677052</v>
      </c>
      <c r="CH42" s="511">
        <v>0.05494549806443001</v>
      </c>
      <c r="CI42" s="511">
        <v>0.051538608425416535</v>
      </c>
      <c r="CJ42" s="511">
        <v>0.042862872690344736</v>
      </c>
      <c r="CK42" s="511">
        <v>0.04897943989141852</v>
      </c>
      <c r="CL42" s="511">
        <v>0.04432044081297995</v>
      </c>
      <c r="CM42" s="444"/>
      <c r="CN42" s="461"/>
      <c r="CO42" s="461"/>
    </row>
    <row r="43" spans="1:91" s="445" customFormat="1" ht="19.5" customHeight="1">
      <c r="A43" s="442"/>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c r="CA43" s="442"/>
      <c r="CB43" s="442"/>
      <c r="CC43" s="442"/>
      <c r="CD43" s="442"/>
      <c r="CE43" s="442"/>
      <c r="CF43" s="443"/>
      <c r="CL43" s="512"/>
      <c r="CM43" s="444"/>
    </row>
    <row r="44" spans="1:91" s="445" customFormat="1" ht="19.5" customHeight="1">
      <c r="A44" s="442"/>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42"/>
      <c r="CA44" s="442"/>
      <c r="CB44" s="442"/>
      <c r="CC44" s="442"/>
      <c r="CD44" s="442"/>
      <c r="CE44" s="442"/>
      <c r="CF44" s="443"/>
      <c r="CL44" s="512"/>
      <c r="CM44" s="444"/>
    </row>
    <row r="45" spans="1:91" s="445" customFormat="1" ht="19.5" customHeight="1">
      <c r="A45" s="442"/>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2"/>
      <c r="BR45" s="442"/>
      <c r="BS45" s="442"/>
      <c r="BT45" s="442"/>
      <c r="BU45" s="442"/>
      <c r="BV45" s="442"/>
      <c r="BW45" s="442"/>
      <c r="BX45" s="442"/>
      <c r="BY45" s="442"/>
      <c r="BZ45" s="442"/>
      <c r="CA45" s="442"/>
      <c r="CB45" s="442"/>
      <c r="CC45" s="442"/>
      <c r="CD45" s="442"/>
      <c r="CE45" s="442"/>
      <c r="CF45" s="443"/>
      <c r="CL45" s="512"/>
      <c r="CM45" s="444"/>
    </row>
    <row r="46" spans="1:91" s="445" customFormat="1" ht="19.5" customHeight="1">
      <c r="A46" s="442"/>
      <c r="B46" s="442"/>
      <c r="C46" s="442"/>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513"/>
      <c r="CB46" s="513"/>
      <c r="CC46" s="513"/>
      <c r="CD46" s="513"/>
      <c r="CE46" s="442"/>
      <c r="CF46" s="443"/>
      <c r="CG46" s="514"/>
      <c r="CH46" s="514"/>
      <c r="CI46" s="514"/>
      <c r="CJ46" s="514"/>
      <c r="CK46" s="514"/>
      <c r="CL46" s="515"/>
      <c r="CM46" s="444"/>
    </row>
    <row r="47" spans="1:91" s="445" customFormat="1" ht="19.5" customHeight="1">
      <c r="A47" s="442"/>
      <c r="B47" s="442"/>
      <c r="C47" s="442"/>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6"/>
      <c r="BI47" s="516"/>
      <c r="BJ47" s="516"/>
      <c r="BK47" s="516"/>
      <c r="BL47" s="516"/>
      <c r="BM47" s="516"/>
      <c r="BN47" s="516"/>
      <c r="BO47" s="516"/>
      <c r="BP47" s="516"/>
      <c r="BQ47" s="516"/>
      <c r="BR47" s="516"/>
      <c r="BS47" s="516"/>
      <c r="BT47" s="516"/>
      <c r="BU47" s="516"/>
      <c r="BV47" s="516"/>
      <c r="BW47" s="516"/>
      <c r="BX47" s="516"/>
      <c r="BY47" s="516"/>
      <c r="BZ47" s="516"/>
      <c r="CA47" s="516"/>
      <c r="CB47" s="516"/>
      <c r="CC47" s="516"/>
      <c r="CD47" s="516"/>
      <c r="CE47" s="442"/>
      <c r="CF47" s="443"/>
      <c r="CL47" s="512"/>
      <c r="CM47" s="444"/>
    </row>
    <row r="48" spans="1:91" s="445" customFormat="1" ht="19.5" customHeight="1">
      <c r="A48" s="442"/>
      <c r="B48" s="442"/>
      <c r="C48" s="442"/>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517"/>
      <c r="BY48" s="517"/>
      <c r="BZ48" s="517"/>
      <c r="CA48" s="517"/>
      <c r="CB48" s="517"/>
      <c r="CC48" s="517"/>
      <c r="CD48" s="517"/>
      <c r="CE48" s="442"/>
      <c r="CF48" s="443"/>
      <c r="CG48" s="518"/>
      <c r="CH48" s="518"/>
      <c r="CI48" s="518"/>
      <c r="CJ48" s="518"/>
      <c r="CK48" s="518"/>
      <c r="CL48" s="518"/>
      <c r="CM48" s="444"/>
    </row>
    <row r="49" spans="1:91" s="445" customFormat="1" ht="19.5" customHeight="1">
      <c r="A49" s="442"/>
      <c r="B49" s="442"/>
      <c r="C49" s="442"/>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S49" s="517"/>
      <c r="BT49" s="517"/>
      <c r="BU49" s="517"/>
      <c r="BV49" s="517"/>
      <c r="BW49" s="517"/>
      <c r="BX49" s="517"/>
      <c r="BY49" s="517"/>
      <c r="BZ49" s="517"/>
      <c r="CA49" s="517"/>
      <c r="CB49" s="517"/>
      <c r="CC49" s="517"/>
      <c r="CD49" s="517"/>
      <c r="CE49" s="442"/>
      <c r="CF49" s="443"/>
      <c r="CL49" s="512"/>
      <c r="CM49" s="444"/>
    </row>
    <row r="50" spans="1:91" s="445" customFormat="1" ht="19.5" customHeight="1">
      <c r="A50" s="442"/>
      <c r="B50" s="442"/>
      <c r="C50" s="442"/>
      <c r="D50" s="519"/>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517"/>
      <c r="BT50" s="517"/>
      <c r="BU50" s="517"/>
      <c r="BV50" s="517"/>
      <c r="BW50" s="517"/>
      <c r="BX50" s="517"/>
      <c r="BY50" s="517"/>
      <c r="BZ50" s="517"/>
      <c r="CA50" s="517"/>
      <c r="CB50" s="517"/>
      <c r="CC50" s="517"/>
      <c r="CD50" s="517"/>
      <c r="CE50" s="442"/>
      <c r="CF50" s="443"/>
      <c r="CG50" s="520"/>
      <c r="CH50" s="520"/>
      <c r="CI50" s="520"/>
      <c r="CJ50" s="520"/>
      <c r="CK50" s="520"/>
      <c r="CL50" s="520"/>
      <c r="CM50" s="444"/>
    </row>
    <row r="51" spans="1:91" s="445" customFormat="1" ht="19.5" customHeight="1">
      <c r="A51" s="442"/>
      <c r="B51" s="442"/>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2"/>
      <c r="BT51" s="442"/>
      <c r="BU51" s="442"/>
      <c r="BV51" s="442"/>
      <c r="BW51" s="442"/>
      <c r="BX51" s="442"/>
      <c r="BY51" s="442"/>
      <c r="BZ51" s="442"/>
      <c r="CA51" s="442"/>
      <c r="CB51" s="442"/>
      <c r="CC51" s="442"/>
      <c r="CD51" s="442"/>
      <c r="CE51" s="442"/>
      <c r="CF51" s="443"/>
      <c r="CL51" s="512"/>
      <c r="CM51" s="444"/>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9">
    <mergeCell ref="CL4:CL6"/>
    <mergeCell ref="A5:C5"/>
    <mergeCell ref="A6:C6"/>
    <mergeCell ref="A7:A16"/>
    <mergeCell ref="A17:A22"/>
    <mergeCell ref="A23:A42"/>
    <mergeCell ref="A4:C4"/>
    <mergeCell ref="CG4:CI5"/>
    <mergeCell ref="CJ4:CK5"/>
  </mergeCells>
  <printOptions/>
  <pageMargins left="0.7874015748031497" right="0.7874015748031497" top="0.7874015748031497" bottom="0.1968503937007874" header="0.31496062992125984" footer="0.1968503937007874"/>
  <pageSetup horizontalDpi="600" verticalDpi="600" orientation="landscape" paperSize="9" scale="50" r:id="rId1"/>
  <headerFooter>
    <oddFooter>&amp;R&amp;22&amp;P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view="pageBreakPreview" zoomScaleSheetLayoutView="100" zoomScalePageLayoutView="0" workbookViewId="0" topLeftCell="A1">
      <selection activeCell="M26" sqref="M26"/>
    </sheetView>
  </sheetViews>
  <sheetFormatPr defaultColWidth="9.00390625" defaultRowHeight="13.5"/>
  <cols>
    <col min="1" max="1" width="3.125" style="7" customWidth="1"/>
    <col min="2" max="12" width="7.00390625" style="7" customWidth="1"/>
    <col min="13" max="13" width="56.50390625" style="7" customWidth="1"/>
    <col min="14" max="16384" width="9.00390625" style="7" customWidth="1"/>
  </cols>
  <sheetData>
    <row r="1" ht="30" customHeight="1">
      <c r="A1" s="25" t="s">
        <v>21</v>
      </c>
    </row>
    <row r="2" ht="30" customHeight="1"/>
    <row r="3" spans="1:2" s="27" customFormat="1" ht="18" customHeight="1">
      <c r="A3" s="26">
        <v>1</v>
      </c>
      <c r="B3" s="27" t="s">
        <v>22</v>
      </c>
    </row>
    <row r="4" s="27" customFormat="1" ht="19.5" customHeight="1"/>
    <row r="5" spans="1:2" s="27" customFormat="1" ht="18" customHeight="1">
      <c r="A5" s="26">
        <v>2</v>
      </c>
      <c r="B5" s="27" t="s">
        <v>23</v>
      </c>
    </row>
    <row r="6" spans="1:13" s="27" customFormat="1" ht="19.5" customHeight="1">
      <c r="A6" s="28"/>
      <c r="B6" s="28"/>
      <c r="C6" s="28"/>
      <c r="D6" s="28"/>
      <c r="E6" s="28"/>
      <c r="F6" s="28"/>
      <c r="G6" s="28"/>
      <c r="H6" s="28"/>
      <c r="I6" s="28"/>
      <c r="J6" s="28"/>
      <c r="K6" s="28"/>
      <c r="L6" s="28"/>
      <c r="M6" s="28"/>
    </row>
    <row r="7" spans="1:13" s="27" customFormat="1" ht="30" customHeight="1">
      <c r="A7" s="29">
        <v>3</v>
      </c>
      <c r="B7" s="544" t="s">
        <v>24</v>
      </c>
      <c r="C7" s="544"/>
      <c r="D7" s="544"/>
      <c r="E7" s="544"/>
      <c r="F7" s="544"/>
      <c r="G7" s="544"/>
      <c r="H7" s="544"/>
      <c r="I7" s="544"/>
      <c r="J7" s="544"/>
      <c r="K7" s="544"/>
      <c r="L7" s="544"/>
      <c r="M7" s="544"/>
    </row>
    <row r="8" spans="1:2" ht="15" customHeight="1" hidden="1">
      <c r="A8" s="30"/>
      <c r="B8" s="31"/>
    </row>
    <row r="9" spans="1:13" ht="90" customHeight="1" hidden="1">
      <c r="A9" s="523">
        <v>4</v>
      </c>
      <c r="B9" s="545" t="s">
        <v>25</v>
      </c>
      <c r="C9" s="545"/>
      <c r="D9" s="545"/>
      <c r="E9" s="545"/>
      <c r="F9" s="545"/>
      <c r="G9" s="545"/>
      <c r="H9" s="545"/>
      <c r="I9" s="545"/>
      <c r="J9" s="545"/>
      <c r="K9" s="545"/>
      <c r="L9" s="545"/>
      <c r="M9" s="545"/>
    </row>
    <row r="10" spans="1:13" ht="19.5" customHeight="1">
      <c r="A10" s="28"/>
      <c r="B10" s="28"/>
      <c r="C10" s="28"/>
      <c r="D10" s="28"/>
      <c r="E10" s="28"/>
      <c r="F10" s="28"/>
      <c r="G10" s="28"/>
      <c r="H10" s="28"/>
      <c r="I10" s="28"/>
      <c r="J10" s="28"/>
      <c r="K10" s="28"/>
      <c r="L10" s="28"/>
      <c r="M10" s="28"/>
    </row>
    <row r="11" spans="1:13" ht="18" customHeight="1">
      <c r="A11" s="29">
        <v>4</v>
      </c>
      <c r="B11" s="544" t="s">
        <v>775</v>
      </c>
      <c r="C11" s="544"/>
      <c r="D11" s="544"/>
      <c r="E11" s="544"/>
      <c r="F11" s="544"/>
      <c r="G11" s="544"/>
      <c r="H11" s="544"/>
      <c r="I11" s="544"/>
      <c r="J11" s="544"/>
      <c r="K11" s="544"/>
      <c r="L11" s="544"/>
      <c r="M11" s="544"/>
    </row>
    <row r="12" spans="1:13" ht="36" customHeight="1">
      <c r="A12" s="29"/>
      <c r="B12" s="544"/>
      <c r="C12" s="544"/>
      <c r="D12" s="544"/>
      <c r="E12" s="544"/>
      <c r="F12" s="544"/>
      <c r="G12" s="544"/>
      <c r="H12" s="544"/>
      <c r="I12" s="544"/>
      <c r="J12" s="544"/>
      <c r="K12" s="544"/>
      <c r="L12" s="544"/>
      <c r="M12" s="544"/>
    </row>
    <row r="13" spans="1:13" ht="19.5" customHeight="1">
      <c r="A13" s="29"/>
      <c r="B13" s="28"/>
      <c r="C13" s="28"/>
      <c r="D13" s="28"/>
      <c r="E13" s="28"/>
      <c r="F13" s="28"/>
      <c r="G13" s="28"/>
      <c r="H13" s="28"/>
      <c r="I13" s="28"/>
      <c r="J13" s="28"/>
      <c r="K13" s="28"/>
      <c r="L13" s="28"/>
      <c r="M13" s="28"/>
    </row>
    <row r="14" spans="1:13" ht="36" customHeight="1">
      <c r="A14" s="29">
        <v>5</v>
      </c>
      <c r="B14" s="544" t="s">
        <v>26</v>
      </c>
      <c r="C14" s="544"/>
      <c r="D14" s="544"/>
      <c r="E14" s="544"/>
      <c r="F14" s="544"/>
      <c r="G14" s="544"/>
      <c r="H14" s="544"/>
      <c r="I14" s="544"/>
      <c r="J14" s="544"/>
      <c r="K14" s="544"/>
      <c r="L14" s="544"/>
      <c r="M14" s="544"/>
    </row>
    <row r="15" spans="1:13" ht="19.5" customHeight="1">
      <c r="A15" s="29"/>
      <c r="B15" s="28"/>
      <c r="C15" s="28"/>
      <c r="D15" s="28"/>
      <c r="E15" s="28"/>
      <c r="F15" s="28"/>
      <c r="G15" s="28"/>
      <c r="H15" s="28"/>
      <c r="I15" s="28"/>
      <c r="J15" s="28"/>
      <c r="K15" s="28"/>
      <c r="L15" s="28"/>
      <c r="M15" s="28"/>
    </row>
    <row r="16" spans="1:13" ht="36" customHeight="1">
      <c r="A16" s="29">
        <v>6</v>
      </c>
      <c r="B16" s="546" t="s">
        <v>776</v>
      </c>
      <c r="C16" s="546"/>
      <c r="D16" s="546"/>
      <c r="E16" s="546"/>
      <c r="F16" s="546"/>
      <c r="G16" s="546"/>
      <c r="H16" s="546"/>
      <c r="I16" s="546"/>
      <c r="J16" s="546"/>
      <c r="K16" s="546"/>
      <c r="L16" s="546"/>
      <c r="M16" s="546"/>
    </row>
    <row r="17" spans="1:13" ht="36" customHeight="1">
      <c r="A17" s="29"/>
      <c r="B17" s="546"/>
      <c r="C17" s="546"/>
      <c r="D17" s="546"/>
      <c r="E17" s="546"/>
      <c r="F17" s="546"/>
      <c r="G17" s="546"/>
      <c r="H17" s="546"/>
      <c r="I17" s="546"/>
      <c r="J17" s="546"/>
      <c r="K17" s="546"/>
      <c r="L17" s="546"/>
      <c r="M17" s="546"/>
    </row>
    <row r="18" spans="1:13" ht="19.5" customHeight="1">
      <c r="A18" s="29"/>
      <c r="B18" s="28"/>
      <c r="C18" s="28"/>
      <c r="D18" s="28"/>
      <c r="E18" s="28"/>
      <c r="F18" s="28"/>
      <c r="G18" s="28"/>
      <c r="H18" s="28"/>
      <c r="I18" s="28"/>
      <c r="J18" s="28"/>
      <c r="K18" s="28"/>
      <c r="L18" s="28"/>
      <c r="M18" s="28"/>
    </row>
    <row r="19" spans="1:13" ht="18" customHeight="1">
      <c r="A19" s="32">
        <v>7</v>
      </c>
      <c r="B19" s="546" t="s">
        <v>27</v>
      </c>
      <c r="C19" s="546"/>
      <c r="D19" s="546"/>
      <c r="E19" s="546"/>
      <c r="F19" s="546"/>
      <c r="G19" s="546"/>
      <c r="H19" s="546"/>
      <c r="I19" s="546"/>
      <c r="J19" s="546"/>
      <c r="K19" s="546"/>
      <c r="L19" s="546"/>
      <c r="M19" s="546"/>
    </row>
    <row r="20" spans="2:13" ht="11.25">
      <c r="B20" s="33"/>
      <c r="C20" s="33"/>
      <c r="D20" s="33"/>
      <c r="E20" s="33"/>
      <c r="F20" s="33"/>
      <c r="G20" s="33"/>
      <c r="H20" s="33"/>
      <c r="I20" s="33"/>
      <c r="J20" s="33"/>
      <c r="K20" s="33"/>
      <c r="L20" s="33"/>
      <c r="M20" s="33"/>
    </row>
  </sheetData>
  <sheetProtection/>
  <mergeCells count="6">
    <mergeCell ref="B7:M7"/>
    <mergeCell ref="B9:M9"/>
    <mergeCell ref="B11:M12"/>
    <mergeCell ref="B14:M14"/>
    <mergeCell ref="B16:M17"/>
    <mergeCell ref="B19:M19"/>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3"/>
  <headerFooter alignWithMargins="0">
    <oddFooter>&amp;R&amp;12&amp;P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view="pageBreakPreview" zoomScale="90" zoomScaleNormal="65" zoomScaleSheetLayoutView="90" zoomScalePageLayoutView="0" workbookViewId="0" topLeftCell="B1">
      <selection activeCell="M26" sqref="M26"/>
    </sheetView>
  </sheetViews>
  <sheetFormatPr defaultColWidth="9.00390625" defaultRowHeight="13.5" outlineLevelCol="1"/>
  <cols>
    <col min="1" max="1" width="10.125" style="2" hidden="1" customWidth="1"/>
    <col min="2" max="2" width="89.25390625" style="6" customWidth="1"/>
    <col min="3" max="5" width="5.25390625" style="2" customWidth="1"/>
    <col min="6" max="6" width="8.00390625" style="2" hidden="1" customWidth="1" outlineLevel="1"/>
    <col min="7" max="7" width="9.00390625" style="2" customWidth="1" collapsed="1"/>
    <col min="8" max="16384" width="9.00390625" style="2" customWidth="1"/>
  </cols>
  <sheetData>
    <row r="2" spans="1:6" ht="35.25" customHeight="1">
      <c r="A2" s="1"/>
      <c r="B2" s="547" t="s">
        <v>6</v>
      </c>
      <c r="C2" s="547"/>
      <c r="D2" s="547"/>
      <c r="E2" s="547"/>
      <c r="F2" s="1"/>
    </row>
    <row r="3" spans="2:6" s="3" customFormat="1" ht="45" customHeight="1">
      <c r="B3" s="11"/>
      <c r="C3" s="11"/>
      <c r="D3" s="11"/>
      <c r="E3" s="11"/>
      <c r="F3" s="4"/>
    </row>
    <row r="4" spans="2:6" s="8" customFormat="1" ht="24.75" customHeight="1">
      <c r="B4" s="12" t="s">
        <v>7</v>
      </c>
      <c r="C4" s="548" t="s">
        <v>8</v>
      </c>
      <c r="D4" s="549"/>
      <c r="E4" s="550"/>
      <c r="F4" s="9" t="s">
        <v>9</v>
      </c>
    </row>
    <row r="5" spans="2:6" s="8" customFormat="1" ht="22.5" customHeight="1">
      <c r="B5" s="13" t="s">
        <v>10</v>
      </c>
      <c r="C5" s="21">
        <v>4</v>
      </c>
      <c r="D5" s="22" t="s">
        <v>17</v>
      </c>
      <c r="E5" s="23">
        <v>5</v>
      </c>
      <c r="F5" s="10"/>
    </row>
    <row r="6" spans="2:6" s="8" customFormat="1" ht="22.5" customHeight="1">
      <c r="B6" s="13" t="s">
        <v>11</v>
      </c>
      <c r="C6" s="21">
        <v>6</v>
      </c>
      <c r="D6" s="22" t="s">
        <v>17</v>
      </c>
      <c r="E6" s="23">
        <v>7</v>
      </c>
      <c r="F6" s="10"/>
    </row>
    <row r="7" spans="2:6" s="8" customFormat="1" ht="22.5" customHeight="1">
      <c r="B7" s="13" t="s">
        <v>12</v>
      </c>
      <c r="C7" s="21">
        <v>8</v>
      </c>
      <c r="D7" s="22" t="s">
        <v>16</v>
      </c>
      <c r="E7" s="23">
        <v>9</v>
      </c>
      <c r="F7" s="10"/>
    </row>
    <row r="8" spans="2:6" s="8" customFormat="1" ht="22.5" customHeight="1">
      <c r="B8" s="13" t="s">
        <v>3</v>
      </c>
      <c r="C8" s="21">
        <f>C7+2</f>
        <v>10</v>
      </c>
      <c r="D8" s="22" t="s">
        <v>16</v>
      </c>
      <c r="E8" s="23">
        <f>E7+2</f>
        <v>11</v>
      </c>
      <c r="F8" s="10"/>
    </row>
    <row r="9" spans="2:6" s="8" customFormat="1" ht="22.5" customHeight="1">
      <c r="B9" s="13" t="s">
        <v>5</v>
      </c>
      <c r="C9" s="21">
        <v>12</v>
      </c>
      <c r="D9" s="22" t="s">
        <v>16</v>
      </c>
      <c r="E9" s="23">
        <v>13</v>
      </c>
      <c r="F9" s="10"/>
    </row>
    <row r="10" spans="2:6" s="8" customFormat="1" ht="22.5" customHeight="1">
      <c r="B10" s="20" t="s">
        <v>0</v>
      </c>
      <c r="C10" s="21">
        <v>14</v>
      </c>
      <c r="D10" s="22" t="s">
        <v>16</v>
      </c>
      <c r="E10" s="23">
        <v>15</v>
      </c>
      <c r="F10" s="10"/>
    </row>
    <row r="11" spans="2:6" s="8" customFormat="1" ht="22.5" customHeight="1">
      <c r="B11" s="13" t="s">
        <v>15</v>
      </c>
      <c r="C11" s="21">
        <v>16</v>
      </c>
      <c r="D11" s="22" t="s">
        <v>16</v>
      </c>
      <c r="E11" s="23">
        <f>C11+1</f>
        <v>17</v>
      </c>
      <c r="F11" s="10"/>
    </row>
    <row r="12" spans="2:6" s="8" customFormat="1" ht="22.5" customHeight="1">
      <c r="B12" s="13" t="s">
        <v>13</v>
      </c>
      <c r="C12" s="21">
        <v>18</v>
      </c>
      <c r="D12" s="22" t="s">
        <v>16</v>
      </c>
      <c r="E12" s="23">
        <f>C12+1</f>
        <v>19</v>
      </c>
      <c r="F12" s="10"/>
    </row>
    <row r="13" spans="2:6" s="8" customFormat="1" ht="22.5" customHeight="1">
      <c r="B13" s="13" t="s">
        <v>1</v>
      </c>
      <c r="C13" s="21">
        <v>20</v>
      </c>
      <c r="D13" s="22" t="s">
        <v>16</v>
      </c>
      <c r="E13" s="23">
        <f>C13+1</f>
        <v>21</v>
      </c>
      <c r="F13" s="10"/>
    </row>
    <row r="14" spans="2:6" s="8" customFormat="1" ht="22.5" customHeight="1">
      <c r="B14" s="13" t="s">
        <v>2</v>
      </c>
      <c r="C14" s="21">
        <f>E13+1</f>
        <v>22</v>
      </c>
      <c r="D14" s="22" t="s">
        <v>16</v>
      </c>
      <c r="E14" s="23">
        <f>C14+1</f>
        <v>23</v>
      </c>
      <c r="F14" s="10"/>
    </row>
    <row r="15" spans="2:6" s="8" customFormat="1" ht="22.5" customHeight="1">
      <c r="B15" s="13" t="s">
        <v>19</v>
      </c>
      <c r="C15" s="24">
        <v>24</v>
      </c>
      <c r="D15" s="22" t="s">
        <v>17</v>
      </c>
      <c r="E15" s="23">
        <v>29</v>
      </c>
      <c r="F15" s="10"/>
    </row>
    <row r="16" spans="2:6" s="8" customFormat="1" ht="22.5" customHeight="1">
      <c r="B16" s="13" t="s">
        <v>20</v>
      </c>
      <c r="C16" s="24"/>
      <c r="D16" s="22">
        <v>30</v>
      </c>
      <c r="E16" s="23"/>
      <c r="F16" s="10"/>
    </row>
    <row r="17" spans="2:6" s="3" customFormat="1" ht="11.25" customHeight="1">
      <c r="B17" s="19"/>
      <c r="C17" s="5"/>
      <c r="D17" s="5"/>
      <c r="E17" s="5"/>
      <c r="F17" s="5"/>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&amp;R&amp;12&amp;P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8"/>
  <sheetViews>
    <sheetView view="pageBreakPreview" zoomScale="85" zoomScaleSheetLayoutView="85" zoomScalePageLayoutView="0" workbookViewId="0" topLeftCell="A1">
      <pane xSplit="2" ySplit="8" topLeftCell="C33" activePane="bottomRight" state="frozen"/>
      <selection pane="topLeft" activeCell="M26" sqref="M26"/>
      <selection pane="topRight" activeCell="M26" sqref="M26"/>
      <selection pane="bottomLeft" activeCell="M26" sqref="M26"/>
      <selection pane="bottomRight" activeCell="M26" sqref="M26"/>
    </sheetView>
  </sheetViews>
  <sheetFormatPr defaultColWidth="9.00390625" defaultRowHeight="13.5"/>
  <cols>
    <col min="1" max="1" width="5.75390625" style="34" customWidth="1"/>
    <col min="2" max="2" width="50.625" style="35" customWidth="1"/>
    <col min="3" max="3" width="12.625" style="34" customWidth="1"/>
    <col min="4" max="11" width="12.625" style="36" customWidth="1"/>
    <col min="12" max="16384" width="9.00390625" style="34" customWidth="1"/>
  </cols>
  <sheetData>
    <row r="1" ht="24" customHeight="1">
      <c r="A1" s="37" t="s">
        <v>28</v>
      </c>
    </row>
    <row r="4" spans="3:11" ht="18" customHeight="1">
      <c r="C4" s="38"/>
      <c r="D4" s="39"/>
      <c r="E4" s="39"/>
      <c r="F4" s="39"/>
      <c r="G4" s="39"/>
      <c r="H4" s="39"/>
      <c r="I4" s="551">
        <v>41639</v>
      </c>
      <c r="J4" s="551"/>
      <c r="K4" s="551"/>
    </row>
    <row r="5" spans="2:11" ht="25.5" customHeight="1">
      <c r="B5" s="552" t="s">
        <v>29</v>
      </c>
      <c r="C5" s="555" t="s">
        <v>30</v>
      </c>
      <c r="D5" s="558" t="s">
        <v>31</v>
      </c>
      <c r="E5" s="559"/>
      <c r="F5" s="560" t="s">
        <v>32</v>
      </c>
      <c r="G5" s="561"/>
      <c r="H5" s="558" t="s">
        <v>33</v>
      </c>
      <c r="I5" s="562"/>
      <c r="J5" s="563"/>
      <c r="K5" s="564"/>
    </row>
    <row r="6" spans="2:11" ht="28.5" customHeight="1">
      <c r="B6" s="553"/>
      <c r="C6" s="556"/>
      <c r="D6" s="565" t="s">
        <v>34</v>
      </c>
      <c r="E6" s="568" t="s">
        <v>35</v>
      </c>
      <c r="F6" s="571" t="s">
        <v>36</v>
      </c>
      <c r="G6" s="574" t="s">
        <v>37</v>
      </c>
      <c r="H6" s="577" t="s">
        <v>38</v>
      </c>
      <c r="I6" s="580" t="s">
        <v>39</v>
      </c>
      <c r="J6" s="580" t="s">
        <v>40</v>
      </c>
      <c r="K6" s="580" t="s">
        <v>41</v>
      </c>
    </row>
    <row r="7" spans="2:11" ht="27" customHeight="1">
      <c r="B7" s="553"/>
      <c r="C7" s="556"/>
      <c r="D7" s="566"/>
      <c r="E7" s="569"/>
      <c r="F7" s="572"/>
      <c r="G7" s="575"/>
      <c r="H7" s="578"/>
      <c r="I7" s="580"/>
      <c r="J7" s="580"/>
      <c r="K7" s="580"/>
    </row>
    <row r="8" spans="2:11" ht="21" customHeight="1">
      <c r="B8" s="554"/>
      <c r="C8" s="557"/>
      <c r="D8" s="567"/>
      <c r="E8" s="570"/>
      <c r="F8" s="573"/>
      <c r="G8" s="576"/>
      <c r="H8" s="579"/>
      <c r="I8" s="581"/>
      <c r="J8" s="581"/>
      <c r="K8" s="581"/>
    </row>
    <row r="9" spans="2:11" s="41" customFormat="1" ht="30" customHeight="1">
      <c r="B9" s="42" t="s">
        <v>42</v>
      </c>
      <c r="C9" s="582" t="s">
        <v>43</v>
      </c>
      <c r="D9" s="43" t="s">
        <v>44</v>
      </c>
      <c r="E9" s="44"/>
      <c r="F9" s="45" t="s">
        <v>44</v>
      </c>
      <c r="G9" s="46"/>
      <c r="H9" s="47"/>
      <c r="I9" s="48" t="s">
        <v>44</v>
      </c>
      <c r="J9" s="48"/>
      <c r="K9" s="48"/>
    </row>
    <row r="10" spans="2:11" s="41" customFormat="1" ht="30" customHeight="1">
      <c r="B10" s="42" t="s">
        <v>45</v>
      </c>
      <c r="C10" s="583"/>
      <c r="D10" s="43" t="s">
        <v>44</v>
      </c>
      <c r="E10" s="44"/>
      <c r="F10" s="45" t="s">
        <v>44</v>
      </c>
      <c r="G10" s="46"/>
      <c r="H10" s="47"/>
      <c r="I10" s="48"/>
      <c r="J10" s="48" t="s">
        <v>44</v>
      </c>
      <c r="K10" s="48"/>
    </row>
    <row r="11" spans="2:11" s="41" customFormat="1" ht="30" customHeight="1">
      <c r="B11" s="42" t="s">
        <v>46</v>
      </c>
      <c r="C11" s="583"/>
      <c r="D11" s="43" t="s">
        <v>44</v>
      </c>
      <c r="E11" s="44"/>
      <c r="F11" s="45" t="s">
        <v>44</v>
      </c>
      <c r="G11" s="46"/>
      <c r="H11" s="47"/>
      <c r="I11" s="48"/>
      <c r="J11" s="48" t="s">
        <v>44</v>
      </c>
      <c r="K11" s="48"/>
    </row>
    <row r="12" spans="2:11" s="41" customFormat="1" ht="30" customHeight="1">
      <c r="B12" s="42" t="s">
        <v>47</v>
      </c>
      <c r="C12" s="583"/>
      <c r="D12" s="43" t="s">
        <v>44</v>
      </c>
      <c r="E12" s="44"/>
      <c r="F12" s="45" t="s">
        <v>44</v>
      </c>
      <c r="G12" s="46"/>
      <c r="H12" s="47"/>
      <c r="I12" s="48"/>
      <c r="J12" s="48" t="s">
        <v>44</v>
      </c>
      <c r="K12" s="48"/>
    </row>
    <row r="13" spans="2:11" s="41" customFormat="1" ht="30" customHeight="1">
      <c r="B13" s="49" t="s">
        <v>48</v>
      </c>
      <c r="C13" s="583"/>
      <c r="D13" s="43" t="s">
        <v>44</v>
      </c>
      <c r="E13" s="44"/>
      <c r="F13" s="45" t="s">
        <v>44</v>
      </c>
      <c r="G13" s="46"/>
      <c r="H13" s="47"/>
      <c r="I13" s="48"/>
      <c r="J13" s="48" t="s">
        <v>44</v>
      </c>
      <c r="K13" s="48"/>
    </row>
    <row r="14" spans="2:11" s="41" customFormat="1" ht="30" customHeight="1">
      <c r="B14" s="42" t="s">
        <v>49</v>
      </c>
      <c r="C14" s="583"/>
      <c r="D14" s="43" t="s">
        <v>44</v>
      </c>
      <c r="E14" s="44"/>
      <c r="F14" s="45" t="s">
        <v>44</v>
      </c>
      <c r="G14" s="46"/>
      <c r="H14" s="47" t="s">
        <v>44</v>
      </c>
      <c r="I14" s="48"/>
      <c r="J14" s="48"/>
      <c r="K14" s="48"/>
    </row>
    <row r="15" spans="2:11" s="41" customFormat="1" ht="30" customHeight="1">
      <c r="B15" s="42" t="s">
        <v>50</v>
      </c>
      <c r="C15" s="583"/>
      <c r="D15" s="43" t="s">
        <v>44</v>
      </c>
      <c r="E15" s="44"/>
      <c r="F15" s="45" t="s">
        <v>44</v>
      </c>
      <c r="G15" s="46"/>
      <c r="H15" s="47"/>
      <c r="I15" s="48" t="s">
        <v>44</v>
      </c>
      <c r="J15" s="48"/>
      <c r="K15" s="48"/>
    </row>
    <row r="16" spans="2:11" s="41" customFormat="1" ht="30" customHeight="1">
      <c r="B16" s="42" t="s">
        <v>51</v>
      </c>
      <c r="C16" s="583"/>
      <c r="D16" s="43" t="s">
        <v>44</v>
      </c>
      <c r="E16" s="44"/>
      <c r="F16" s="45" t="s">
        <v>44</v>
      </c>
      <c r="G16" s="46"/>
      <c r="H16" s="47"/>
      <c r="I16" s="48" t="s">
        <v>44</v>
      </c>
      <c r="J16" s="48"/>
      <c r="K16" s="48"/>
    </row>
    <row r="17" spans="2:11" s="41" customFormat="1" ht="30" customHeight="1">
      <c r="B17" s="42" t="s">
        <v>52</v>
      </c>
      <c r="C17" s="583"/>
      <c r="D17" s="43" t="s">
        <v>44</v>
      </c>
      <c r="E17" s="44"/>
      <c r="F17" s="45" t="s">
        <v>44</v>
      </c>
      <c r="G17" s="46"/>
      <c r="H17" s="47"/>
      <c r="I17" s="48"/>
      <c r="J17" s="48" t="s">
        <v>44</v>
      </c>
      <c r="K17" s="48"/>
    </row>
    <row r="18" spans="2:11" s="41" customFormat="1" ht="30" customHeight="1">
      <c r="B18" s="42" t="s">
        <v>53</v>
      </c>
      <c r="C18" s="583"/>
      <c r="D18" s="43" t="s">
        <v>44</v>
      </c>
      <c r="E18" s="44"/>
      <c r="F18" s="45" t="s">
        <v>44</v>
      </c>
      <c r="G18" s="46"/>
      <c r="H18" s="47"/>
      <c r="I18" s="48" t="s">
        <v>44</v>
      </c>
      <c r="J18" s="48"/>
      <c r="K18" s="48"/>
    </row>
    <row r="19" spans="2:11" s="41" customFormat="1" ht="30" customHeight="1">
      <c r="B19" s="42" t="s">
        <v>54</v>
      </c>
      <c r="C19" s="583"/>
      <c r="D19" s="43" t="s">
        <v>44</v>
      </c>
      <c r="E19" s="44"/>
      <c r="F19" s="50" t="s">
        <v>44</v>
      </c>
      <c r="G19" s="46"/>
      <c r="H19" s="47" t="s">
        <v>44</v>
      </c>
      <c r="I19" s="48"/>
      <c r="J19" s="48"/>
      <c r="K19" s="48"/>
    </row>
    <row r="20" spans="2:11" s="41" customFormat="1" ht="30" customHeight="1">
      <c r="B20" s="42" t="s">
        <v>55</v>
      </c>
      <c r="C20" s="583"/>
      <c r="D20" s="43" t="s">
        <v>44</v>
      </c>
      <c r="E20" s="44"/>
      <c r="F20" s="50" t="s">
        <v>44</v>
      </c>
      <c r="G20" s="46"/>
      <c r="H20" s="47"/>
      <c r="I20" s="48" t="s">
        <v>44</v>
      </c>
      <c r="J20" s="48"/>
      <c r="K20" s="48"/>
    </row>
    <row r="21" spans="2:11" s="41" customFormat="1" ht="30" customHeight="1">
      <c r="B21" s="42" t="s">
        <v>56</v>
      </c>
      <c r="C21" s="583"/>
      <c r="D21" s="43" t="s">
        <v>44</v>
      </c>
      <c r="E21" s="44"/>
      <c r="F21" s="50" t="s">
        <v>44</v>
      </c>
      <c r="G21" s="46"/>
      <c r="H21" s="47"/>
      <c r="I21" s="48"/>
      <c r="J21" s="48" t="s">
        <v>44</v>
      </c>
      <c r="K21" s="48"/>
    </row>
    <row r="22" spans="2:11" s="41" customFormat="1" ht="30" customHeight="1">
      <c r="B22" s="42" t="s">
        <v>57</v>
      </c>
      <c r="C22" s="583"/>
      <c r="D22" s="43" t="s">
        <v>44</v>
      </c>
      <c r="E22" s="51"/>
      <c r="F22" s="45" t="s">
        <v>44</v>
      </c>
      <c r="G22" s="52"/>
      <c r="H22" s="47" t="s">
        <v>44</v>
      </c>
      <c r="I22" s="48"/>
      <c r="J22" s="48"/>
      <c r="K22" s="48"/>
    </row>
    <row r="23" spans="2:11" s="41" customFormat="1" ht="30" customHeight="1">
      <c r="B23" s="42" t="s">
        <v>58</v>
      </c>
      <c r="C23" s="583"/>
      <c r="D23" s="43" t="s">
        <v>44</v>
      </c>
      <c r="E23" s="51"/>
      <c r="F23" s="45" t="s">
        <v>44</v>
      </c>
      <c r="G23" s="52"/>
      <c r="H23" s="47"/>
      <c r="I23" s="48"/>
      <c r="J23" s="48" t="s">
        <v>59</v>
      </c>
      <c r="K23" s="48"/>
    </row>
    <row r="24" spans="2:11" s="41" customFormat="1" ht="30" customHeight="1">
      <c r="B24" s="42" t="s">
        <v>60</v>
      </c>
      <c r="C24" s="583"/>
      <c r="D24" s="43" t="s">
        <v>44</v>
      </c>
      <c r="E24" s="51"/>
      <c r="F24" s="45" t="s">
        <v>44</v>
      </c>
      <c r="G24" s="52"/>
      <c r="H24" s="47"/>
      <c r="I24" s="48"/>
      <c r="J24" s="48" t="s">
        <v>59</v>
      </c>
      <c r="K24" s="48"/>
    </row>
    <row r="25" spans="2:11" s="41" customFormat="1" ht="30" customHeight="1">
      <c r="B25" s="42" t="s">
        <v>61</v>
      </c>
      <c r="C25" s="583"/>
      <c r="D25" s="43" t="s">
        <v>59</v>
      </c>
      <c r="E25" s="51"/>
      <c r="F25" s="45" t="s">
        <v>59</v>
      </c>
      <c r="G25" s="46"/>
      <c r="H25" s="47"/>
      <c r="I25" s="48"/>
      <c r="J25" s="48" t="s">
        <v>59</v>
      </c>
      <c r="K25" s="48"/>
    </row>
    <row r="26" spans="2:11" s="41" customFormat="1" ht="30" customHeight="1">
      <c r="B26" s="42" t="s">
        <v>62</v>
      </c>
      <c r="C26" s="583"/>
      <c r="D26" s="43" t="s">
        <v>59</v>
      </c>
      <c r="E26" s="51"/>
      <c r="F26" s="45" t="s">
        <v>59</v>
      </c>
      <c r="G26" s="46"/>
      <c r="H26" s="47"/>
      <c r="I26" s="48"/>
      <c r="J26" s="48" t="s">
        <v>59</v>
      </c>
      <c r="K26" s="48"/>
    </row>
    <row r="27" spans="2:11" s="41" customFormat="1" ht="30" customHeight="1">
      <c r="B27" s="42" t="s">
        <v>63</v>
      </c>
      <c r="C27" s="583"/>
      <c r="D27" s="43" t="s">
        <v>44</v>
      </c>
      <c r="E27" s="51"/>
      <c r="F27" s="45" t="s">
        <v>44</v>
      </c>
      <c r="G27" s="46"/>
      <c r="H27" s="47"/>
      <c r="I27" s="48"/>
      <c r="J27" s="48" t="s">
        <v>44</v>
      </c>
      <c r="K27" s="48"/>
    </row>
    <row r="28" spans="2:11" s="41" customFormat="1" ht="30" customHeight="1">
      <c r="B28" s="42" t="s">
        <v>64</v>
      </c>
      <c r="C28" s="583"/>
      <c r="D28" s="43" t="s">
        <v>44</v>
      </c>
      <c r="E28" s="51"/>
      <c r="F28" s="45" t="s">
        <v>44</v>
      </c>
      <c r="G28" s="46"/>
      <c r="H28" s="47"/>
      <c r="I28" s="48"/>
      <c r="J28" s="48" t="s">
        <v>44</v>
      </c>
      <c r="K28" s="48"/>
    </row>
    <row r="29" spans="2:11" s="41" customFormat="1" ht="30" customHeight="1">
      <c r="B29" s="42" t="s">
        <v>65</v>
      </c>
      <c r="C29" s="583"/>
      <c r="D29" s="43" t="s">
        <v>44</v>
      </c>
      <c r="E29" s="51"/>
      <c r="F29" s="45" t="s">
        <v>44</v>
      </c>
      <c r="G29" s="46"/>
      <c r="H29" s="47"/>
      <c r="I29" s="48"/>
      <c r="J29" s="48" t="s">
        <v>44</v>
      </c>
      <c r="K29" s="48"/>
    </row>
    <row r="30" spans="2:11" s="41" customFormat="1" ht="30" customHeight="1">
      <c r="B30" s="42" t="s">
        <v>66</v>
      </c>
      <c r="C30" s="583"/>
      <c r="D30" s="43" t="s">
        <v>44</v>
      </c>
      <c r="E30" s="51"/>
      <c r="F30" s="45" t="s">
        <v>44</v>
      </c>
      <c r="G30" s="52"/>
      <c r="H30" s="53"/>
      <c r="I30" s="48"/>
      <c r="J30" s="48" t="s">
        <v>44</v>
      </c>
      <c r="K30" s="54"/>
    </row>
    <row r="31" spans="2:11" s="41" customFormat="1" ht="30" customHeight="1">
      <c r="B31" s="42" t="s">
        <v>67</v>
      </c>
      <c r="C31" s="583"/>
      <c r="D31" s="43" t="s">
        <v>44</v>
      </c>
      <c r="E31" s="51"/>
      <c r="F31" s="45" t="s">
        <v>44</v>
      </c>
      <c r="G31" s="52"/>
      <c r="H31" s="48" t="s">
        <v>44</v>
      </c>
      <c r="I31" s="48"/>
      <c r="J31" s="48"/>
      <c r="K31" s="54"/>
    </row>
    <row r="32" spans="2:11" s="41" customFormat="1" ht="30" customHeight="1">
      <c r="B32" s="42" t="s">
        <v>68</v>
      </c>
      <c r="C32" s="583"/>
      <c r="D32" s="43" t="s">
        <v>59</v>
      </c>
      <c r="E32" s="51"/>
      <c r="F32" s="45" t="s">
        <v>59</v>
      </c>
      <c r="G32" s="52"/>
      <c r="H32" s="53"/>
      <c r="I32" s="48" t="s">
        <v>59</v>
      </c>
      <c r="J32" s="48"/>
      <c r="K32" s="54"/>
    </row>
    <row r="33" spans="2:11" s="41" customFormat="1" ht="30" customHeight="1">
      <c r="B33" s="42" t="s">
        <v>69</v>
      </c>
      <c r="C33" s="583"/>
      <c r="D33" s="43" t="s">
        <v>59</v>
      </c>
      <c r="E33" s="51"/>
      <c r="F33" s="45" t="s">
        <v>59</v>
      </c>
      <c r="G33" s="52"/>
      <c r="H33" s="53"/>
      <c r="I33" s="48" t="s">
        <v>59</v>
      </c>
      <c r="J33" s="48"/>
      <c r="K33" s="54"/>
    </row>
    <row r="34" spans="2:11" s="41" customFormat="1" ht="30" customHeight="1">
      <c r="B34" s="42" t="s">
        <v>70</v>
      </c>
      <c r="C34" s="583"/>
      <c r="D34" s="43"/>
      <c r="E34" s="43" t="s">
        <v>44</v>
      </c>
      <c r="F34" s="585"/>
      <c r="G34" s="586"/>
      <c r="H34" s="591"/>
      <c r="I34" s="592"/>
      <c r="J34" s="592"/>
      <c r="K34" s="593"/>
    </row>
    <row r="35" spans="2:11" s="41" customFormat="1" ht="30" customHeight="1">
      <c r="B35" s="42" t="s">
        <v>71</v>
      </c>
      <c r="C35" s="583"/>
      <c r="D35" s="43"/>
      <c r="E35" s="43" t="s">
        <v>44</v>
      </c>
      <c r="F35" s="587"/>
      <c r="G35" s="588"/>
      <c r="H35" s="594"/>
      <c r="I35" s="595"/>
      <c r="J35" s="595"/>
      <c r="K35" s="596"/>
    </row>
    <row r="36" spans="2:11" s="41" customFormat="1" ht="30" customHeight="1">
      <c r="B36" s="42" t="s">
        <v>72</v>
      </c>
      <c r="C36" s="583"/>
      <c r="D36" s="43"/>
      <c r="E36" s="43" t="s">
        <v>44</v>
      </c>
      <c r="F36" s="587"/>
      <c r="G36" s="588"/>
      <c r="H36" s="594"/>
      <c r="I36" s="595"/>
      <c r="J36" s="595"/>
      <c r="K36" s="596"/>
    </row>
    <row r="37" spans="2:11" s="41" customFormat="1" ht="30" customHeight="1">
      <c r="B37" s="42" t="s">
        <v>73</v>
      </c>
      <c r="C37" s="583"/>
      <c r="D37" s="43"/>
      <c r="E37" s="43" t="s">
        <v>44</v>
      </c>
      <c r="F37" s="587"/>
      <c r="G37" s="588"/>
      <c r="H37" s="594"/>
      <c r="I37" s="595"/>
      <c r="J37" s="595"/>
      <c r="K37" s="596"/>
    </row>
    <row r="38" spans="2:11" s="41" customFormat="1" ht="30" customHeight="1">
      <c r="B38" s="42" t="s">
        <v>74</v>
      </c>
      <c r="C38" s="584"/>
      <c r="D38" s="43"/>
      <c r="E38" s="55" t="s">
        <v>59</v>
      </c>
      <c r="F38" s="589"/>
      <c r="G38" s="590"/>
      <c r="H38" s="597"/>
      <c r="I38" s="598"/>
      <c r="J38" s="598"/>
      <c r="K38" s="599"/>
    </row>
    <row r="39" spans="2:11" s="41" customFormat="1" ht="30" customHeight="1">
      <c r="B39" s="42" t="s">
        <v>75</v>
      </c>
      <c r="C39" s="582" t="s">
        <v>76</v>
      </c>
      <c r="D39" s="43" t="s">
        <v>44</v>
      </c>
      <c r="E39" s="44"/>
      <c r="F39" s="45" t="s">
        <v>44</v>
      </c>
      <c r="G39" s="46"/>
      <c r="H39" s="47" t="s">
        <v>44</v>
      </c>
      <c r="I39" s="48"/>
      <c r="J39" s="48"/>
      <c r="K39" s="48"/>
    </row>
    <row r="40" spans="2:11" s="41" customFormat="1" ht="30" customHeight="1">
      <c r="B40" s="42" t="s">
        <v>77</v>
      </c>
      <c r="C40" s="583"/>
      <c r="D40" s="43" t="s">
        <v>44</v>
      </c>
      <c r="E40" s="44"/>
      <c r="F40" s="45" t="s">
        <v>59</v>
      </c>
      <c r="G40" s="46"/>
      <c r="H40" s="47"/>
      <c r="I40" s="48"/>
      <c r="J40" s="48" t="s">
        <v>44</v>
      </c>
      <c r="K40" s="48"/>
    </row>
    <row r="41" spans="2:11" s="41" customFormat="1" ht="30" customHeight="1">
      <c r="B41" s="42" t="s">
        <v>78</v>
      </c>
      <c r="C41" s="583"/>
      <c r="D41" s="43" t="s">
        <v>44</v>
      </c>
      <c r="E41" s="44"/>
      <c r="F41" s="45" t="s">
        <v>44</v>
      </c>
      <c r="G41" s="46"/>
      <c r="H41" s="47"/>
      <c r="I41" s="48"/>
      <c r="J41" s="48" t="s">
        <v>44</v>
      </c>
      <c r="K41" s="48"/>
    </row>
    <row r="42" spans="2:11" s="41" customFormat="1" ht="30" customHeight="1">
      <c r="B42" s="42" t="s">
        <v>79</v>
      </c>
      <c r="C42" s="583"/>
      <c r="D42" s="56" t="s">
        <v>44</v>
      </c>
      <c r="E42" s="44"/>
      <c r="F42" s="45" t="s">
        <v>44</v>
      </c>
      <c r="G42" s="46"/>
      <c r="H42" s="47"/>
      <c r="I42" s="48"/>
      <c r="J42" s="48" t="s">
        <v>44</v>
      </c>
      <c r="K42" s="48"/>
    </row>
    <row r="43" spans="2:11" s="41" customFormat="1" ht="30" customHeight="1">
      <c r="B43" s="49" t="s">
        <v>80</v>
      </c>
      <c r="C43" s="583"/>
      <c r="D43" s="43" t="s">
        <v>44</v>
      </c>
      <c r="E43" s="44"/>
      <c r="F43" s="45" t="s">
        <v>44</v>
      </c>
      <c r="G43" s="57"/>
      <c r="H43" s="58"/>
      <c r="I43" s="48" t="s">
        <v>44</v>
      </c>
      <c r="J43" s="59"/>
      <c r="K43" s="59"/>
    </row>
    <row r="44" spans="2:11" s="41" customFormat="1" ht="30" customHeight="1">
      <c r="B44" s="42" t="s">
        <v>81</v>
      </c>
      <c r="C44" s="583"/>
      <c r="D44" s="43" t="s">
        <v>44</v>
      </c>
      <c r="E44" s="44"/>
      <c r="F44" s="45" t="s">
        <v>44</v>
      </c>
      <c r="G44" s="46"/>
      <c r="H44" s="47"/>
      <c r="I44" s="48"/>
      <c r="J44" s="48" t="s">
        <v>44</v>
      </c>
      <c r="K44" s="48"/>
    </row>
    <row r="45" spans="2:11" s="41" customFormat="1" ht="30" customHeight="1">
      <c r="B45" s="42" t="s">
        <v>82</v>
      </c>
      <c r="C45" s="583"/>
      <c r="D45" s="45" t="s">
        <v>44</v>
      </c>
      <c r="E45" s="44"/>
      <c r="F45" s="50" t="s">
        <v>44</v>
      </c>
      <c r="G45" s="46"/>
      <c r="H45" s="47"/>
      <c r="I45" s="48" t="s">
        <v>44</v>
      </c>
      <c r="J45" s="48"/>
      <c r="K45" s="48"/>
    </row>
    <row r="46" spans="2:11" s="41" customFormat="1" ht="30" customHeight="1">
      <c r="B46" s="42" t="s">
        <v>83</v>
      </c>
      <c r="C46" s="584"/>
      <c r="D46" s="45" t="s">
        <v>44</v>
      </c>
      <c r="E46" s="44"/>
      <c r="F46" s="50" t="s">
        <v>44</v>
      </c>
      <c r="G46" s="46"/>
      <c r="H46" s="47" t="s">
        <v>44</v>
      </c>
      <c r="I46" s="48"/>
      <c r="J46" s="48"/>
      <c r="K46" s="48"/>
    </row>
    <row r="47" spans="2:11" s="41" customFormat="1" ht="30" customHeight="1">
      <c r="B47" s="42" t="s">
        <v>84</v>
      </c>
      <c r="C47" s="582" t="s">
        <v>76</v>
      </c>
      <c r="D47" s="43" t="s">
        <v>44</v>
      </c>
      <c r="E47" s="44"/>
      <c r="F47" s="45" t="s">
        <v>44</v>
      </c>
      <c r="G47" s="46"/>
      <c r="H47" s="47" t="s">
        <v>44</v>
      </c>
      <c r="I47" s="48"/>
      <c r="J47" s="48"/>
      <c r="K47" s="48"/>
    </row>
    <row r="48" spans="2:11" s="41" customFormat="1" ht="30" customHeight="1">
      <c r="B48" s="42" t="s">
        <v>85</v>
      </c>
      <c r="C48" s="583"/>
      <c r="D48" s="43" t="s">
        <v>59</v>
      </c>
      <c r="E48" s="44"/>
      <c r="F48" s="45" t="s">
        <v>44</v>
      </c>
      <c r="G48" s="46"/>
      <c r="H48" s="47" t="s">
        <v>44</v>
      </c>
      <c r="I48" s="48"/>
      <c r="J48" s="48"/>
      <c r="K48" s="48"/>
    </row>
    <row r="49" spans="2:11" s="41" customFormat="1" ht="30" customHeight="1">
      <c r="B49" s="42" t="s">
        <v>86</v>
      </c>
      <c r="C49" s="583"/>
      <c r="D49" s="43" t="s">
        <v>44</v>
      </c>
      <c r="E49" s="44"/>
      <c r="F49" s="45" t="s">
        <v>44</v>
      </c>
      <c r="G49" s="52"/>
      <c r="H49" s="53"/>
      <c r="I49" s="48"/>
      <c r="J49" s="48" t="s">
        <v>44</v>
      </c>
      <c r="K49" s="54"/>
    </row>
    <row r="50" spans="2:11" s="41" customFormat="1" ht="30" customHeight="1">
      <c r="B50" s="42" t="s">
        <v>87</v>
      </c>
      <c r="C50" s="583"/>
      <c r="D50" s="43" t="s">
        <v>44</v>
      </c>
      <c r="E50" s="44"/>
      <c r="F50" s="45" t="s">
        <v>44</v>
      </c>
      <c r="G50" s="52"/>
      <c r="H50" s="53"/>
      <c r="I50" s="48"/>
      <c r="J50" s="48" t="s">
        <v>44</v>
      </c>
      <c r="K50" s="54"/>
    </row>
    <row r="51" spans="2:11" s="41" customFormat="1" ht="30" customHeight="1">
      <c r="B51" s="42" t="s">
        <v>88</v>
      </c>
      <c r="C51" s="583"/>
      <c r="D51" s="43"/>
      <c r="E51" s="44" t="s">
        <v>44</v>
      </c>
      <c r="F51" s="585"/>
      <c r="G51" s="586"/>
      <c r="H51" s="591"/>
      <c r="I51" s="592"/>
      <c r="J51" s="592"/>
      <c r="K51" s="593"/>
    </row>
    <row r="52" spans="2:11" s="41" customFormat="1" ht="30" customHeight="1">
      <c r="B52" s="42" t="s">
        <v>89</v>
      </c>
      <c r="C52" s="583"/>
      <c r="D52" s="43"/>
      <c r="E52" s="44" t="s">
        <v>44</v>
      </c>
      <c r="F52" s="587"/>
      <c r="G52" s="588"/>
      <c r="H52" s="594"/>
      <c r="I52" s="595"/>
      <c r="J52" s="595"/>
      <c r="K52" s="596"/>
    </row>
    <row r="53" spans="2:11" s="41" customFormat="1" ht="30" customHeight="1">
      <c r="B53" s="42" t="s">
        <v>90</v>
      </c>
      <c r="C53" s="583"/>
      <c r="D53" s="43"/>
      <c r="E53" s="44" t="s">
        <v>44</v>
      </c>
      <c r="F53" s="587"/>
      <c r="G53" s="588"/>
      <c r="H53" s="594"/>
      <c r="I53" s="595"/>
      <c r="J53" s="595"/>
      <c r="K53" s="596"/>
    </row>
    <row r="54" spans="2:11" s="41" customFormat="1" ht="30" customHeight="1">
      <c r="B54" s="42" t="s">
        <v>91</v>
      </c>
      <c r="C54" s="583"/>
      <c r="D54" s="43"/>
      <c r="E54" s="44" t="s">
        <v>44</v>
      </c>
      <c r="F54" s="587"/>
      <c r="G54" s="588"/>
      <c r="H54" s="594"/>
      <c r="I54" s="595"/>
      <c r="J54" s="595"/>
      <c r="K54" s="596"/>
    </row>
    <row r="55" spans="2:11" s="41" customFormat="1" ht="30" customHeight="1">
      <c r="B55" s="60" t="s">
        <v>92</v>
      </c>
      <c r="C55" s="584"/>
      <c r="D55" s="43"/>
      <c r="E55" s="44" t="s">
        <v>44</v>
      </c>
      <c r="F55" s="589"/>
      <c r="G55" s="590"/>
      <c r="H55" s="597"/>
      <c r="I55" s="598"/>
      <c r="J55" s="598"/>
      <c r="K55" s="599"/>
    </row>
    <row r="56" spans="2:11" s="41" customFormat="1" ht="30" customHeight="1">
      <c r="B56" s="42" t="s">
        <v>93</v>
      </c>
      <c r="C56" s="582" t="s">
        <v>94</v>
      </c>
      <c r="D56" s="56" t="s">
        <v>44</v>
      </c>
      <c r="E56" s="44"/>
      <c r="F56" s="45" t="s">
        <v>44</v>
      </c>
      <c r="G56" s="46"/>
      <c r="H56" s="47"/>
      <c r="I56" s="56" t="s">
        <v>44</v>
      </c>
      <c r="J56" s="48"/>
      <c r="K56" s="48"/>
    </row>
    <row r="57" spans="2:11" s="41" customFormat="1" ht="30" customHeight="1">
      <c r="B57" s="42" t="s">
        <v>95</v>
      </c>
      <c r="C57" s="583"/>
      <c r="D57" s="56" t="s">
        <v>44</v>
      </c>
      <c r="E57" s="44"/>
      <c r="F57" s="45" t="s">
        <v>44</v>
      </c>
      <c r="G57" s="46"/>
      <c r="H57" s="47"/>
      <c r="I57" s="48" t="s">
        <v>44</v>
      </c>
      <c r="J57" s="48"/>
      <c r="K57" s="48"/>
    </row>
    <row r="58" spans="2:11" s="41" customFormat="1" ht="30" customHeight="1">
      <c r="B58" s="42" t="s">
        <v>96</v>
      </c>
      <c r="C58" s="583"/>
      <c r="D58" s="56" t="s">
        <v>44</v>
      </c>
      <c r="E58" s="44"/>
      <c r="F58" s="45" t="s">
        <v>44</v>
      </c>
      <c r="G58" s="46"/>
      <c r="H58" s="47"/>
      <c r="I58" s="48"/>
      <c r="J58" s="48" t="s">
        <v>44</v>
      </c>
      <c r="K58" s="48"/>
    </row>
    <row r="59" spans="2:11" s="41" customFormat="1" ht="30" customHeight="1">
      <c r="B59" s="42" t="s">
        <v>97</v>
      </c>
      <c r="C59" s="583"/>
      <c r="D59" s="56" t="s">
        <v>44</v>
      </c>
      <c r="E59" s="44"/>
      <c r="F59" s="45" t="s">
        <v>44</v>
      </c>
      <c r="G59" s="46"/>
      <c r="H59" s="47"/>
      <c r="I59" s="48"/>
      <c r="J59" s="48" t="s">
        <v>44</v>
      </c>
      <c r="K59" s="48"/>
    </row>
    <row r="60" spans="2:11" s="41" customFormat="1" ht="30" customHeight="1">
      <c r="B60" s="42" t="s">
        <v>98</v>
      </c>
      <c r="C60" s="583"/>
      <c r="D60" s="56" t="s">
        <v>44</v>
      </c>
      <c r="E60" s="44"/>
      <c r="F60" s="45" t="s">
        <v>44</v>
      </c>
      <c r="G60" s="46"/>
      <c r="H60" s="47"/>
      <c r="I60" s="48" t="s">
        <v>44</v>
      </c>
      <c r="J60" s="48"/>
      <c r="K60" s="48"/>
    </row>
    <row r="61" spans="2:11" s="41" customFormat="1" ht="30" customHeight="1">
      <c r="B61" s="42" t="s">
        <v>99</v>
      </c>
      <c r="C61" s="583"/>
      <c r="D61" s="56" t="s">
        <v>44</v>
      </c>
      <c r="E61" s="44"/>
      <c r="F61" s="45" t="s">
        <v>44</v>
      </c>
      <c r="G61" s="46"/>
      <c r="H61" s="47"/>
      <c r="I61" s="48"/>
      <c r="J61" s="48" t="s">
        <v>44</v>
      </c>
      <c r="K61" s="48"/>
    </row>
    <row r="62" spans="2:11" s="41" customFormat="1" ht="30" customHeight="1">
      <c r="B62" s="61" t="s">
        <v>100</v>
      </c>
      <c r="C62" s="583"/>
      <c r="D62" s="56" t="s">
        <v>44</v>
      </c>
      <c r="E62" s="44"/>
      <c r="F62" s="45" t="s">
        <v>59</v>
      </c>
      <c r="G62" s="46"/>
      <c r="H62" s="47"/>
      <c r="I62" s="48"/>
      <c r="J62" s="48" t="s">
        <v>44</v>
      </c>
      <c r="K62" s="48"/>
    </row>
    <row r="63" spans="2:11" s="41" customFormat="1" ht="30" customHeight="1">
      <c r="B63" s="42" t="s">
        <v>101</v>
      </c>
      <c r="C63" s="583"/>
      <c r="D63" s="43" t="s">
        <v>44</v>
      </c>
      <c r="E63" s="62"/>
      <c r="F63" s="45" t="s">
        <v>44</v>
      </c>
      <c r="G63" s="63"/>
      <c r="H63" s="47"/>
      <c r="I63" s="48"/>
      <c r="J63" s="48" t="s">
        <v>44</v>
      </c>
      <c r="K63" s="48"/>
    </row>
    <row r="64" spans="2:11" s="41" customFormat="1" ht="30" customHeight="1">
      <c r="B64" s="42" t="s">
        <v>102</v>
      </c>
      <c r="C64" s="583"/>
      <c r="D64" s="43" t="s">
        <v>44</v>
      </c>
      <c r="E64" s="62"/>
      <c r="F64" s="45" t="s">
        <v>44</v>
      </c>
      <c r="G64" s="63"/>
      <c r="H64" s="47"/>
      <c r="I64" s="48"/>
      <c r="J64" s="48" t="s">
        <v>44</v>
      </c>
      <c r="K64" s="48"/>
    </row>
    <row r="65" spans="2:11" s="41" customFormat="1" ht="30" customHeight="1">
      <c r="B65" s="42" t="s">
        <v>103</v>
      </c>
      <c r="C65" s="583"/>
      <c r="D65" s="43" t="s">
        <v>44</v>
      </c>
      <c r="E65" s="62"/>
      <c r="F65" s="50" t="s">
        <v>44</v>
      </c>
      <c r="G65" s="46"/>
      <c r="H65" s="47"/>
      <c r="I65" s="48" t="s">
        <v>44</v>
      </c>
      <c r="J65" s="48"/>
      <c r="K65" s="48"/>
    </row>
    <row r="66" spans="2:11" s="41" customFormat="1" ht="30" customHeight="1">
      <c r="B66" s="42" t="s">
        <v>104</v>
      </c>
      <c r="C66" s="583"/>
      <c r="D66" s="43" t="s">
        <v>44</v>
      </c>
      <c r="E66" s="62"/>
      <c r="F66" s="45" t="s">
        <v>44</v>
      </c>
      <c r="G66" s="52"/>
      <c r="H66" s="47"/>
      <c r="I66" s="48" t="s">
        <v>44</v>
      </c>
      <c r="J66" s="48"/>
      <c r="K66" s="48"/>
    </row>
    <row r="67" spans="2:11" s="41" customFormat="1" ht="30" customHeight="1">
      <c r="B67" s="42" t="s">
        <v>105</v>
      </c>
      <c r="C67" s="583"/>
      <c r="D67" s="64"/>
      <c r="E67" s="62" t="s">
        <v>59</v>
      </c>
      <c r="F67" s="585"/>
      <c r="G67" s="586"/>
      <c r="H67" s="591"/>
      <c r="I67" s="592"/>
      <c r="J67" s="592"/>
      <c r="K67" s="593"/>
    </row>
    <row r="68" spans="2:11" s="41" customFormat="1" ht="30" customHeight="1">
      <c r="B68" s="42" t="s">
        <v>106</v>
      </c>
      <c r="C68" s="583"/>
      <c r="D68" s="64"/>
      <c r="E68" s="62" t="s">
        <v>44</v>
      </c>
      <c r="F68" s="587"/>
      <c r="G68" s="588"/>
      <c r="H68" s="594"/>
      <c r="I68" s="595"/>
      <c r="J68" s="595"/>
      <c r="K68" s="596"/>
    </row>
    <row r="69" spans="2:11" s="41" customFormat="1" ht="30" customHeight="1">
      <c r="B69" s="42" t="s">
        <v>107</v>
      </c>
      <c r="C69" s="583"/>
      <c r="D69" s="65"/>
      <c r="E69" s="62" t="s">
        <v>44</v>
      </c>
      <c r="F69" s="587"/>
      <c r="G69" s="588"/>
      <c r="H69" s="594"/>
      <c r="I69" s="595"/>
      <c r="J69" s="595"/>
      <c r="K69" s="596"/>
    </row>
    <row r="70" spans="2:11" s="41" customFormat="1" ht="30" customHeight="1" thickBot="1">
      <c r="B70" s="42" t="s">
        <v>108</v>
      </c>
      <c r="C70" s="601"/>
      <c r="D70" s="65"/>
      <c r="E70" s="62" t="s">
        <v>44</v>
      </c>
      <c r="F70" s="602"/>
      <c r="G70" s="603"/>
      <c r="H70" s="604"/>
      <c r="I70" s="605"/>
      <c r="J70" s="605"/>
      <c r="K70" s="606"/>
    </row>
    <row r="71" spans="2:11" s="41" customFormat="1" ht="30" customHeight="1" thickTop="1">
      <c r="B71" s="66" t="s">
        <v>109</v>
      </c>
      <c r="C71" s="67">
        <f>COUNTA(B9:B71)-1</f>
        <v>62</v>
      </c>
      <c r="D71" s="68">
        <f>COUNTIF(D9:D70,"○")</f>
        <v>48</v>
      </c>
      <c r="E71" s="69">
        <f>COUNTIF(E9:E70,"○")</f>
        <v>14</v>
      </c>
      <c r="F71" s="70">
        <f aca="true" t="shared" si="0" ref="F71:K71">COUNTIF(F9:F70,"○")</f>
        <v>48</v>
      </c>
      <c r="G71" s="71">
        <f t="shared" si="0"/>
        <v>0</v>
      </c>
      <c r="H71" s="70">
        <f t="shared" si="0"/>
        <v>8</v>
      </c>
      <c r="I71" s="72">
        <f t="shared" si="0"/>
        <v>14</v>
      </c>
      <c r="J71" s="72">
        <f t="shared" si="0"/>
        <v>26</v>
      </c>
      <c r="K71" s="72">
        <f t="shared" si="0"/>
        <v>0</v>
      </c>
    </row>
    <row r="72" spans="2:11" s="41" customFormat="1" ht="30" customHeight="1">
      <c r="B72" s="531"/>
      <c r="C72" s="532"/>
      <c r="D72" s="532"/>
      <c r="E72" s="532"/>
      <c r="F72" s="532"/>
      <c r="G72" s="532"/>
      <c r="H72" s="532"/>
      <c r="I72" s="532"/>
      <c r="J72" s="532"/>
      <c r="K72" s="532"/>
    </row>
    <row r="73" spans="6:7" ht="19.5" customHeight="1">
      <c r="F73" s="73"/>
      <c r="G73" s="73"/>
    </row>
    <row r="74" spans="2:11" ht="15" customHeight="1">
      <c r="B74" s="74"/>
      <c r="C74" s="75"/>
      <c r="D74" s="75"/>
      <c r="E74" s="75"/>
      <c r="F74" s="75"/>
      <c r="G74" s="75"/>
      <c r="H74" s="75"/>
      <c r="I74" s="75"/>
      <c r="J74" s="76"/>
      <c r="K74" s="76"/>
    </row>
    <row r="75" spans="2:11" ht="15" customHeight="1">
      <c r="B75" s="74"/>
      <c r="C75" s="75"/>
      <c r="D75" s="75"/>
      <c r="E75" s="75"/>
      <c r="F75" s="75"/>
      <c r="G75" s="75"/>
      <c r="H75" s="75"/>
      <c r="I75" s="75"/>
      <c r="J75" s="76"/>
      <c r="K75" s="76"/>
    </row>
    <row r="76" spans="2:11" ht="15" customHeight="1">
      <c r="B76" s="74"/>
      <c r="C76" s="75"/>
      <c r="D76" s="75"/>
      <c r="E76" s="75"/>
      <c r="F76" s="75"/>
      <c r="G76" s="75"/>
      <c r="H76" s="75"/>
      <c r="I76" s="75"/>
      <c r="J76" s="76"/>
      <c r="K76" s="76"/>
    </row>
    <row r="77" spans="2:14" ht="15" customHeight="1">
      <c r="B77" s="77"/>
      <c r="C77" s="78"/>
      <c r="D77" s="78"/>
      <c r="E77" s="78"/>
      <c r="F77" s="78"/>
      <c r="G77" s="78"/>
      <c r="H77" s="76"/>
      <c r="I77" s="76"/>
      <c r="J77" s="76"/>
      <c r="K77" s="76"/>
      <c r="L77" s="79"/>
      <c r="M77" s="80"/>
      <c r="N77" s="80"/>
    </row>
    <row r="78" spans="2:11" ht="15" customHeight="1">
      <c r="B78" s="81"/>
      <c r="C78" s="78"/>
      <c r="D78" s="78"/>
      <c r="E78" s="78"/>
      <c r="F78" s="78"/>
      <c r="G78" s="78"/>
      <c r="H78" s="78"/>
      <c r="I78" s="78"/>
      <c r="J78" s="34"/>
      <c r="K78" s="78"/>
    </row>
    <row r="79" spans="2:11" ht="15" customHeight="1">
      <c r="B79" s="81"/>
      <c r="C79" s="82"/>
      <c r="D79" s="82"/>
      <c r="E79" s="82"/>
      <c r="F79" s="82"/>
      <c r="G79" s="82"/>
      <c r="H79" s="82"/>
      <c r="I79" s="82"/>
      <c r="K79" s="82"/>
    </row>
    <row r="80" spans="2:11" ht="15" customHeight="1">
      <c r="B80" s="77"/>
      <c r="C80" s="82"/>
      <c r="D80" s="82"/>
      <c r="E80" s="82"/>
      <c r="F80" s="82"/>
      <c r="G80" s="82"/>
      <c r="H80" s="82"/>
      <c r="I80" s="82"/>
      <c r="K80" s="82"/>
    </row>
    <row r="81" spans="2:9" ht="15" customHeight="1">
      <c r="B81" s="77"/>
      <c r="C81" s="82"/>
      <c r="D81" s="82"/>
      <c r="E81" s="82"/>
      <c r="F81" s="82"/>
      <c r="G81" s="82"/>
      <c r="H81" s="82"/>
      <c r="I81" s="82"/>
    </row>
    <row r="82" spans="2:9" ht="15" customHeight="1">
      <c r="B82" s="77"/>
      <c r="C82" s="82"/>
      <c r="D82" s="82"/>
      <c r="E82" s="82"/>
      <c r="F82" s="82"/>
      <c r="G82" s="82"/>
      <c r="H82" s="82"/>
      <c r="I82" s="82"/>
    </row>
    <row r="83" spans="2:9" ht="15" customHeight="1">
      <c r="B83" s="83"/>
      <c r="C83" s="78"/>
      <c r="D83" s="82"/>
      <c r="E83" s="82"/>
      <c r="F83" s="82"/>
      <c r="G83" s="82"/>
      <c r="H83" s="82"/>
      <c r="I83" s="82"/>
    </row>
    <row r="84" spans="2:11" ht="15" customHeight="1">
      <c r="B84" s="84"/>
      <c r="C84" s="80"/>
      <c r="D84" s="80"/>
      <c r="E84" s="80"/>
      <c r="F84" s="80"/>
      <c r="G84" s="80"/>
      <c r="H84" s="80"/>
      <c r="I84" s="80"/>
      <c r="J84" s="80"/>
      <c r="K84" s="80"/>
    </row>
    <row r="85" spans="3:11" ht="15" customHeight="1">
      <c r="C85" s="80"/>
      <c r="D85" s="80"/>
      <c r="E85" s="80"/>
      <c r="F85" s="80"/>
      <c r="G85" s="80"/>
      <c r="H85" s="80"/>
      <c r="I85" s="80"/>
      <c r="J85" s="80"/>
      <c r="K85" s="80"/>
    </row>
    <row r="86" spans="3:11" ht="15" customHeight="1">
      <c r="C86" s="80"/>
      <c r="D86" s="80"/>
      <c r="E86" s="80"/>
      <c r="F86" s="80"/>
      <c r="G86" s="80"/>
      <c r="H86" s="80"/>
      <c r="I86" s="80"/>
      <c r="J86" s="80"/>
      <c r="K86" s="80"/>
    </row>
    <row r="87" spans="3:11" ht="15" customHeight="1">
      <c r="C87" s="80"/>
      <c r="D87" s="80"/>
      <c r="E87" s="80"/>
      <c r="F87" s="80"/>
      <c r="G87" s="80"/>
      <c r="H87" s="80"/>
      <c r="I87" s="80"/>
      <c r="J87" s="80"/>
      <c r="K87" s="80"/>
    </row>
    <row r="88" spans="2:15" ht="30" customHeight="1">
      <c r="B88" s="600" t="s">
        <v>777</v>
      </c>
      <c r="C88" s="600"/>
      <c r="D88" s="600"/>
      <c r="E88" s="600"/>
      <c r="F88" s="600"/>
      <c r="G88" s="600"/>
      <c r="H88" s="600"/>
      <c r="I88" s="600"/>
      <c r="J88" s="600"/>
      <c r="K88" s="524"/>
      <c r="L88" s="524"/>
      <c r="M88" s="524"/>
      <c r="N88" s="524"/>
      <c r="O88" s="524"/>
    </row>
  </sheetData>
  <sheetProtection/>
  <mergeCells count="25">
    <mergeCell ref="C39:C46"/>
    <mergeCell ref="C47:C55"/>
    <mergeCell ref="B88:J88"/>
    <mergeCell ref="F51:G55"/>
    <mergeCell ref="H51:K55"/>
    <mergeCell ref="C56:C70"/>
    <mergeCell ref="F67:G70"/>
    <mergeCell ref="H67:K70"/>
    <mergeCell ref="H6:H8"/>
    <mergeCell ref="I6:I8"/>
    <mergeCell ref="J6:J8"/>
    <mergeCell ref="K6:K8"/>
    <mergeCell ref="C9:C38"/>
    <mergeCell ref="F34:G38"/>
    <mergeCell ref="H34:K38"/>
    <mergeCell ref="I4:K4"/>
    <mergeCell ref="B5:B8"/>
    <mergeCell ref="C5:C8"/>
    <mergeCell ref="D5:E5"/>
    <mergeCell ref="F5:G5"/>
    <mergeCell ref="H5:K5"/>
    <mergeCell ref="D6:D8"/>
    <mergeCell ref="E6:E8"/>
    <mergeCell ref="F6:F8"/>
    <mergeCell ref="G6:G8"/>
  </mergeCells>
  <printOptions/>
  <pageMargins left="0.7874015748031497" right="0.7874015748031497" top="0.7874015748031497" bottom="0.1968503937007874" header="0.5118110236220472" footer="0.1968503937007874"/>
  <pageSetup fitToHeight="2" fitToWidth="1" horizontalDpi="600" verticalDpi="600" orientation="landscape" paperSize="9" scale="44" r:id="rId2"/>
  <headerFooter alignWithMargins="0">
    <oddFooter>&amp;R&amp;22&amp;P</oddFooter>
  </headerFooter>
  <rowBreaks count="1" manualBreakCount="1">
    <brk id="38" max="11" man="1"/>
  </rowBreaks>
  <drawing r:id="rId1"/>
</worksheet>
</file>

<file path=xl/worksheets/sheet5.xml><?xml version="1.0" encoding="utf-8"?>
<worksheet xmlns="http://schemas.openxmlformats.org/spreadsheetml/2006/main" xmlns:r="http://schemas.openxmlformats.org/officeDocument/2006/relationships">
  <dimension ref="A1:K79"/>
  <sheetViews>
    <sheetView view="pageBreakPreview" zoomScale="75" zoomScaleNormal="75" zoomScaleSheetLayoutView="75" zoomScalePageLayoutView="0" workbookViewId="0" topLeftCell="A1">
      <pane xSplit="4" ySplit="5" topLeftCell="F21" activePane="bottomRight" state="frozen"/>
      <selection pane="topLeft" activeCell="M26" sqref="M26"/>
      <selection pane="topRight" activeCell="M26" sqref="M26"/>
      <selection pane="bottomLeft" activeCell="M26" sqref="M26"/>
      <selection pane="bottomRight" activeCell="M26" sqref="M26"/>
    </sheetView>
  </sheetViews>
  <sheetFormatPr defaultColWidth="9.00390625" defaultRowHeight="13.5"/>
  <cols>
    <col min="1" max="1" width="7.25390625" style="34" customWidth="1"/>
    <col min="2" max="3" width="5.625" style="34" customWidth="1"/>
    <col min="4" max="4" width="50.625" style="35" customWidth="1"/>
    <col min="5" max="5" width="13.625" style="34" customWidth="1"/>
    <col min="6" max="6" width="35.625" style="35" customWidth="1"/>
    <col min="7" max="8" width="53.125" style="34" customWidth="1"/>
    <col min="9" max="9" width="18.625" style="34" customWidth="1"/>
    <col min="10" max="10" width="14.625" style="34" customWidth="1"/>
    <col min="11" max="11" width="12.625" style="34" customWidth="1"/>
    <col min="12" max="16384" width="9.00390625" style="34" customWidth="1"/>
  </cols>
  <sheetData>
    <row r="1" spans="1:3" ht="30" customHeight="1">
      <c r="A1" s="37" t="s">
        <v>110</v>
      </c>
      <c r="B1" s="85"/>
      <c r="C1" s="85"/>
    </row>
    <row r="2" spans="9:11" ht="30" customHeight="1">
      <c r="I2" s="551">
        <v>41639</v>
      </c>
      <c r="J2" s="551"/>
      <c r="K2" s="551"/>
    </row>
    <row r="3" spans="2:11" ht="27" customHeight="1">
      <c r="B3" s="632" t="s">
        <v>30</v>
      </c>
      <c r="C3" s="632" t="s">
        <v>31</v>
      </c>
      <c r="D3" s="635" t="s">
        <v>29</v>
      </c>
      <c r="E3" s="635" t="s">
        <v>111</v>
      </c>
      <c r="F3" s="635" t="s">
        <v>112</v>
      </c>
      <c r="G3" s="636" t="s">
        <v>113</v>
      </c>
      <c r="H3" s="637"/>
      <c r="I3" s="635" t="s">
        <v>114</v>
      </c>
      <c r="J3" s="639" t="s">
        <v>115</v>
      </c>
      <c r="K3" s="637"/>
    </row>
    <row r="4" spans="2:11" ht="15.75" customHeight="1">
      <c r="B4" s="633"/>
      <c r="C4" s="633"/>
      <c r="D4" s="628"/>
      <c r="E4" s="628"/>
      <c r="F4" s="628"/>
      <c r="G4" s="626" t="s">
        <v>116</v>
      </c>
      <c r="H4" s="626" t="s">
        <v>117</v>
      </c>
      <c r="I4" s="638"/>
      <c r="J4" s="628" t="s">
        <v>118</v>
      </c>
      <c r="K4" s="630" t="s">
        <v>119</v>
      </c>
    </row>
    <row r="5" spans="2:11" ht="23.25" customHeight="1">
      <c r="B5" s="634"/>
      <c r="C5" s="634"/>
      <c r="D5" s="629"/>
      <c r="E5" s="629"/>
      <c r="F5" s="629"/>
      <c r="G5" s="627"/>
      <c r="H5" s="627"/>
      <c r="I5" s="626"/>
      <c r="J5" s="629"/>
      <c r="K5" s="626"/>
    </row>
    <row r="6" spans="2:11" ht="30" customHeight="1">
      <c r="B6" s="607" t="s">
        <v>43</v>
      </c>
      <c r="C6" s="607" t="s">
        <v>34</v>
      </c>
      <c r="D6" s="42" t="s">
        <v>42</v>
      </c>
      <c r="E6" s="91">
        <v>37252</v>
      </c>
      <c r="F6" s="92" t="s">
        <v>120</v>
      </c>
      <c r="G6" s="93" t="s">
        <v>121</v>
      </c>
      <c r="H6" s="93" t="s">
        <v>121</v>
      </c>
      <c r="I6" s="94">
        <v>0.794</v>
      </c>
      <c r="J6" s="95" t="s">
        <v>122</v>
      </c>
      <c r="K6" s="96" t="s">
        <v>123</v>
      </c>
    </row>
    <row r="7" spans="2:11" ht="30" customHeight="1">
      <c r="B7" s="608"/>
      <c r="C7" s="608"/>
      <c r="D7" s="42" t="s">
        <v>45</v>
      </c>
      <c r="E7" s="97">
        <v>37252</v>
      </c>
      <c r="F7" s="98" t="s">
        <v>120</v>
      </c>
      <c r="G7" s="93" t="s">
        <v>121</v>
      </c>
      <c r="H7" s="93" t="s">
        <v>121</v>
      </c>
      <c r="I7" s="99">
        <v>0.794</v>
      </c>
      <c r="J7" s="100" t="s">
        <v>124</v>
      </c>
      <c r="K7" s="101" t="s">
        <v>123</v>
      </c>
    </row>
    <row r="8" spans="2:11" ht="30" customHeight="1">
      <c r="B8" s="608"/>
      <c r="C8" s="608"/>
      <c r="D8" s="42" t="s">
        <v>46</v>
      </c>
      <c r="E8" s="97">
        <v>37211</v>
      </c>
      <c r="F8" s="98" t="s">
        <v>125</v>
      </c>
      <c r="G8" s="102" t="s">
        <v>126</v>
      </c>
      <c r="H8" s="102" t="s">
        <v>126</v>
      </c>
      <c r="I8" s="99">
        <v>1</v>
      </c>
      <c r="J8" s="100" t="s">
        <v>127</v>
      </c>
      <c r="K8" s="101" t="s">
        <v>128</v>
      </c>
    </row>
    <row r="9" spans="2:11" ht="45" customHeight="1">
      <c r="B9" s="608"/>
      <c r="C9" s="608"/>
      <c r="D9" s="42" t="s">
        <v>47</v>
      </c>
      <c r="E9" s="97" t="s">
        <v>129</v>
      </c>
      <c r="F9" s="103" t="s">
        <v>130</v>
      </c>
      <c r="G9" s="104" t="s">
        <v>131</v>
      </c>
      <c r="H9" s="104" t="s">
        <v>132</v>
      </c>
      <c r="I9" s="105" t="s">
        <v>133</v>
      </c>
      <c r="J9" s="106" t="s">
        <v>134</v>
      </c>
      <c r="K9" s="107" t="s">
        <v>135</v>
      </c>
    </row>
    <row r="10" spans="2:11" ht="30" customHeight="1">
      <c r="B10" s="608"/>
      <c r="C10" s="608"/>
      <c r="D10" s="49" t="s">
        <v>48</v>
      </c>
      <c r="E10" s="108">
        <v>37428</v>
      </c>
      <c r="F10" s="98" t="s">
        <v>136</v>
      </c>
      <c r="G10" s="102" t="s">
        <v>126</v>
      </c>
      <c r="H10" s="102" t="s">
        <v>126</v>
      </c>
      <c r="I10" s="99">
        <v>1</v>
      </c>
      <c r="J10" s="100" t="s">
        <v>137</v>
      </c>
      <c r="K10" s="101" t="s">
        <v>138</v>
      </c>
    </row>
    <row r="11" spans="2:11" ht="30" customHeight="1">
      <c r="B11" s="608"/>
      <c r="C11" s="608"/>
      <c r="D11" s="42" t="s">
        <v>49</v>
      </c>
      <c r="E11" s="97">
        <v>37708</v>
      </c>
      <c r="F11" s="98" t="s">
        <v>139</v>
      </c>
      <c r="G11" s="102" t="s">
        <v>140</v>
      </c>
      <c r="H11" s="102" t="s">
        <v>141</v>
      </c>
      <c r="I11" s="99">
        <v>0.5798490214217106</v>
      </c>
      <c r="J11" s="100" t="s">
        <v>142</v>
      </c>
      <c r="K11" s="107" t="s">
        <v>143</v>
      </c>
    </row>
    <row r="12" spans="2:11" ht="30" customHeight="1">
      <c r="B12" s="608"/>
      <c r="C12" s="608"/>
      <c r="D12" s="42" t="s">
        <v>50</v>
      </c>
      <c r="E12" s="97">
        <v>37825</v>
      </c>
      <c r="F12" s="109" t="s">
        <v>144</v>
      </c>
      <c r="G12" s="102" t="s">
        <v>145</v>
      </c>
      <c r="H12" s="102" t="s">
        <v>132</v>
      </c>
      <c r="I12" s="99">
        <v>0.5962587783737425</v>
      </c>
      <c r="J12" s="106" t="s">
        <v>146</v>
      </c>
      <c r="K12" s="110" t="s">
        <v>147</v>
      </c>
    </row>
    <row r="13" spans="2:11" ht="30" customHeight="1">
      <c r="B13" s="608"/>
      <c r="C13" s="608"/>
      <c r="D13" s="42" t="s">
        <v>51</v>
      </c>
      <c r="E13" s="97">
        <v>37909</v>
      </c>
      <c r="F13" s="622" t="s">
        <v>148</v>
      </c>
      <c r="G13" s="104" t="s">
        <v>149</v>
      </c>
      <c r="H13" s="93" t="s">
        <v>150</v>
      </c>
      <c r="I13" s="616">
        <v>0.26180954154644337</v>
      </c>
      <c r="J13" s="618" t="s">
        <v>151</v>
      </c>
      <c r="K13" s="620" t="s">
        <v>152</v>
      </c>
    </row>
    <row r="14" spans="2:11" ht="30" customHeight="1">
      <c r="B14" s="608"/>
      <c r="C14" s="608"/>
      <c r="D14" s="49" t="s">
        <v>153</v>
      </c>
      <c r="E14" s="108">
        <v>38457</v>
      </c>
      <c r="F14" s="623"/>
      <c r="G14" s="102" t="s">
        <v>154</v>
      </c>
      <c r="H14" s="102" t="s">
        <v>155</v>
      </c>
      <c r="I14" s="617" t="e">
        <v>#DIV/0!</v>
      </c>
      <c r="J14" s="631"/>
      <c r="K14" s="621"/>
    </row>
    <row r="15" spans="2:11" ht="30" customHeight="1">
      <c r="B15" s="608"/>
      <c r="C15" s="608"/>
      <c r="D15" s="42" t="s">
        <v>52</v>
      </c>
      <c r="E15" s="97">
        <v>38135</v>
      </c>
      <c r="F15" s="109" t="s">
        <v>156</v>
      </c>
      <c r="G15" s="102" t="s">
        <v>126</v>
      </c>
      <c r="H15" s="102" t="s">
        <v>126</v>
      </c>
      <c r="I15" s="99">
        <v>1</v>
      </c>
      <c r="J15" s="106" t="s">
        <v>157</v>
      </c>
      <c r="K15" s="101" t="s">
        <v>158</v>
      </c>
    </row>
    <row r="16" spans="2:11" ht="30" customHeight="1">
      <c r="B16" s="608"/>
      <c r="C16" s="608"/>
      <c r="D16" s="42" t="s">
        <v>53</v>
      </c>
      <c r="E16" s="97">
        <v>38139</v>
      </c>
      <c r="F16" s="109" t="s">
        <v>159</v>
      </c>
      <c r="G16" s="102" t="s">
        <v>160</v>
      </c>
      <c r="H16" s="102" t="s">
        <v>161</v>
      </c>
      <c r="I16" s="99">
        <v>0.239345360197076</v>
      </c>
      <c r="J16" s="106" t="s">
        <v>162</v>
      </c>
      <c r="K16" s="111" t="s">
        <v>163</v>
      </c>
    </row>
    <row r="17" spans="2:11" ht="30" customHeight="1">
      <c r="B17" s="608"/>
      <c r="C17" s="608"/>
      <c r="D17" s="42" t="s">
        <v>54</v>
      </c>
      <c r="E17" s="97">
        <v>38170</v>
      </c>
      <c r="F17" s="622" t="s">
        <v>164</v>
      </c>
      <c r="G17" s="104" t="s">
        <v>165</v>
      </c>
      <c r="H17" s="93" t="s">
        <v>161</v>
      </c>
      <c r="I17" s="616">
        <v>0.38783104506835053</v>
      </c>
      <c r="J17" s="618" t="s">
        <v>166</v>
      </c>
      <c r="K17" s="620" t="s">
        <v>167</v>
      </c>
    </row>
    <row r="18" spans="2:11" ht="30" customHeight="1">
      <c r="B18" s="608"/>
      <c r="C18" s="608"/>
      <c r="D18" s="49" t="s">
        <v>168</v>
      </c>
      <c r="E18" s="108">
        <v>39717</v>
      </c>
      <c r="F18" s="623"/>
      <c r="G18" s="102" t="s">
        <v>169</v>
      </c>
      <c r="H18" s="102" t="s">
        <v>170</v>
      </c>
      <c r="I18" s="617" t="e">
        <v>#DIV/0!</v>
      </c>
      <c r="J18" s="619"/>
      <c r="K18" s="621"/>
    </row>
    <row r="19" spans="2:11" ht="48.75" customHeight="1">
      <c r="B19" s="608"/>
      <c r="C19" s="608"/>
      <c r="D19" s="42" t="s">
        <v>55</v>
      </c>
      <c r="E19" s="97" t="s">
        <v>171</v>
      </c>
      <c r="F19" s="112" t="s">
        <v>172</v>
      </c>
      <c r="G19" s="102" t="s">
        <v>173</v>
      </c>
      <c r="H19" s="102" t="s">
        <v>173</v>
      </c>
      <c r="I19" s="99">
        <v>1</v>
      </c>
      <c r="J19" s="100" t="s">
        <v>174</v>
      </c>
      <c r="K19" s="113" t="s">
        <v>175</v>
      </c>
    </row>
    <row r="20" spans="2:11" ht="30" customHeight="1">
      <c r="B20" s="608"/>
      <c r="C20" s="608"/>
      <c r="D20" s="42" t="s">
        <v>56</v>
      </c>
      <c r="E20" s="97">
        <v>38317</v>
      </c>
      <c r="F20" s="112" t="s">
        <v>176</v>
      </c>
      <c r="G20" s="102" t="s">
        <v>173</v>
      </c>
      <c r="H20" s="102" t="s">
        <v>132</v>
      </c>
      <c r="I20" s="99">
        <v>0.35452955971314504</v>
      </c>
      <c r="J20" s="100" t="s">
        <v>177</v>
      </c>
      <c r="K20" s="113" t="s">
        <v>178</v>
      </c>
    </row>
    <row r="21" spans="2:11" ht="30" customHeight="1">
      <c r="B21" s="608"/>
      <c r="C21" s="608"/>
      <c r="D21" s="42" t="s">
        <v>57</v>
      </c>
      <c r="E21" s="97">
        <v>39534</v>
      </c>
      <c r="F21" s="112" t="s">
        <v>179</v>
      </c>
      <c r="G21" s="102" t="s">
        <v>180</v>
      </c>
      <c r="H21" s="102" t="s">
        <v>181</v>
      </c>
      <c r="I21" s="99">
        <v>0.08611736857685903</v>
      </c>
      <c r="J21" s="95" t="s">
        <v>182</v>
      </c>
      <c r="K21" s="113" t="s">
        <v>183</v>
      </c>
    </row>
    <row r="22" spans="2:11" ht="30" customHeight="1">
      <c r="B22" s="608"/>
      <c r="C22" s="608"/>
      <c r="D22" s="42" t="s">
        <v>58</v>
      </c>
      <c r="E22" s="97">
        <v>39643</v>
      </c>
      <c r="F22" s="112" t="s">
        <v>184</v>
      </c>
      <c r="G22" s="102" t="s">
        <v>126</v>
      </c>
      <c r="H22" s="102" t="s">
        <v>126</v>
      </c>
      <c r="I22" s="99">
        <v>1</v>
      </c>
      <c r="J22" s="100" t="s">
        <v>185</v>
      </c>
      <c r="K22" s="113" t="s">
        <v>186</v>
      </c>
    </row>
    <row r="23" spans="2:11" ht="30" customHeight="1">
      <c r="B23" s="608"/>
      <c r="C23" s="608"/>
      <c r="D23" s="42" t="s">
        <v>60</v>
      </c>
      <c r="E23" s="97">
        <v>39801</v>
      </c>
      <c r="F23" s="112" t="s">
        <v>187</v>
      </c>
      <c r="G23" s="102" t="s">
        <v>188</v>
      </c>
      <c r="H23" s="102" t="s">
        <v>155</v>
      </c>
      <c r="I23" s="99">
        <v>0.4559660233482231</v>
      </c>
      <c r="J23" s="100" t="s">
        <v>189</v>
      </c>
      <c r="K23" s="113" t="s">
        <v>190</v>
      </c>
    </row>
    <row r="24" spans="2:11" ht="30" customHeight="1">
      <c r="B24" s="608"/>
      <c r="C24" s="608"/>
      <c r="D24" s="42" t="s">
        <v>61</v>
      </c>
      <c r="E24" s="97">
        <v>40149</v>
      </c>
      <c r="F24" s="112" t="s">
        <v>191</v>
      </c>
      <c r="G24" s="102" t="s">
        <v>173</v>
      </c>
      <c r="H24" s="102" t="s">
        <v>192</v>
      </c>
      <c r="I24" s="99">
        <v>1</v>
      </c>
      <c r="J24" s="100" t="s">
        <v>193</v>
      </c>
      <c r="K24" s="113" t="s">
        <v>194</v>
      </c>
    </row>
    <row r="25" spans="2:11" ht="30" customHeight="1">
      <c r="B25" s="608"/>
      <c r="C25" s="608"/>
      <c r="D25" s="42" t="s">
        <v>62</v>
      </c>
      <c r="E25" s="97">
        <v>40172</v>
      </c>
      <c r="F25" s="112" t="s">
        <v>195</v>
      </c>
      <c r="G25" s="102" t="s">
        <v>173</v>
      </c>
      <c r="H25" s="102" t="s">
        <v>192</v>
      </c>
      <c r="I25" s="99">
        <v>1</v>
      </c>
      <c r="J25" s="100" t="s">
        <v>196</v>
      </c>
      <c r="K25" s="113" t="s">
        <v>158</v>
      </c>
    </row>
    <row r="26" spans="2:11" ht="30" customHeight="1">
      <c r="B26" s="608"/>
      <c r="C26" s="608"/>
      <c r="D26" s="42" t="s">
        <v>63</v>
      </c>
      <c r="E26" s="97">
        <v>40221</v>
      </c>
      <c r="F26" s="112" t="s">
        <v>197</v>
      </c>
      <c r="G26" s="102" t="s">
        <v>198</v>
      </c>
      <c r="H26" s="102" t="s">
        <v>192</v>
      </c>
      <c r="I26" s="99">
        <v>1</v>
      </c>
      <c r="J26" s="100" t="s">
        <v>199</v>
      </c>
      <c r="K26" s="113" t="s">
        <v>200</v>
      </c>
    </row>
    <row r="27" spans="2:11" ht="30" customHeight="1">
      <c r="B27" s="608"/>
      <c r="C27" s="608"/>
      <c r="D27" s="42" t="s">
        <v>64</v>
      </c>
      <c r="E27" s="97">
        <v>40268</v>
      </c>
      <c r="F27" s="112" t="s">
        <v>201</v>
      </c>
      <c r="G27" s="102" t="s">
        <v>173</v>
      </c>
      <c r="H27" s="102" t="s">
        <v>173</v>
      </c>
      <c r="I27" s="99">
        <v>1</v>
      </c>
      <c r="J27" s="100" t="s">
        <v>196</v>
      </c>
      <c r="K27" s="113" t="s">
        <v>202</v>
      </c>
    </row>
    <row r="28" spans="2:11" ht="30" customHeight="1">
      <c r="B28" s="608"/>
      <c r="C28" s="608"/>
      <c r="D28" s="42" t="s">
        <v>65</v>
      </c>
      <c r="E28" s="97">
        <v>40329</v>
      </c>
      <c r="F28" s="112" t="s">
        <v>203</v>
      </c>
      <c r="G28" s="102" t="s">
        <v>173</v>
      </c>
      <c r="H28" s="102" t="s">
        <v>173</v>
      </c>
      <c r="I28" s="99">
        <v>1</v>
      </c>
      <c r="J28" s="100" t="s">
        <v>204</v>
      </c>
      <c r="K28" s="113" t="s">
        <v>205</v>
      </c>
    </row>
    <row r="29" spans="2:11" ht="30" customHeight="1">
      <c r="B29" s="608"/>
      <c r="C29" s="608"/>
      <c r="D29" s="42" t="s">
        <v>66</v>
      </c>
      <c r="E29" s="97">
        <v>40784</v>
      </c>
      <c r="F29" s="112" t="s">
        <v>206</v>
      </c>
      <c r="G29" s="102" t="s">
        <v>207</v>
      </c>
      <c r="H29" s="102" t="s">
        <v>208</v>
      </c>
      <c r="I29" s="99">
        <v>0.266</v>
      </c>
      <c r="J29" s="100" t="s">
        <v>209</v>
      </c>
      <c r="K29" s="113" t="s">
        <v>210</v>
      </c>
    </row>
    <row r="30" spans="2:11" ht="30" customHeight="1">
      <c r="B30" s="608"/>
      <c r="C30" s="608"/>
      <c r="D30" s="42" t="s">
        <v>67</v>
      </c>
      <c r="E30" s="97">
        <v>40981</v>
      </c>
      <c r="F30" s="112" t="s">
        <v>211</v>
      </c>
      <c r="G30" s="102" t="s">
        <v>126</v>
      </c>
      <c r="H30" s="102" t="s">
        <v>212</v>
      </c>
      <c r="I30" s="99" t="s">
        <v>212</v>
      </c>
      <c r="J30" s="100" t="s">
        <v>212</v>
      </c>
      <c r="K30" s="113" t="s">
        <v>212</v>
      </c>
    </row>
    <row r="31" spans="2:11" ht="48.75" customHeight="1">
      <c r="B31" s="608"/>
      <c r="C31" s="608"/>
      <c r="D31" s="42" t="s">
        <v>68</v>
      </c>
      <c r="E31" s="97">
        <v>41614</v>
      </c>
      <c r="F31" s="112" t="s">
        <v>213</v>
      </c>
      <c r="G31" s="102" t="s">
        <v>173</v>
      </c>
      <c r="H31" s="102" t="s">
        <v>214</v>
      </c>
      <c r="I31" s="99">
        <v>0.224</v>
      </c>
      <c r="J31" s="100" t="s">
        <v>215</v>
      </c>
      <c r="K31" s="113" t="s">
        <v>216</v>
      </c>
    </row>
    <row r="32" spans="2:11" ht="30" customHeight="1">
      <c r="B32" s="608"/>
      <c r="C32" s="609"/>
      <c r="D32" s="42" t="s">
        <v>69</v>
      </c>
      <c r="E32" s="97">
        <v>41614</v>
      </c>
      <c r="F32" s="112" t="s">
        <v>217</v>
      </c>
      <c r="G32" s="102" t="s">
        <v>218</v>
      </c>
      <c r="H32" s="102" t="s">
        <v>132</v>
      </c>
      <c r="I32" s="99">
        <v>0.528</v>
      </c>
      <c r="J32" s="100" t="s">
        <v>219</v>
      </c>
      <c r="K32" s="113" t="s">
        <v>220</v>
      </c>
    </row>
    <row r="33" spans="2:11" ht="30" customHeight="1">
      <c r="B33" s="608"/>
      <c r="C33" s="607" t="s">
        <v>35</v>
      </c>
      <c r="D33" s="42" t="s">
        <v>70</v>
      </c>
      <c r="E33" s="97">
        <v>37802</v>
      </c>
      <c r="F33" s="98" t="s">
        <v>221</v>
      </c>
      <c r="G33" s="102" t="s">
        <v>126</v>
      </c>
      <c r="H33" s="102" t="s">
        <v>126</v>
      </c>
      <c r="I33" s="99">
        <v>1</v>
      </c>
      <c r="J33" s="100" t="s">
        <v>222</v>
      </c>
      <c r="K33" s="101" t="s">
        <v>223</v>
      </c>
    </row>
    <row r="34" spans="2:11" ht="30" customHeight="1">
      <c r="B34" s="608"/>
      <c r="C34" s="608"/>
      <c r="D34" s="42" t="s">
        <v>71</v>
      </c>
      <c r="E34" s="97">
        <v>38265</v>
      </c>
      <c r="F34" s="98" t="s">
        <v>224</v>
      </c>
      <c r="G34" s="102" t="s">
        <v>126</v>
      </c>
      <c r="H34" s="102" t="s">
        <v>126</v>
      </c>
      <c r="I34" s="99">
        <v>1</v>
      </c>
      <c r="J34" s="106" t="s">
        <v>225</v>
      </c>
      <c r="K34" s="101" t="s">
        <v>226</v>
      </c>
    </row>
    <row r="35" spans="2:11" ht="30" customHeight="1">
      <c r="B35" s="608"/>
      <c r="C35" s="608"/>
      <c r="D35" s="42" t="s">
        <v>72</v>
      </c>
      <c r="E35" s="97">
        <v>38800</v>
      </c>
      <c r="F35" s="98" t="s">
        <v>227</v>
      </c>
      <c r="G35" s="102" t="s">
        <v>126</v>
      </c>
      <c r="H35" s="102" t="s">
        <v>126</v>
      </c>
      <c r="I35" s="99">
        <v>1</v>
      </c>
      <c r="J35" s="100" t="s">
        <v>228</v>
      </c>
      <c r="K35" s="101" t="s">
        <v>229</v>
      </c>
    </row>
    <row r="36" spans="2:11" ht="30" customHeight="1">
      <c r="B36" s="608"/>
      <c r="C36" s="608"/>
      <c r="D36" s="114" t="s">
        <v>73</v>
      </c>
      <c r="E36" s="115" t="s">
        <v>230</v>
      </c>
      <c r="F36" s="98" t="s">
        <v>231</v>
      </c>
      <c r="G36" s="102" t="s">
        <v>198</v>
      </c>
      <c r="H36" s="102" t="s">
        <v>232</v>
      </c>
      <c r="I36" s="99">
        <v>0.12456150575788731</v>
      </c>
      <c r="J36" s="106" t="s">
        <v>233</v>
      </c>
      <c r="K36" s="107" t="s">
        <v>234</v>
      </c>
    </row>
    <row r="37" spans="2:11" ht="30" customHeight="1">
      <c r="B37" s="609"/>
      <c r="C37" s="609"/>
      <c r="D37" s="116" t="s">
        <v>74</v>
      </c>
      <c r="E37" s="97">
        <v>39687</v>
      </c>
      <c r="F37" s="98" t="s">
        <v>235</v>
      </c>
      <c r="G37" s="102" t="s">
        <v>236</v>
      </c>
      <c r="H37" s="102" t="s">
        <v>237</v>
      </c>
      <c r="I37" s="99" t="s">
        <v>238</v>
      </c>
      <c r="J37" s="106" t="s">
        <v>239</v>
      </c>
      <c r="K37" s="107" t="s">
        <v>240</v>
      </c>
    </row>
    <row r="38" spans="2:11" ht="30" customHeight="1">
      <c r="B38" s="607" t="s">
        <v>76</v>
      </c>
      <c r="C38" s="607" t="s">
        <v>34</v>
      </c>
      <c r="D38" s="42" t="s">
        <v>75</v>
      </c>
      <c r="E38" s="97">
        <v>37211</v>
      </c>
      <c r="F38" s="98" t="s">
        <v>241</v>
      </c>
      <c r="G38" s="102" t="s">
        <v>242</v>
      </c>
      <c r="H38" s="102" t="s">
        <v>132</v>
      </c>
      <c r="I38" s="99">
        <v>0.3834326117223117</v>
      </c>
      <c r="J38" s="106" t="s">
        <v>243</v>
      </c>
      <c r="K38" s="107" t="s">
        <v>244</v>
      </c>
    </row>
    <row r="39" spans="2:11" ht="30" customHeight="1">
      <c r="B39" s="608"/>
      <c r="C39" s="608"/>
      <c r="D39" s="42" t="s">
        <v>77</v>
      </c>
      <c r="E39" s="97">
        <v>37238</v>
      </c>
      <c r="F39" s="98" t="s">
        <v>245</v>
      </c>
      <c r="G39" s="102" t="s">
        <v>126</v>
      </c>
      <c r="H39" s="102" t="s">
        <v>126</v>
      </c>
      <c r="I39" s="99">
        <v>1</v>
      </c>
      <c r="J39" s="100" t="s">
        <v>246</v>
      </c>
      <c r="K39" s="101" t="s">
        <v>247</v>
      </c>
    </row>
    <row r="40" spans="2:11" ht="30" customHeight="1">
      <c r="B40" s="609"/>
      <c r="C40" s="609"/>
      <c r="D40" s="42" t="s">
        <v>78</v>
      </c>
      <c r="E40" s="97">
        <v>37211</v>
      </c>
      <c r="F40" s="98" t="s">
        <v>248</v>
      </c>
      <c r="G40" s="102" t="s">
        <v>126</v>
      </c>
      <c r="H40" s="102" t="s">
        <v>126</v>
      </c>
      <c r="I40" s="99">
        <v>1</v>
      </c>
      <c r="J40" s="100" t="s">
        <v>249</v>
      </c>
      <c r="K40" s="101" t="s">
        <v>250</v>
      </c>
    </row>
    <row r="41" spans="2:11" ht="30" customHeight="1">
      <c r="B41" s="607" t="s">
        <v>76</v>
      </c>
      <c r="C41" s="607" t="s">
        <v>34</v>
      </c>
      <c r="D41" s="42" t="s">
        <v>79</v>
      </c>
      <c r="E41" s="97" t="s">
        <v>251</v>
      </c>
      <c r="F41" s="98" t="s">
        <v>252</v>
      </c>
      <c r="G41" s="102" t="s">
        <v>173</v>
      </c>
      <c r="H41" s="102" t="s">
        <v>173</v>
      </c>
      <c r="I41" s="99">
        <v>1</v>
      </c>
      <c r="J41" s="100" t="s">
        <v>253</v>
      </c>
      <c r="K41" s="101" t="s">
        <v>254</v>
      </c>
    </row>
    <row r="42" spans="2:11" ht="30" customHeight="1">
      <c r="B42" s="608"/>
      <c r="C42" s="608"/>
      <c r="D42" s="49" t="s">
        <v>80</v>
      </c>
      <c r="E42" s="117">
        <v>38030</v>
      </c>
      <c r="F42" s="98" t="s">
        <v>255</v>
      </c>
      <c r="G42" s="102" t="s">
        <v>256</v>
      </c>
      <c r="H42" s="102" t="s">
        <v>161</v>
      </c>
      <c r="I42" s="99">
        <v>0.8650410177017966</v>
      </c>
      <c r="J42" s="106" t="s">
        <v>257</v>
      </c>
      <c r="K42" s="101" t="s">
        <v>258</v>
      </c>
    </row>
    <row r="43" spans="2:11" ht="30" customHeight="1">
      <c r="B43" s="608"/>
      <c r="C43" s="608"/>
      <c r="D43" s="42" t="s">
        <v>81</v>
      </c>
      <c r="E43" s="97">
        <v>38047</v>
      </c>
      <c r="F43" s="109" t="s">
        <v>259</v>
      </c>
      <c r="G43" s="102" t="s">
        <v>173</v>
      </c>
      <c r="H43" s="102" t="s">
        <v>173</v>
      </c>
      <c r="I43" s="99">
        <v>1</v>
      </c>
      <c r="J43" s="106" t="s">
        <v>260</v>
      </c>
      <c r="K43" s="101" t="s">
        <v>261</v>
      </c>
    </row>
    <row r="44" spans="2:11" ht="30" customHeight="1">
      <c r="B44" s="608"/>
      <c r="C44" s="608"/>
      <c r="D44" s="42" t="s">
        <v>82</v>
      </c>
      <c r="E44" s="97">
        <v>38625</v>
      </c>
      <c r="F44" s="622" t="s">
        <v>262</v>
      </c>
      <c r="G44" s="104" t="s">
        <v>263</v>
      </c>
      <c r="H44" s="624" t="s">
        <v>155</v>
      </c>
      <c r="I44" s="616">
        <v>0.47902206231662686</v>
      </c>
      <c r="J44" s="618" t="s">
        <v>264</v>
      </c>
      <c r="K44" s="614" t="s">
        <v>265</v>
      </c>
    </row>
    <row r="45" spans="2:11" ht="30" customHeight="1">
      <c r="B45" s="608"/>
      <c r="C45" s="608"/>
      <c r="D45" s="49" t="s">
        <v>266</v>
      </c>
      <c r="E45" s="108">
        <v>39141</v>
      </c>
      <c r="F45" s="623"/>
      <c r="G45" s="102" t="s">
        <v>267</v>
      </c>
      <c r="H45" s="625"/>
      <c r="I45" s="617"/>
      <c r="J45" s="619"/>
      <c r="K45" s="615"/>
    </row>
    <row r="46" spans="2:11" ht="30" customHeight="1">
      <c r="B46" s="608"/>
      <c r="C46" s="608"/>
      <c r="D46" s="42" t="s">
        <v>268</v>
      </c>
      <c r="E46" s="97">
        <v>39163</v>
      </c>
      <c r="F46" s="109" t="s">
        <v>269</v>
      </c>
      <c r="G46" s="119" t="s">
        <v>270</v>
      </c>
      <c r="H46" s="119" t="s">
        <v>271</v>
      </c>
      <c r="I46" s="99">
        <v>0.2520767890936453</v>
      </c>
      <c r="J46" s="106" t="s">
        <v>272</v>
      </c>
      <c r="K46" s="101" t="s">
        <v>234</v>
      </c>
    </row>
    <row r="47" spans="2:11" ht="30" customHeight="1">
      <c r="B47" s="608"/>
      <c r="C47" s="608"/>
      <c r="D47" s="42" t="s">
        <v>84</v>
      </c>
      <c r="E47" s="97">
        <v>39273</v>
      </c>
      <c r="F47" s="112" t="s">
        <v>273</v>
      </c>
      <c r="G47" s="102" t="s">
        <v>274</v>
      </c>
      <c r="H47" s="102" t="s">
        <v>275</v>
      </c>
      <c r="I47" s="99">
        <v>0.4884085713835166</v>
      </c>
      <c r="J47" s="95" t="s">
        <v>276</v>
      </c>
      <c r="K47" s="101" t="s">
        <v>277</v>
      </c>
    </row>
    <row r="48" spans="2:11" s="120" customFormat="1" ht="30" customHeight="1">
      <c r="B48" s="608"/>
      <c r="C48" s="608"/>
      <c r="D48" s="42" t="s">
        <v>278</v>
      </c>
      <c r="E48" s="97">
        <v>39993</v>
      </c>
      <c r="F48" s="112" t="s">
        <v>279</v>
      </c>
      <c r="G48" s="102" t="s">
        <v>173</v>
      </c>
      <c r="H48" s="102" t="s">
        <v>132</v>
      </c>
      <c r="I48" s="99">
        <v>0.233224580626669</v>
      </c>
      <c r="J48" s="95" t="s">
        <v>280</v>
      </c>
      <c r="K48" s="101" t="s">
        <v>229</v>
      </c>
    </row>
    <row r="49" spans="2:11" s="120" customFormat="1" ht="30" customHeight="1">
      <c r="B49" s="608"/>
      <c r="C49" s="608"/>
      <c r="D49" s="42" t="s">
        <v>86</v>
      </c>
      <c r="E49" s="97">
        <v>40539</v>
      </c>
      <c r="F49" s="112" t="s">
        <v>281</v>
      </c>
      <c r="G49" s="102" t="s">
        <v>173</v>
      </c>
      <c r="H49" s="102" t="s">
        <v>173</v>
      </c>
      <c r="I49" s="99">
        <v>1</v>
      </c>
      <c r="J49" s="95" t="s">
        <v>282</v>
      </c>
      <c r="K49" s="101" t="s">
        <v>283</v>
      </c>
    </row>
    <row r="50" spans="2:11" s="120" customFormat="1" ht="30" customHeight="1">
      <c r="B50" s="608"/>
      <c r="C50" s="609"/>
      <c r="D50" s="42" t="s">
        <v>87</v>
      </c>
      <c r="E50" s="97">
        <v>41355</v>
      </c>
      <c r="F50" s="112" t="s">
        <v>284</v>
      </c>
      <c r="G50" s="102" t="s">
        <v>173</v>
      </c>
      <c r="H50" s="102" t="s">
        <v>173</v>
      </c>
      <c r="I50" s="99">
        <v>1</v>
      </c>
      <c r="J50" s="100" t="s">
        <v>285</v>
      </c>
      <c r="K50" s="101" t="s">
        <v>286</v>
      </c>
    </row>
    <row r="51" spans="2:11" ht="30" customHeight="1">
      <c r="B51" s="608"/>
      <c r="C51" s="607" t="s">
        <v>35</v>
      </c>
      <c r="D51" s="42" t="s">
        <v>88</v>
      </c>
      <c r="E51" s="97">
        <v>37211</v>
      </c>
      <c r="F51" s="98" t="s">
        <v>287</v>
      </c>
      <c r="G51" s="102" t="s">
        <v>288</v>
      </c>
      <c r="H51" s="102" t="s">
        <v>289</v>
      </c>
      <c r="I51" s="99" t="s">
        <v>290</v>
      </c>
      <c r="J51" s="100" t="s">
        <v>291</v>
      </c>
      <c r="K51" s="101" t="s">
        <v>216</v>
      </c>
    </row>
    <row r="52" spans="2:11" ht="30" customHeight="1">
      <c r="B52" s="608"/>
      <c r="C52" s="608"/>
      <c r="D52" s="42" t="s">
        <v>89</v>
      </c>
      <c r="E52" s="97">
        <v>38807</v>
      </c>
      <c r="F52" s="98" t="s">
        <v>292</v>
      </c>
      <c r="G52" s="102" t="s">
        <v>293</v>
      </c>
      <c r="H52" s="102" t="s">
        <v>132</v>
      </c>
      <c r="I52" s="99" t="s">
        <v>294</v>
      </c>
      <c r="J52" s="95" t="s">
        <v>295</v>
      </c>
      <c r="K52" s="101" t="s">
        <v>296</v>
      </c>
    </row>
    <row r="53" spans="2:11" ht="30" customHeight="1">
      <c r="B53" s="608"/>
      <c r="C53" s="608"/>
      <c r="D53" s="42" t="s">
        <v>90</v>
      </c>
      <c r="E53" s="97">
        <v>38988</v>
      </c>
      <c r="F53" s="98" t="s">
        <v>297</v>
      </c>
      <c r="G53" s="102" t="s">
        <v>173</v>
      </c>
      <c r="H53" s="102" t="s">
        <v>173</v>
      </c>
      <c r="I53" s="99">
        <v>1</v>
      </c>
      <c r="J53" s="95" t="s">
        <v>298</v>
      </c>
      <c r="K53" s="101" t="s">
        <v>299</v>
      </c>
    </row>
    <row r="54" spans="2:11" ht="30" customHeight="1">
      <c r="B54" s="608"/>
      <c r="C54" s="608"/>
      <c r="D54" s="42" t="s">
        <v>91</v>
      </c>
      <c r="E54" s="97">
        <v>39160</v>
      </c>
      <c r="F54" s="98" t="s">
        <v>300</v>
      </c>
      <c r="G54" s="102" t="s">
        <v>301</v>
      </c>
      <c r="H54" s="102" t="s">
        <v>302</v>
      </c>
      <c r="I54" s="99">
        <v>0.5</v>
      </c>
      <c r="J54" s="95" t="s">
        <v>303</v>
      </c>
      <c r="K54" s="101" t="s">
        <v>304</v>
      </c>
    </row>
    <row r="55" spans="2:11" ht="75" customHeight="1">
      <c r="B55" s="609"/>
      <c r="C55" s="609"/>
      <c r="D55" s="116" t="s">
        <v>92</v>
      </c>
      <c r="E55" s="97">
        <v>39184</v>
      </c>
      <c r="F55" s="98" t="s">
        <v>305</v>
      </c>
      <c r="G55" s="121" t="s">
        <v>306</v>
      </c>
      <c r="H55" s="122" t="s">
        <v>307</v>
      </c>
      <c r="I55" s="99">
        <v>0.4661964894617299</v>
      </c>
      <c r="J55" s="95" t="s">
        <v>308</v>
      </c>
      <c r="K55" s="101" t="s">
        <v>309</v>
      </c>
    </row>
    <row r="56" spans="2:11" ht="30" customHeight="1">
      <c r="B56" s="607" t="s">
        <v>94</v>
      </c>
      <c r="C56" s="607" t="s">
        <v>34</v>
      </c>
      <c r="D56" s="42" t="s">
        <v>93</v>
      </c>
      <c r="E56" s="97">
        <v>37211</v>
      </c>
      <c r="F56" s="98" t="s">
        <v>310</v>
      </c>
      <c r="G56" s="102" t="s">
        <v>311</v>
      </c>
      <c r="H56" s="102" t="s">
        <v>132</v>
      </c>
      <c r="I56" s="99" t="s">
        <v>312</v>
      </c>
      <c r="J56" s="100" t="s">
        <v>313</v>
      </c>
      <c r="K56" s="101" t="s">
        <v>314</v>
      </c>
    </row>
    <row r="57" spans="2:11" ht="30" customHeight="1">
      <c r="B57" s="608"/>
      <c r="C57" s="608"/>
      <c r="D57" s="42" t="s">
        <v>95</v>
      </c>
      <c r="E57" s="97">
        <v>37211</v>
      </c>
      <c r="F57" s="98" t="s">
        <v>315</v>
      </c>
      <c r="G57" s="102" t="s">
        <v>316</v>
      </c>
      <c r="H57" s="102" t="s">
        <v>317</v>
      </c>
      <c r="I57" s="99" t="s">
        <v>318</v>
      </c>
      <c r="J57" s="100" t="s">
        <v>319</v>
      </c>
      <c r="K57" s="101" t="s">
        <v>320</v>
      </c>
    </row>
    <row r="58" spans="2:11" ht="30" customHeight="1">
      <c r="B58" s="608"/>
      <c r="C58" s="608"/>
      <c r="D58" s="42" t="s">
        <v>321</v>
      </c>
      <c r="E58" s="97">
        <v>37211</v>
      </c>
      <c r="F58" s="98" t="s">
        <v>322</v>
      </c>
      <c r="G58" s="102" t="s">
        <v>126</v>
      </c>
      <c r="H58" s="102" t="s">
        <v>126</v>
      </c>
      <c r="I58" s="99">
        <v>1</v>
      </c>
      <c r="J58" s="100" t="s">
        <v>323</v>
      </c>
      <c r="K58" s="101" t="s">
        <v>324</v>
      </c>
    </row>
    <row r="59" spans="2:11" ht="30" customHeight="1">
      <c r="B59" s="608"/>
      <c r="C59" s="608"/>
      <c r="D59" s="42" t="s">
        <v>97</v>
      </c>
      <c r="E59" s="97">
        <v>37211</v>
      </c>
      <c r="F59" s="98" t="s">
        <v>325</v>
      </c>
      <c r="G59" s="102" t="s">
        <v>126</v>
      </c>
      <c r="H59" s="102" t="s">
        <v>126</v>
      </c>
      <c r="I59" s="99">
        <v>1</v>
      </c>
      <c r="J59" s="100" t="s">
        <v>326</v>
      </c>
      <c r="K59" s="101" t="s">
        <v>327</v>
      </c>
    </row>
    <row r="60" spans="2:11" ht="30" customHeight="1">
      <c r="B60" s="608"/>
      <c r="C60" s="608"/>
      <c r="D60" s="42" t="s">
        <v>98</v>
      </c>
      <c r="E60" s="97">
        <v>37433</v>
      </c>
      <c r="F60" s="92" t="s">
        <v>328</v>
      </c>
      <c r="G60" s="102" t="s">
        <v>126</v>
      </c>
      <c r="H60" s="102" t="s">
        <v>126</v>
      </c>
      <c r="I60" s="99">
        <v>1</v>
      </c>
      <c r="J60" s="100" t="s">
        <v>329</v>
      </c>
      <c r="K60" s="101" t="s">
        <v>330</v>
      </c>
    </row>
    <row r="61" spans="2:11" ht="30" customHeight="1">
      <c r="B61" s="608"/>
      <c r="C61" s="608"/>
      <c r="D61" s="42" t="s">
        <v>99</v>
      </c>
      <c r="E61" s="97">
        <v>37433</v>
      </c>
      <c r="F61" s="98" t="s">
        <v>331</v>
      </c>
      <c r="G61" s="102" t="s">
        <v>126</v>
      </c>
      <c r="H61" s="102" t="s">
        <v>126</v>
      </c>
      <c r="I61" s="99">
        <v>1</v>
      </c>
      <c r="J61" s="100" t="s">
        <v>285</v>
      </c>
      <c r="K61" s="101" t="s">
        <v>332</v>
      </c>
    </row>
    <row r="62" spans="2:11" ht="30" customHeight="1">
      <c r="B62" s="608"/>
      <c r="C62" s="608"/>
      <c r="D62" s="61" t="s">
        <v>100</v>
      </c>
      <c r="E62" s="91">
        <v>37428</v>
      </c>
      <c r="F62" s="103" t="s">
        <v>333</v>
      </c>
      <c r="G62" s="104" t="s">
        <v>334</v>
      </c>
      <c r="H62" s="104" t="s">
        <v>132</v>
      </c>
      <c r="I62" s="99">
        <v>0.5220423593887765</v>
      </c>
      <c r="J62" s="106" t="s">
        <v>335</v>
      </c>
      <c r="K62" s="107" t="s">
        <v>336</v>
      </c>
    </row>
    <row r="63" spans="2:11" ht="30" customHeight="1">
      <c r="B63" s="608"/>
      <c r="C63" s="608"/>
      <c r="D63" s="42" t="s">
        <v>101</v>
      </c>
      <c r="E63" s="97">
        <v>38009</v>
      </c>
      <c r="F63" s="98" t="s">
        <v>337</v>
      </c>
      <c r="G63" s="118" t="s">
        <v>173</v>
      </c>
      <c r="H63" s="104" t="s">
        <v>173</v>
      </c>
      <c r="I63" s="105">
        <v>1</v>
      </c>
      <c r="J63" s="106" t="s">
        <v>338</v>
      </c>
      <c r="K63" s="101" t="s">
        <v>339</v>
      </c>
    </row>
    <row r="64" spans="2:11" ht="30" customHeight="1">
      <c r="B64" s="608"/>
      <c r="C64" s="608"/>
      <c r="D64" s="42" t="s">
        <v>102</v>
      </c>
      <c r="E64" s="97">
        <v>38149</v>
      </c>
      <c r="F64" s="98" t="s">
        <v>322</v>
      </c>
      <c r="G64" s="118" t="s">
        <v>173</v>
      </c>
      <c r="H64" s="104" t="s">
        <v>173</v>
      </c>
      <c r="I64" s="99">
        <v>1</v>
      </c>
      <c r="J64" s="100" t="s">
        <v>340</v>
      </c>
      <c r="K64" s="101" t="s">
        <v>341</v>
      </c>
    </row>
    <row r="65" spans="2:11" ht="30" customHeight="1">
      <c r="B65" s="608"/>
      <c r="C65" s="608"/>
      <c r="D65" s="42" t="s">
        <v>103</v>
      </c>
      <c r="E65" s="97">
        <v>38433</v>
      </c>
      <c r="F65" s="98" t="s">
        <v>342</v>
      </c>
      <c r="G65" s="118" t="s">
        <v>173</v>
      </c>
      <c r="H65" s="102" t="s">
        <v>173</v>
      </c>
      <c r="I65" s="99">
        <v>1</v>
      </c>
      <c r="J65" s="106" t="s">
        <v>157</v>
      </c>
      <c r="K65" s="101" t="s">
        <v>343</v>
      </c>
    </row>
    <row r="66" spans="2:11" ht="30" customHeight="1">
      <c r="B66" s="608"/>
      <c r="C66" s="609"/>
      <c r="D66" s="42" t="s">
        <v>344</v>
      </c>
      <c r="E66" s="97">
        <v>41129</v>
      </c>
      <c r="F66" s="98" t="s">
        <v>345</v>
      </c>
      <c r="G66" s="118" t="s">
        <v>173</v>
      </c>
      <c r="H66" s="102" t="s">
        <v>173</v>
      </c>
      <c r="I66" s="99">
        <v>1</v>
      </c>
      <c r="J66" s="106" t="s">
        <v>346</v>
      </c>
      <c r="K66" s="101" t="s">
        <v>347</v>
      </c>
    </row>
    <row r="67" spans="2:11" ht="30" customHeight="1">
      <c r="B67" s="608"/>
      <c r="C67" s="607" t="s">
        <v>35</v>
      </c>
      <c r="D67" s="42" t="s">
        <v>105</v>
      </c>
      <c r="E67" s="97" t="s">
        <v>348</v>
      </c>
      <c r="F67" s="103" t="s">
        <v>349</v>
      </c>
      <c r="G67" s="104" t="s">
        <v>173</v>
      </c>
      <c r="H67" s="102" t="s">
        <v>126</v>
      </c>
      <c r="I67" s="99">
        <v>1</v>
      </c>
      <c r="J67" s="106" t="s">
        <v>350</v>
      </c>
      <c r="K67" s="101" t="s">
        <v>351</v>
      </c>
    </row>
    <row r="68" spans="2:11" ht="30" customHeight="1">
      <c r="B68" s="608"/>
      <c r="C68" s="608"/>
      <c r="D68" s="42" t="s">
        <v>352</v>
      </c>
      <c r="E68" s="97">
        <v>38502</v>
      </c>
      <c r="F68" s="103" t="s">
        <v>353</v>
      </c>
      <c r="G68" s="104" t="s">
        <v>173</v>
      </c>
      <c r="H68" s="102" t="s">
        <v>126</v>
      </c>
      <c r="I68" s="99">
        <v>1</v>
      </c>
      <c r="J68" s="106" t="s">
        <v>354</v>
      </c>
      <c r="K68" s="101" t="s">
        <v>355</v>
      </c>
    </row>
    <row r="69" spans="2:11" ht="30" customHeight="1">
      <c r="B69" s="608"/>
      <c r="C69" s="608"/>
      <c r="D69" s="42" t="s">
        <v>107</v>
      </c>
      <c r="E69" s="97">
        <v>38623</v>
      </c>
      <c r="F69" s="103" t="s">
        <v>356</v>
      </c>
      <c r="G69" s="104" t="s">
        <v>173</v>
      </c>
      <c r="H69" s="102" t="s">
        <v>173</v>
      </c>
      <c r="I69" s="99">
        <v>1</v>
      </c>
      <c r="J69" s="106" t="s">
        <v>357</v>
      </c>
      <c r="K69" s="101" t="s">
        <v>178</v>
      </c>
    </row>
    <row r="70" spans="2:11" ht="30" customHeight="1">
      <c r="B70" s="609"/>
      <c r="C70" s="609"/>
      <c r="D70" s="42" t="s">
        <v>108</v>
      </c>
      <c r="E70" s="97">
        <v>38959</v>
      </c>
      <c r="F70" s="103" t="s">
        <v>358</v>
      </c>
      <c r="G70" s="104" t="s">
        <v>173</v>
      </c>
      <c r="H70" s="102" t="s">
        <v>173</v>
      </c>
      <c r="I70" s="99">
        <v>1</v>
      </c>
      <c r="J70" s="106" t="s">
        <v>359</v>
      </c>
      <c r="K70" s="101" t="s">
        <v>178</v>
      </c>
    </row>
    <row r="71" ht="30" customHeight="1"/>
    <row r="72" spans="2:11" ht="18" customHeight="1">
      <c r="B72" s="611" t="s">
        <v>360</v>
      </c>
      <c r="C72" s="611"/>
      <c r="D72" s="123" t="s">
        <v>361</v>
      </c>
      <c r="E72" s="123"/>
      <c r="F72" s="124"/>
      <c r="G72" s="123"/>
      <c r="H72" s="123"/>
      <c r="I72" s="123"/>
      <c r="J72" s="123"/>
      <c r="K72" s="123"/>
    </row>
    <row r="73" spans="2:11" ht="18" customHeight="1">
      <c r="B73" s="611" t="s">
        <v>362</v>
      </c>
      <c r="C73" s="611"/>
      <c r="D73" s="610" t="s">
        <v>363</v>
      </c>
      <c r="E73" s="610"/>
      <c r="F73" s="610"/>
      <c r="G73" s="610"/>
      <c r="H73" s="610"/>
      <c r="I73" s="610"/>
      <c r="J73" s="610"/>
      <c r="K73" s="610"/>
    </row>
    <row r="74" spans="2:11" ht="36" customHeight="1">
      <c r="B74" s="611" t="s">
        <v>364</v>
      </c>
      <c r="C74" s="611"/>
      <c r="D74" s="610" t="s">
        <v>778</v>
      </c>
      <c r="E74" s="610"/>
      <c r="F74" s="610"/>
      <c r="G74" s="610"/>
      <c r="H74" s="610"/>
      <c r="I74" s="610"/>
      <c r="J74" s="610"/>
      <c r="K74" s="610"/>
    </row>
    <row r="75" spans="2:11" ht="18" customHeight="1">
      <c r="B75" s="611" t="s">
        <v>365</v>
      </c>
      <c r="C75" s="611"/>
      <c r="D75" s="124" t="s">
        <v>366</v>
      </c>
      <c r="E75" s="125"/>
      <c r="F75" s="125"/>
      <c r="G75" s="125"/>
      <c r="H75" s="125"/>
      <c r="I75" s="125"/>
      <c r="J75" s="125"/>
      <c r="K75" s="125"/>
    </row>
    <row r="76" spans="2:11" ht="18" customHeight="1">
      <c r="B76" s="612" t="s">
        <v>367</v>
      </c>
      <c r="C76" s="612"/>
      <c r="D76" s="610" t="s">
        <v>368</v>
      </c>
      <c r="E76" s="610"/>
      <c r="F76" s="610"/>
      <c r="G76" s="610"/>
      <c r="H76" s="610"/>
      <c r="I76" s="610"/>
      <c r="J76" s="610"/>
      <c r="K76" s="610"/>
    </row>
    <row r="77" spans="2:11" ht="18" customHeight="1">
      <c r="B77" s="612" t="s">
        <v>369</v>
      </c>
      <c r="C77" s="612"/>
      <c r="D77" s="613" t="s">
        <v>370</v>
      </c>
      <c r="E77" s="613"/>
      <c r="F77" s="613"/>
      <c r="G77" s="613"/>
      <c r="H77" s="613"/>
      <c r="I77" s="613"/>
      <c r="J77" s="613"/>
      <c r="K77" s="613"/>
    </row>
    <row r="78" spans="2:11" ht="18" customHeight="1">
      <c r="B78" s="612" t="s">
        <v>371</v>
      </c>
      <c r="C78" s="612"/>
      <c r="D78" s="613" t="s">
        <v>372</v>
      </c>
      <c r="E78" s="613"/>
      <c r="F78" s="613"/>
      <c r="G78" s="613"/>
      <c r="H78" s="613"/>
      <c r="I78" s="613"/>
      <c r="J78" s="613"/>
      <c r="K78" s="613"/>
    </row>
    <row r="79" spans="2:11" ht="19.5" customHeight="1">
      <c r="B79" s="611"/>
      <c r="C79" s="611"/>
      <c r="D79" s="613"/>
      <c r="E79" s="613"/>
      <c r="F79" s="613"/>
      <c r="G79" s="613"/>
      <c r="H79" s="613"/>
      <c r="I79" s="613"/>
      <c r="J79" s="613"/>
      <c r="K79" s="613"/>
    </row>
  </sheetData>
  <sheetProtection/>
  <mergeCells count="51">
    <mergeCell ref="I2:K2"/>
    <mergeCell ref="B3:B5"/>
    <mergeCell ref="C3:C5"/>
    <mergeCell ref="D3:D5"/>
    <mergeCell ref="E3:E5"/>
    <mergeCell ref="F3:F5"/>
    <mergeCell ref="G3:H3"/>
    <mergeCell ref="I3:I5"/>
    <mergeCell ref="J3:K3"/>
    <mergeCell ref="G4:G5"/>
    <mergeCell ref="H4:H5"/>
    <mergeCell ref="J4:J5"/>
    <mergeCell ref="K4:K5"/>
    <mergeCell ref="B6:B37"/>
    <mergeCell ref="C6:C32"/>
    <mergeCell ref="F13:F14"/>
    <mergeCell ref="I13:I14"/>
    <mergeCell ref="J13:J14"/>
    <mergeCell ref="K13:K14"/>
    <mergeCell ref="F17:F18"/>
    <mergeCell ref="I17:I18"/>
    <mergeCell ref="J17:J18"/>
    <mergeCell ref="K17:K18"/>
    <mergeCell ref="C33:C37"/>
    <mergeCell ref="F44:F45"/>
    <mergeCell ref="H44:H45"/>
    <mergeCell ref="I44:I45"/>
    <mergeCell ref="J44:J45"/>
    <mergeCell ref="C38:C40"/>
    <mergeCell ref="B76:C76"/>
    <mergeCell ref="D76:K76"/>
    <mergeCell ref="K44:K45"/>
    <mergeCell ref="C51:C55"/>
    <mergeCell ref="B56:B70"/>
    <mergeCell ref="C56:C66"/>
    <mergeCell ref="C67:C70"/>
    <mergeCell ref="B72:C72"/>
    <mergeCell ref="B73:C73"/>
    <mergeCell ref="B75:C75"/>
    <mergeCell ref="B77:C77"/>
    <mergeCell ref="D77:K77"/>
    <mergeCell ref="B78:C78"/>
    <mergeCell ref="D78:K78"/>
    <mergeCell ref="B79:C79"/>
    <mergeCell ref="D79:K79"/>
    <mergeCell ref="B38:B40"/>
    <mergeCell ref="C41:C50"/>
    <mergeCell ref="B41:B55"/>
    <mergeCell ref="D73:K73"/>
    <mergeCell ref="B74:C74"/>
    <mergeCell ref="D74:K74"/>
  </mergeCells>
  <printOptions/>
  <pageMargins left="0.7874015748031497" right="0.7874015748031497" top="0.7874015748031497" bottom="0.1968503937007874" header="0.5118110236220472" footer="0.1968503937007874"/>
  <pageSetup fitToHeight="2" horizontalDpi="600" verticalDpi="600" orientation="landscape" paperSize="9" scale="44" r:id="rId1"/>
  <headerFooter alignWithMargins="0">
    <oddFooter>&amp;R&amp;22&amp;P</oddFooter>
  </headerFooter>
  <rowBreaks count="1" manualBreakCount="1">
    <brk id="40" max="10" man="1"/>
  </rowBreaks>
</worksheet>
</file>

<file path=xl/worksheets/sheet6.xml><?xml version="1.0" encoding="utf-8"?>
<worksheet xmlns="http://schemas.openxmlformats.org/spreadsheetml/2006/main" xmlns:r="http://schemas.openxmlformats.org/officeDocument/2006/relationships">
  <sheetPr>
    <pageSetUpPr fitToPage="1"/>
  </sheetPr>
  <dimension ref="A2:K78"/>
  <sheetViews>
    <sheetView view="pageBreakPreview" zoomScale="75" zoomScaleSheetLayoutView="75" zoomScalePageLayoutView="0" workbookViewId="0" topLeftCell="A2">
      <pane xSplit="4" ySplit="7" topLeftCell="E9" activePane="bottomRight" state="frozen"/>
      <selection pane="topLeft" activeCell="M26" sqref="M26"/>
      <selection pane="topRight" activeCell="M26" sqref="M26"/>
      <selection pane="bottomLeft" activeCell="M26" sqref="M26"/>
      <selection pane="bottomRight" activeCell="M26" sqref="M26"/>
    </sheetView>
  </sheetViews>
  <sheetFormatPr defaultColWidth="9.00390625" defaultRowHeight="13.5"/>
  <cols>
    <col min="1" max="1" width="6.125" style="34" customWidth="1"/>
    <col min="2" max="3" width="5.625" style="34" customWidth="1"/>
    <col min="4" max="4" width="53.625" style="34" customWidth="1"/>
    <col min="5" max="5" width="22.625" style="34" customWidth="1"/>
    <col min="6" max="6" width="30.625" style="34" customWidth="1"/>
    <col min="7" max="9" width="15.625" style="34" customWidth="1"/>
    <col min="10" max="10" width="22.625" style="34" customWidth="1"/>
    <col min="11" max="11" width="14.375" style="34" customWidth="1"/>
    <col min="12" max="16384" width="9.00390625" style="34" customWidth="1"/>
  </cols>
  <sheetData>
    <row r="1" ht="6" customHeight="1"/>
    <row r="2" spans="1:3" ht="30" customHeight="1">
      <c r="A2" s="37" t="s">
        <v>375</v>
      </c>
      <c r="B2" s="85"/>
      <c r="C2" s="85"/>
    </row>
    <row r="3" spans="7:10" ht="30" customHeight="1">
      <c r="G3" s="40"/>
      <c r="H3" s="551">
        <v>41639</v>
      </c>
      <c r="I3" s="551"/>
      <c r="J3" s="551"/>
    </row>
    <row r="4" spans="2:10" ht="20.25" customHeight="1">
      <c r="B4" s="632" t="s">
        <v>30</v>
      </c>
      <c r="C4" s="632" t="s">
        <v>31</v>
      </c>
      <c r="D4" s="647" t="s">
        <v>29</v>
      </c>
      <c r="E4" s="635" t="s">
        <v>376</v>
      </c>
      <c r="F4" s="650" t="s">
        <v>377</v>
      </c>
      <c r="G4" s="651"/>
      <c r="H4" s="647" t="s">
        <v>378</v>
      </c>
      <c r="I4" s="654"/>
      <c r="J4" s="635" t="s">
        <v>379</v>
      </c>
    </row>
    <row r="5" spans="2:10" ht="11.25" customHeight="1">
      <c r="B5" s="633"/>
      <c r="C5" s="633"/>
      <c r="D5" s="648"/>
      <c r="E5" s="628"/>
      <c r="F5" s="652"/>
      <c r="G5" s="653"/>
      <c r="H5" s="648"/>
      <c r="I5" s="655"/>
      <c r="J5" s="628"/>
    </row>
    <row r="6" spans="2:10" ht="27.75" customHeight="1">
      <c r="B6" s="633"/>
      <c r="C6" s="633"/>
      <c r="D6" s="648"/>
      <c r="E6" s="86"/>
      <c r="F6" s="126"/>
      <c r="G6" s="89" t="s">
        <v>380</v>
      </c>
      <c r="H6" s="126"/>
      <c r="I6" s="635" t="s">
        <v>381</v>
      </c>
      <c r="J6" s="86"/>
    </row>
    <row r="7" spans="2:10" ht="24" customHeight="1">
      <c r="B7" s="633"/>
      <c r="C7" s="633"/>
      <c r="D7" s="648"/>
      <c r="E7" s="86"/>
      <c r="F7" s="126"/>
      <c r="G7" s="88"/>
      <c r="H7" s="126" t="s">
        <v>382</v>
      </c>
      <c r="I7" s="628"/>
      <c r="J7" s="86" t="s">
        <v>383</v>
      </c>
    </row>
    <row r="8" spans="2:10" ht="17.25" customHeight="1">
      <c r="B8" s="634"/>
      <c r="C8" s="634"/>
      <c r="D8" s="649"/>
      <c r="E8" s="90" t="s">
        <v>384</v>
      </c>
      <c r="F8" s="127"/>
      <c r="G8" s="87"/>
      <c r="H8" s="127"/>
      <c r="I8" s="90" t="s">
        <v>385</v>
      </c>
      <c r="J8" s="90"/>
    </row>
    <row r="9" spans="2:10" ht="30" customHeight="1">
      <c r="B9" s="607" t="s">
        <v>43</v>
      </c>
      <c r="C9" s="607" t="s">
        <v>34</v>
      </c>
      <c r="D9" s="42" t="s">
        <v>386</v>
      </c>
      <c r="E9" s="128">
        <v>16276000</v>
      </c>
      <c r="F9" s="129">
        <v>34017</v>
      </c>
      <c r="G9" s="130">
        <v>34017</v>
      </c>
      <c r="H9" s="131">
        <v>20.882191780821916</v>
      </c>
      <c r="I9" s="132">
        <v>7622</v>
      </c>
      <c r="J9" s="133">
        <v>339878553.4246575</v>
      </c>
    </row>
    <row r="10" spans="2:10" ht="30" customHeight="1">
      <c r="B10" s="608"/>
      <c r="C10" s="608"/>
      <c r="D10" s="42" t="s">
        <v>387</v>
      </c>
      <c r="E10" s="128">
        <v>2874000</v>
      </c>
      <c r="F10" s="129">
        <v>34012</v>
      </c>
      <c r="G10" s="130">
        <v>34012</v>
      </c>
      <c r="H10" s="131">
        <v>20.895890410958906</v>
      </c>
      <c r="I10" s="132">
        <v>7627</v>
      </c>
      <c r="J10" s="133">
        <v>60054789.0410959</v>
      </c>
    </row>
    <row r="11" spans="2:10" ht="30" customHeight="1">
      <c r="B11" s="608"/>
      <c r="C11" s="608"/>
      <c r="D11" s="42" t="s">
        <v>388</v>
      </c>
      <c r="E11" s="128">
        <v>2100000</v>
      </c>
      <c r="F11" s="101" t="s">
        <v>389</v>
      </c>
      <c r="G11" s="130">
        <v>32870</v>
      </c>
      <c r="H11" s="131">
        <v>24.024657534246575</v>
      </c>
      <c r="I11" s="132">
        <v>8769</v>
      </c>
      <c r="J11" s="133">
        <v>50451780.82191781</v>
      </c>
    </row>
    <row r="12" spans="2:10" ht="30" customHeight="1">
      <c r="B12" s="608"/>
      <c r="C12" s="608"/>
      <c r="D12" s="42" t="s">
        <v>390</v>
      </c>
      <c r="E12" s="134">
        <v>2420000</v>
      </c>
      <c r="F12" s="135">
        <v>30980</v>
      </c>
      <c r="G12" s="136">
        <v>30980</v>
      </c>
      <c r="H12" s="137">
        <v>29.202739726027396</v>
      </c>
      <c r="I12" s="132">
        <v>10659</v>
      </c>
      <c r="J12" s="133">
        <v>70670630.1369863</v>
      </c>
    </row>
    <row r="13" spans="2:10" ht="30" customHeight="1">
      <c r="B13" s="608"/>
      <c r="C13" s="608"/>
      <c r="D13" s="49" t="s">
        <v>391</v>
      </c>
      <c r="E13" s="134">
        <v>4000000</v>
      </c>
      <c r="F13" s="138">
        <v>36413</v>
      </c>
      <c r="G13" s="139">
        <v>36413</v>
      </c>
      <c r="H13" s="140">
        <v>14.317808219178081</v>
      </c>
      <c r="I13" s="132">
        <v>5226</v>
      </c>
      <c r="J13" s="133">
        <v>57271232.87671232</v>
      </c>
    </row>
    <row r="14" spans="2:11" ht="30" customHeight="1">
      <c r="B14" s="608"/>
      <c r="C14" s="608"/>
      <c r="D14" s="42" t="s">
        <v>392</v>
      </c>
      <c r="E14" s="128">
        <v>11200000</v>
      </c>
      <c r="F14" s="129">
        <v>32199</v>
      </c>
      <c r="G14" s="130">
        <v>32199</v>
      </c>
      <c r="H14" s="140">
        <v>25.863013698630137</v>
      </c>
      <c r="I14" s="132">
        <v>9440</v>
      </c>
      <c r="J14" s="133">
        <v>289665753.4246575</v>
      </c>
      <c r="K14" s="141"/>
    </row>
    <row r="15" spans="2:11" ht="30" customHeight="1">
      <c r="B15" s="608"/>
      <c r="C15" s="608"/>
      <c r="D15" s="42" t="s">
        <v>393</v>
      </c>
      <c r="E15" s="128">
        <v>2920000</v>
      </c>
      <c r="F15" s="129" t="s">
        <v>394</v>
      </c>
      <c r="G15" s="130">
        <v>32717</v>
      </c>
      <c r="H15" s="140">
        <v>24.443835616438356</v>
      </c>
      <c r="I15" s="132">
        <v>8922</v>
      </c>
      <c r="J15" s="133">
        <v>71376000</v>
      </c>
      <c r="K15" s="141"/>
    </row>
    <row r="16" spans="2:11" ht="30" customHeight="1">
      <c r="B16" s="608"/>
      <c r="C16" s="608"/>
      <c r="D16" s="42" t="s">
        <v>395</v>
      </c>
      <c r="E16" s="128">
        <v>1800000</v>
      </c>
      <c r="F16" s="645">
        <v>33024</v>
      </c>
      <c r="G16" s="130">
        <v>33024</v>
      </c>
      <c r="H16" s="140">
        <v>23.602739726027398</v>
      </c>
      <c r="I16" s="132">
        <v>8615</v>
      </c>
      <c r="J16" s="133">
        <v>42484931.50684932</v>
      </c>
      <c r="K16" s="141"/>
    </row>
    <row r="17" spans="2:11" ht="30" customHeight="1">
      <c r="B17" s="608"/>
      <c r="C17" s="608"/>
      <c r="D17" s="42" t="s">
        <v>396</v>
      </c>
      <c r="E17" s="128">
        <v>1120000</v>
      </c>
      <c r="F17" s="646"/>
      <c r="G17" s="130">
        <v>33024</v>
      </c>
      <c r="H17" s="131">
        <v>23.602739726027398</v>
      </c>
      <c r="I17" s="132">
        <v>8615</v>
      </c>
      <c r="J17" s="133">
        <v>26435068.493150685</v>
      </c>
      <c r="K17" s="141"/>
    </row>
    <row r="18" spans="2:11" ht="30" customHeight="1">
      <c r="B18" s="608"/>
      <c r="C18" s="608"/>
      <c r="D18" s="42" t="s">
        <v>397</v>
      </c>
      <c r="E18" s="128">
        <v>5100000</v>
      </c>
      <c r="F18" s="129" t="s">
        <v>398</v>
      </c>
      <c r="G18" s="130">
        <v>32598</v>
      </c>
      <c r="H18" s="131">
        <v>24.76986301369863</v>
      </c>
      <c r="I18" s="132">
        <v>9041</v>
      </c>
      <c r="J18" s="133">
        <v>126326301.369863</v>
      </c>
      <c r="K18" s="141"/>
    </row>
    <row r="19" spans="2:11" ht="30" customHeight="1">
      <c r="B19" s="608"/>
      <c r="C19" s="608"/>
      <c r="D19" s="42" t="s">
        <v>399</v>
      </c>
      <c r="E19" s="128">
        <v>3500000</v>
      </c>
      <c r="F19" s="129">
        <v>37071</v>
      </c>
      <c r="G19" s="130">
        <v>37071</v>
      </c>
      <c r="H19" s="131">
        <v>12.515068493150684</v>
      </c>
      <c r="I19" s="132">
        <v>4568</v>
      </c>
      <c r="J19" s="133">
        <v>43802739.72602739</v>
      </c>
      <c r="K19" s="141"/>
    </row>
    <row r="20" spans="2:11" ht="30" customHeight="1">
      <c r="B20" s="608"/>
      <c r="C20" s="608"/>
      <c r="D20" s="42" t="s">
        <v>400</v>
      </c>
      <c r="E20" s="128">
        <v>10000000</v>
      </c>
      <c r="F20" s="645">
        <v>34638</v>
      </c>
      <c r="G20" s="142">
        <v>34638</v>
      </c>
      <c r="H20" s="131">
        <v>19.18082191780822</v>
      </c>
      <c r="I20" s="132">
        <v>7001</v>
      </c>
      <c r="J20" s="133">
        <v>191808219.1780822</v>
      </c>
      <c r="K20" s="141"/>
    </row>
    <row r="21" spans="2:11" ht="30" customHeight="1">
      <c r="B21" s="608"/>
      <c r="C21" s="608"/>
      <c r="D21" s="42" t="s">
        <v>168</v>
      </c>
      <c r="E21" s="128">
        <v>180000</v>
      </c>
      <c r="F21" s="646"/>
      <c r="G21" s="142">
        <v>34638</v>
      </c>
      <c r="H21" s="131">
        <v>19.18082191780822</v>
      </c>
      <c r="I21" s="132">
        <v>7001</v>
      </c>
      <c r="J21" s="133">
        <v>3452547.94520548</v>
      </c>
      <c r="K21" s="141"/>
    </row>
    <row r="22" spans="2:11" ht="30" customHeight="1">
      <c r="B22" s="608"/>
      <c r="C22" s="608"/>
      <c r="D22" s="42" t="s">
        <v>401</v>
      </c>
      <c r="E22" s="128">
        <v>15121000</v>
      </c>
      <c r="F22" s="129">
        <v>31152</v>
      </c>
      <c r="G22" s="130">
        <v>31152</v>
      </c>
      <c r="H22" s="131">
        <v>28.731506849315068</v>
      </c>
      <c r="I22" s="132">
        <v>10487</v>
      </c>
      <c r="J22" s="133">
        <v>434449115.0684931</v>
      </c>
      <c r="K22" s="141"/>
    </row>
    <row r="23" spans="2:11" ht="30" customHeight="1">
      <c r="B23" s="608"/>
      <c r="C23" s="608"/>
      <c r="D23" s="42" t="s">
        <v>402</v>
      </c>
      <c r="E23" s="128">
        <v>710000</v>
      </c>
      <c r="F23" s="129">
        <v>34512</v>
      </c>
      <c r="G23" s="130">
        <v>34512</v>
      </c>
      <c r="H23" s="131">
        <v>19.526027397260275</v>
      </c>
      <c r="I23" s="132">
        <v>7127</v>
      </c>
      <c r="J23" s="133">
        <v>13863479.452054795</v>
      </c>
      <c r="K23" s="141"/>
    </row>
    <row r="24" spans="2:11" ht="30" customHeight="1">
      <c r="B24" s="608"/>
      <c r="C24" s="608"/>
      <c r="D24" s="42" t="s">
        <v>403</v>
      </c>
      <c r="E24" s="128">
        <v>21000000</v>
      </c>
      <c r="F24" s="129">
        <v>29159</v>
      </c>
      <c r="G24" s="142">
        <v>29159</v>
      </c>
      <c r="H24" s="131">
        <v>34.19178082191781</v>
      </c>
      <c r="I24" s="132">
        <v>12480</v>
      </c>
      <c r="J24" s="133">
        <v>718027397.260274</v>
      </c>
      <c r="K24" s="141"/>
    </row>
    <row r="25" spans="2:11" ht="30" customHeight="1">
      <c r="B25" s="608"/>
      <c r="C25" s="608"/>
      <c r="D25" s="42" t="s">
        <v>58</v>
      </c>
      <c r="E25" s="128">
        <v>3760000</v>
      </c>
      <c r="F25" s="129">
        <v>33763</v>
      </c>
      <c r="G25" s="142">
        <v>33763</v>
      </c>
      <c r="H25" s="131">
        <v>21.578082191780823</v>
      </c>
      <c r="I25" s="132">
        <v>7876</v>
      </c>
      <c r="J25" s="133">
        <v>81133589.0410959</v>
      </c>
      <c r="K25" s="141"/>
    </row>
    <row r="26" spans="2:11" ht="30" customHeight="1">
      <c r="B26" s="608"/>
      <c r="C26" s="608"/>
      <c r="D26" s="42" t="s">
        <v>60</v>
      </c>
      <c r="E26" s="128">
        <v>1870000</v>
      </c>
      <c r="F26" s="129">
        <v>39660</v>
      </c>
      <c r="G26" s="142">
        <v>39660</v>
      </c>
      <c r="H26" s="131">
        <v>5.421917808219178</v>
      </c>
      <c r="I26" s="132">
        <v>1979</v>
      </c>
      <c r="J26" s="133">
        <v>10138986.301369863</v>
      </c>
      <c r="K26" s="141"/>
    </row>
    <row r="27" spans="2:11" ht="30" customHeight="1">
      <c r="B27" s="608"/>
      <c r="C27" s="608"/>
      <c r="D27" s="42" t="s">
        <v>61</v>
      </c>
      <c r="E27" s="128">
        <v>2800000</v>
      </c>
      <c r="F27" s="129">
        <v>33536</v>
      </c>
      <c r="G27" s="142">
        <v>33536</v>
      </c>
      <c r="H27" s="131">
        <v>22.2</v>
      </c>
      <c r="I27" s="132">
        <v>8103</v>
      </c>
      <c r="J27" s="133">
        <v>62160000</v>
      </c>
      <c r="K27" s="141"/>
    </row>
    <row r="28" spans="2:11" ht="30" customHeight="1">
      <c r="B28" s="608"/>
      <c r="C28" s="608"/>
      <c r="D28" s="42" t="s">
        <v>62</v>
      </c>
      <c r="E28" s="128">
        <v>8400000</v>
      </c>
      <c r="F28" s="101" t="s">
        <v>404</v>
      </c>
      <c r="G28" s="130">
        <v>32582</v>
      </c>
      <c r="H28" s="131">
        <v>24.813698630136987</v>
      </c>
      <c r="I28" s="132">
        <v>9057</v>
      </c>
      <c r="J28" s="133">
        <v>208435068.49315068</v>
      </c>
      <c r="K28" s="141"/>
    </row>
    <row r="29" spans="2:11" ht="30" customHeight="1">
      <c r="B29" s="608"/>
      <c r="C29" s="608"/>
      <c r="D29" s="42" t="s">
        <v>63</v>
      </c>
      <c r="E29" s="128">
        <v>5250000</v>
      </c>
      <c r="F29" s="143">
        <v>29598</v>
      </c>
      <c r="G29" s="130">
        <v>29598</v>
      </c>
      <c r="H29" s="131">
        <v>32.989041095890414</v>
      </c>
      <c r="I29" s="132">
        <v>12041</v>
      </c>
      <c r="J29" s="133">
        <v>173192465.75342467</v>
      </c>
      <c r="K29" s="141"/>
    </row>
    <row r="30" spans="2:11" ht="30" customHeight="1">
      <c r="B30" s="608"/>
      <c r="C30" s="608"/>
      <c r="D30" s="42" t="s">
        <v>405</v>
      </c>
      <c r="E30" s="128">
        <v>5100000</v>
      </c>
      <c r="F30" s="143">
        <v>37418</v>
      </c>
      <c r="G30" s="130">
        <v>37418</v>
      </c>
      <c r="H30" s="131">
        <v>11.564383561643835</v>
      </c>
      <c r="I30" s="132">
        <v>4221</v>
      </c>
      <c r="J30" s="133">
        <v>58978356.16438356</v>
      </c>
      <c r="K30" s="141"/>
    </row>
    <row r="31" spans="2:11" ht="30" customHeight="1">
      <c r="B31" s="608"/>
      <c r="C31" s="608"/>
      <c r="D31" s="42" t="s">
        <v>65</v>
      </c>
      <c r="E31" s="128">
        <v>15050000</v>
      </c>
      <c r="F31" s="143">
        <v>39951</v>
      </c>
      <c r="G31" s="130">
        <v>39951</v>
      </c>
      <c r="H31" s="131">
        <v>4.624657534246575</v>
      </c>
      <c r="I31" s="132">
        <v>1688</v>
      </c>
      <c r="J31" s="133">
        <v>69601095.89041096</v>
      </c>
      <c r="K31" s="141"/>
    </row>
    <row r="32" spans="2:11" ht="30" customHeight="1">
      <c r="B32" s="608"/>
      <c r="C32" s="608"/>
      <c r="D32" s="42" t="s">
        <v>66</v>
      </c>
      <c r="E32" s="128">
        <v>3400000</v>
      </c>
      <c r="F32" s="143">
        <v>30225</v>
      </c>
      <c r="G32" s="130">
        <v>30225</v>
      </c>
      <c r="H32" s="131">
        <v>31.27123287671233</v>
      </c>
      <c r="I32" s="132">
        <v>11414</v>
      </c>
      <c r="J32" s="133">
        <v>106322191.78082192</v>
      </c>
      <c r="K32" s="141"/>
    </row>
    <row r="33" spans="2:11" ht="30" customHeight="1">
      <c r="B33" s="608"/>
      <c r="C33" s="608"/>
      <c r="D33" s="42" t="s">
        <v>67</v>
      </c>
      <c r="E33" s="128" t="s">
        <v>212</v>
      </c>
      <c r="F33" s="143" t="s">
        <v>212</v>
      </c>
      <c r="G33" s="130" t="s">
        <v>212</v>
      </c>
      <c r="H33" s="131" t="s">
        <v>212</v>
      </c>
      <c r="I33" s="132" t="s">
        <v>212</v>
      </c>
      <c r="J33" s="133" t="s">
        <v>212</v>
      </c>
      <c r="K33" s="141"/>
    </row>
    <row r="34" spans="2:11" ht="30" customHeight="1">
      <c r="B34" s="608"/>
      <c r="C34" s="608"/>
      <c r="D34" s="42" t="s">
        <v>68</v>
      </c>
      <c r="E34" s="128">
        <v>2660000</v>
      </c>
      <c r="F34" s="143">
        <v>34732</v>
      </c>
      <c r="G34" s="130">
        <v>34732</v>
      </c>
      <c r="H34" s="131">
        <v>18.923287671232877</v>
      </c>
      <c r="I34" s="132">
        <v>6907</v>
      </c>
      <c r="J34" s="133">
        <v>50335945.20547945</v>
      </c>
      <c r="K34" s="141"/>
    </row>
    <row r="35" spans="2:11" s="120" customFormat="1" ht="30" customHeight="1">
      <c r="B35" s="608"/>
      <c r="C35" s="609"/>
      <c r="D35" s="42" t="s">
        <v>69</v>
      </c>
      <c r="E35" s="133">
        <v>3420000</v>
      </c>
      <c r="F35" s="143">
        <v>34152</v>
      </c>
      <c r="G35" s="130">
        <v>34152</v>
      </c>
      <c r="H35" s="131">
        <v>20.512328767123286</v>
      </c>
      <c r="I35" s="132">
        <v>7487</v>
      </c>
      <c r="J35" s="133">
        <v>70152164.38356164</v>
      </c>
      <c r="K35" s="144"/>
    </row>
    <row r="36" spans="2:11" ht="30" customHeight="1">
      <c r="B36" s="608"/>
      <c r="C36" s="607" t="s">
        <v>35</v>
      </c>
      <c r="D36" s="42" t="s">
        <v>406</v>
      </c>
      <c r="E36" s="128">
        <v>12000000</v>
      </c>
      <c r="F36" s="129">
        <v>33644</v>
      </c>
      <c r="G36" s="130">
        <v>33644</v>
      </c>
      <c r="H36" s="140">
        <v>21.904109589041095</v>
      </c>
      <c r="I36" s="132">
        <v>7995</v>
      </c>
      <c r="J36" s="133">
        <v>262849315.06849313</v>
      </c>
      <c r="K36" s="141"/>
    </row>
    <row r="37" spans="2:11" ht="30" customHeight="1">
      <c r="B37" s="608"/>
      <c r="C37" s="608"/>
      <c r="D37" s="42" t="s">
        <v>407</v>
      </c>
      <c r="E37" s="128">
        <v>2160000</v>
      </c>
      <c r="F37" s="129">
        <v>37468</v>
      </c>
      <c r="G37" s="130">
        <v>37468</v>
      </c>
      <c r="H37" s="131">
        <v>11.427397260273972</v>
      </c>
      <c r="I37" s="132">
        <v>4171</v>
      </c>
      <c r="J37" s="133">
        <v>24683178.08219178</v>
      </c>
      <c r="K37" s="141"/>
    </row>
    <row r="38" spans="2:11" ht="30" customHeight="1">
      <c r="B38" s="608"/>
      <c r="C38" s="608"/>
      <c r="D38" s="42" t="s">
        <v>72</v>
      </c>
      <c r="E38" s="128">
        <v>4275000</v>
      </c>
      <c r="F38" s="129">
        <v>38765</v>
      </c>
      <c r="G38" s="130">
        <v>38765</v>
      </c>
      <c r="H38" s="131">
        <v>7.873972602739726</v>
      </c>
      <c r="I38" s="132">
        <v>2874</v>
      </c>
      <c r="J38" s="133">
        <v>33661232.87671233</v>
      </c>
      <c r="K38" s="141"/>
    </row>
    <row r="39" spans="2:11" ht="30" customHeight="1">
      <c r="B39" s="608"/>
      <c r="C39" s="608"/>
      <c r="D39" s="42" t="s">
        <v>73</v>
      </c>
      <c r="E39" s="134">
        <v>2740000</v>
      </c>
      <c r="F39" s="145">
        <v>39113</v>
      </c>
      <c r="G39" s="139">
        <v>39113</v>
      </c>
      <c r="H39" s="146">
        <v>6.920547945205479</v>
      </c>
      <c r="I39" s="147">
        <v>2526</v>
      </c>
      <c r="J39" s="133">
        <v>18962301.369863015</v>
      </c>
      <c r="K39" s="141"/>
    </row>
    <row r="40" spans="2:11" ht="30" customHeight="1">
      <c r="B40" s="609"/>
      <c r="C40" s="609"/>
      <c r="D40" s="42" t="s">
        <v>74</v>
      </c>
      <c r="E40" s="128">
        <v>3400000</v>
      </c>
      <c r="F40" s="129">
        <v>39362</v>
      </c>
      <c r="G40" s="130">
        <v>39362</v>
      </c>
      <c r="H40" s="146">
        <v>6.238356164383561</v>
      </c>
      <c r="I40" s="147">
        <v>2277</v>
      </c>
      <c r="J40" s="133">
        <v>21210410.95890411</v>
      </c>
      <c r="K40" s="141"/>
    </row>
    <row r="41" spans="2:11" ht="30" customHeight="1">
      <c r="B41" s="607" t="s">
        <v>76</v>
      </c>
      <c r="C41" s="607" t="s">
        <v>34</v>
      </c>
      <c r="D41" s="42" t="s">
        <v>408</v>
      </c>
      <c r="E41" s="128">
        <v>5880000</v>
      </c>
      <c r="F41" s="129">
        <v>35514</v>
      </c>
      <c r="G41" s="130">
        <v>35514</v>
      </c>
      <c r="H41" s="131">
        <v>16.78082191780822</v>
      </c>
      <c r="I41" s="132">
        <v>6125</v>
      </c>
      <c r="J41" s="133">
        <v>98671232.87671232</v>
      </c>
      <c r="K41" s="148"/>
    </row>
    <row r="42" spans="2:10" ht="30" customHeight="1">
      <c r="B42" s="608"/>
      <c r="C42" s="608"/>
      <c r="D42" s="42" t="s">
        <v>409</v>
      </c>
      <c r="E42" s="128">
        <v>2350000</v>
      </c>
      <c r="F42" s="129">
        <v>33247</v>
      </c>
      <c r="G42" s="130">
        <v>33247</v>
      </c>
      <c r="H42" s="131">
        <v>22.991780821917807</v>
      </c>
      <c r="I42" s="132">
        <v>8392</v>
      </c>
      <c r="J42" s="133">
        <v>54030684.93150685</v>
      </c>
    </row>
    <row r="43" spans="2:10" ht="30" customHeight="1">
      <c r="B43" s="609"/>
      <c r="C43" s="609"/>
      <c r="D43" s="42" t="s">
        <v>410</v>
      </c>
      <c r="E43" s="134">
        <v>2927000</v>
      </c>
      <c r="F43" s="96" t="s">
        <v>411</v>
      </c>
      <c r="G43" s="139">
        <v>32812</v>
      </c>
      <c r="H43" s="140">
        <v>24.183561643835617</v>
      </c>
      <c r="I43" s="147">
        <v>8827</v>
      </c>
      <c r="J43" s="133">
        <v>70785284.93150686</v>
      </c>
    </row>
    <row r="44" spans="2:10" ht="30" customHeight="1">
      <c r="B44" s="607" t="s">
        <v>76</v>
      </c>
      <c r="C44" s="607" t="s">
        <v>34</v>
      </c>
      <c r="D44" s="42" t="s">
        <v>412</v>
      </c>
      <c r="E44" s="134">
        <v>1490000</v>
      </c>
      <c r="F44" s="138">
        <v>33469</v>
      </c>
      <c r="G44" s="139">
        <v>33469</v>
      </c>
      <c r="H44" s="140">
        <v>22.383561643835616</v>
      </c>
      <c r="I44" s="147">
        <v>8170</v>
      </c>
      <c r="J44" s="133">
        <v>33351506.84931507</v>
      </c>
    </row>
    <row r="45" spans="2:10" ht="30" customHeight="1">
      <c r="B45" s="608"/>
      <c r="C45" s="608"/>
      <c r="D45" s="49" t="s">
        <v>413</v>
      </c>
      <c r="E45" s="128">
        <v>8100000</v>
      </c>
      <c r="F45" s="129">
        <v>34374</v>
      </c>
      <c r="G45" s="130">
        <v>34374</v>
      </c>
      <c r="H45" s="131">
        <v>19.904109589041095</v>
      </c>
      <c r="I45" s="132">
        <v>7265</v>
      </c>
      <c r="J45" s="133">
        <v>161223287.67123288</v>
      </c>
    </row>
    <row r="46" spans="2:10" ht="30" customHeight="1">
      <c r="B46" s="608"/>
      <c r="C46" s="608"/>
      <c r="D46" s="42" t="s">
        <v>414</v>
      </c>
      <c r="E46" s="128">
        <v>3250000</v>
      </c>
      <c r="F46" s="129">
        <v>33893</v>
      </c>
      <c r="G46" s="130">
        <v>33893</v>
      </c>
      <c r="H46" s="131">
        <v>21.221917808219178</v>
      </c>
      <c r="I46" s="132">
        <v>7746</v>
      </c>
      <c r="J46" s="133">
        <v>68971232.87671232</v>
      </c>
    </row>
    <row r="47" spans="2:10" ht="30" customHeight="1">
      <c r="B47" s="608"/>
      <c r="C47" s="608"/>
      <c r="D47" s="42" t="s">
        <v>82</v>
      </c>
      <c r="E47" s="128">
        <v>888000</v>
      </c>
      <c r="F47" s="645">
        <v>34683</v>
      </c>
      <c r="G47" s="130">
        <v>34683</v>
      </c>
      <c r="H47" s="131">
        <v>19.057534246575344</v>
      </c>
      <c r="I47" s="132">
        <v>6956</v>
      </c>
      <c r="J47" s="133">
        <v>16923090.410958905</v>
      </c>
    </row>
    <row r="48" spans="2:10" ht="30" customHeight="1">
      <c r="B48" s="608"/>
      <c r="C48" s="608"/>
      <c r="D48" s="42" t="s">
        <v>266</v>
      </c>
      <c r="E48" s="128">
        <v>2300000</v>
      </c>
      <c r="F48" s="646"/>
      <c r="G48" s="130">
        <v>34683</v>
      </c>
      <c r="H48" s="146">
        <v>19.057534246575344</v>
      </c>
      <c r="I48" s="149">
        <v>6956</v>
      </c>
      <c r="J48" s="150">
        <v>43832328.76712329</v>
      </c>
    </row>
    <row r="49" spans="2:10" ht="30" customHeight="1">
      <c r="B49" s="608"/>
      <c r="C49" s="608"/>
      <c r="D49" s="42" t="s">
        <v>373</v>
      </c>
      <c r="E49" s="128">
        <v>5831000</v>
      </c>
      <c r="F49" s="129">
        <v>39113</v>
      </c>
      <c r="G49" s="130">
        <v>39113</v>
      </c>
      <c r="H49" s="146">
        <v>6.920547945205479</v>
      </c>
      <c r="I49" s="149">
        <v>2526</v>
      </c>
      <c r="J49" s="150">
        <v>40353715.06849315</v>
      </c>
    </row>
    <row r="50" spans="2:10" ht="30" customHeight="1">
      <c r="B50" s="608"/>
      <c r="C50" s="608"/>
      <c r="D50" s="42" t="s">
        <v>84</v>
      </c>
      <c r="E50" s="128">
        <v>6510000</v>
      </c>
      <c r="F50" s="129">
        <v>35503</v>
      </c>
      <c r="G50" s="130">
        <v>35503</v>
      </c>
      <c r="H50" s="146">
        <v>16.81095890410959</v>
      </c>
      <c r="I50" s="149">
        <v>6136</v>
      </c>
      <c r="J50" s="150">
        <v>109439342.46575344</v>
      </c>
    </row>
    <row r="51" spans="2:10" s="120" customFormat="1" ht="30" customHeight="1">
      <c r="B51" s="608"/>
      <c r="C51" s="608"/>
      <c r="D51" s="42" t="s">
        <v>415</v>
      </c>
      <c r="E51" s="128">
        <v>31300000</v>
      </c>
      <c r="F51" s="129">
        <v>38768</v>
      </c>
      <c r="G51" s="130">
        <v>38768</v>
      </c>
      <c r="H51" s="146">
        <v>7.865753424657535</v>
      </c>
      <c r="I51" s="149">
        <v>2871</v>
      </c>
      <c r="J51" s="150">
        <v>246198082.19178084</v>
      </c>
    </row>
    <row r="52" spans="2:10" s="120" customFormat="1" ht="30" customHeight="1">
      <c r="B52" s="608"/>
      <c r="C52" s="608"/>
      <c r="D52" s="42" t="s">
        <v>86</v>
      </c>
      <c r="E52" s="128">
        <v>7000000</v>
      </c>
      <c r="F52" s="129">
        <v>29733</v>
      </c>
      <c r="G52" s="130">
        <v>29733</v>
      </c>
      <c r="H52" s="146">
        <v>32.61917808219178</v>
      </c>
      <c r="I52" s="149">
        <v>11906</v>
      </c>
      <c r="J52" s="150">
        <v>228334246.57534248</v>
      </c>
    </row>
    <row r="53" spans="2:10" s="120" customFormat="1" ht="30" customHeight="1">
      <c r="B53" s="608"/>
      <c r="C53" s="609"/>
      <c r="D53" s="42" t="s">
        <v>87</v>
      </c>
      <c r="E53" s="128">
        <v>6090000</v>
      </c>
      <c r="F53" s="129">
        <v>39856</v>
      </c>
      <c r="G53" s="130">
        <v>39856</v>
      </c>
      <c r="H53" s="131">
        <v>4.884931506849315</v>
      </c>
      <c r="I53" s="132">
        <v>1783</v>
      </c>
      <c r="J53" s="150">
        <v>29749232.87671233</v>
      </c>
    </row>
    <row r="54" spans="2:10" ht="30" customHeight="1">
      <c r="B54" s="608"/>
      <c r="C54" s="607" t="s">
        <v>35</v>
      </c>
      <c r="D54" s="42" t="s">
        <v>416</v>
      </c>
      <c r="E54" s="128">
        <v>10200000</v>
      </c>
      <c r="F54" s="129">
        <v>34739</v>
      </c>
      <c r="G54" s="130">
        <v>34739</v>
      </c>
      <c r="H54" s="131">
        <v>18.904109589041095</v>
      </c>
      <c r="I54" s="132">
        <v>6900</v>
      </c>
      <c r="J54" s="133">
        <v>192821917.80821916</v>
      </c>
    </row>
    <row r="55" spans="2:10" ht="30" customHeight="1">
      <c r="B55" s="608"/>
      <c r="C55" s="608"/>
      <c r="D55" s="42" t="s">
        <v>89</v>
      </c>
      <c r="E55" s="128">
        <v>2100000</v>
      </c>
      <c r="F55" s="129">
        <v>38743</v>
      </c>
      <c r="G55" s="130">
        <v>38743</v>
      </c>
      <c r="H55" s="131">
        <v>7.934246575342466</v>
      </c>
      <c r="I55" s="132">
        <v>2896</v>
      </c>
      <c r="J55" s="133">
        <v>16661917.80821918</v>
      </c>
    </row>
    <row r="56" spans="2:10" ht="30" customHeight="1">
      <c r="B56" s="608"/>
      <c r="C56" s="608"/>
      <c r="D56" s="42" t="s">
        <v>417</v>
      </c>
      <c r="E56" s="128">
        <v>7260000</v>
      </c>
      <c r="F56" s="129">
        <v>30377</v>
      </c>
      <c r="G56" s="130">
        <v>30377</v>
      </c>
      <c r="H56" s="131">
        <v>30.854794520547944</v>
      </c>
      <c r="I56" s="132">
        <v>11262</v>
      </c>
      <c r="J56" s="133">
        <v>224005808.21917808</v>
      </c>
    </row>
    <row r="57" spans="2:10" ht="30" customHeight="1">
      <c r="B57" s="608"/>
      <c r="C57" s="608"/>
      <c r="D57" s="42" t="s">
        <v>91</v>
      </c>
      <c r="E57" s="128">
        <v>4335000</v>
      </c>
      <c r="F57" s="129">
        <v>38637</v>
      </c>
      <c r="G57" s="130">
        <v>38637</v>
      </c>
      <c r="H57" s="146">
        <v>8.224657534246575</v>
      </c>
      <c r="I57" s="149">
        <v>3002</v>
      </c>
      <c r="J57" s="150">
        <v>35653890.4109589</v>
      </c>
    </row>
    <row r="58" spans="2:10" ht="30" customHeight="1">
      <c r="B58" s="609"/>
      <c r="C58" s="609"/>
      <c r="D58" s="42" t="s">
        <v>92</v>
      </c>
      <c r="E58" s="128">
        <v>15080000</v>
      </c>
      <c r="F58" s="129">
        <v>37861</v>
      </c>
      <c r="G58" s="130">
        <v>37861</v>
      </c>
      <c r="H58" s="131">
        <v>10.35068493150685</v>
      </c>
      <c r="I58" s="132">
        <v>3778</v>
      </c>
      <c r="J58" s="133">
        <v>156088328.76712328</v>
      </c>
    </row>
    <row r="59" spans="2:10" ht="30" customHeight="1">
      <c r="B59" s="607" t="s">
        <v>94</v>
      </c>
      <c r="C59" s="607" t="s">
        <v>34</v>
      </c>
      <c r="D59" s="42" t="s">
        <v>418</v>
      </c>
      <c r="E59" s="128">
        <v>2140000</v>
      </c>
      <c r="F59" s="129">
        <v>35153</v>
      </c>
      <c r="G59" s="130">
        <v>35153</v>
      </c>
      <c r="H59" s="131">
        <v>17.76986301369863</v>
      </c>
      <c r="I59" s="132">
        <v>6486</v>
      </c>
      <c r="J59" s="133">
        <v>38027506.84931506</v>
      </c>
    </row>
    <row r="60" spans="2:10" ht="30" customHeight="1">
      <c r="B60" s="608"/>
      <c r="C60" s="608"/>
      <c r="D60" s="42" t="s">
        <v>419</v>
      </c>
      <c r="E60" s="128">
        <v>4150000</v>
      </c>
      <c r="F60" s="129">
        <v>25615</v>
      </c>
      <c r="G60" s="130">
        <v>25615</v>
      </c>
      <c r="H60" s="131">
        <v>43.9013698630137</v>
      </c>
      <c r="I60" s="132">
        <v>16024</v>
      </c>
      <c r="J60" s="133">
        <v>182190684.93150684</v>
      </c>
    </row>
    <row r="61" spans="2:10" ht="30" customHeight="1">
      <c r="B61" s="608"/>
      <c r="C61" s="608"/>
      <c r="D61" s="42" t="s">
        <v>420</v>
      </c>
      <c r="E61" s="128">
        <v>2900000</v>
      </c>
      <c r="F61" s="151" t="s">
        <v>421</v>
      </c>
      <c r="G61" s="130">
        <v>31224</v>
      </c>
      <c r="H61" s="131">
        <v>28.534246575342465</v>
      </c>
      <c r="I61" s="132">
        <v>10415</v>
      </c>
      <c r="J61" s="133">
        <v>82749315.06849314</v>
      </c>
    </row>
    <row r="62" spans="2:10" ht="30" customHeight="1">
      <c r="B62" s="608"/>
      <c r="C62" s="608"/>
      <c r="D62" s="42" t="s">
        <v>422</v>
      </c>
      <c r="E62" s="128">
        <v>1560000</v>
      </c>
      <c r="F62" s="129">
        <v>33532</v>
      </c>
      <c r="G62" s="130">
        <v>33532</v>
      </c>
      <c r="H62" s="131">
        <v>22.21095890410959</v>
      </c>
      <c r="I62" s="132">
        <v>8107</v>
      </c>
      <c r="J62" s="133">
        <v>34649095.89041096</v>
      </c>
    </row>
    <row r="63" spans="2:10" ht="30" customHeight="1">
      <c r="B63" s="608"/>
      <c r="C63" s="608"/>
      <c r="D63" s="42" t="s">
        <v>423</v>
      </c>
      <c r="E63" s="128">
        <v>3150000</v>
      </c>
      <c r="F63" s="129">
        <v>35781</v>
      </c>
      <c r="G63" s="130">
        <v>35781</v>
      </c>
      <c r="H63" s="131">
        <v>16.04931506849315</v>
      </c>
      <c r="I63" s="132">
        <v>5858</v>
      </c>
      <c r="J63" s="133">
        <v>50555342.46575342</v>
      </c>
    </row>
    <row r="64" spans="2:10" ht="30" customHeight="1">
      <c r="B64" s="608"/>
      <c r="C64" s="608"/>
      <c r="D64" s="42" t="s">
        <v>424</v>
      </c>
      <c r="E64" s="134">
        <v>1670000</v>
      </c>
      <c r="F64" s="129">
        <v>35277</v>
      </c>
      <c r="G64" s="130">
        <v>35277</v>
      </c>
      <c r="H64" s="131">
        <v>17.43013698630137</v>
      </c>
      <c r="I64" s="132">
        <v>6362</v>
      </c>
      <c r="J64" s="133">
        <v>29108328.76712329</v>
      </c>
    </row>
    <row r="65" spans="2:10" ht="30" customHeight="1">
      <c r="B65" s="608"/>
      <c r="C65" s="608"/>
      <c r="D65" s="61" t="s">
        <v>425</v>
      </c>
      <c r="E65" s="134">
        <v>2810000</v>
      </c>
      <c r="F65" s="145">
        <v>36726</v>
      </c>
      <c r="G65" s="130">
        <v>36726</v>
      </c>
      <c r="H65" s="152">
        <v>13.46027397260274</v>
      </c>
      <c r="I65" s="149">
        <v>4913</v>
      </c>
      <c r="J65" s="133">
        <v>37823369.8630137</v>
      </c>
    </row>
    <row r="66" spans="2:10" ht="30" customHeight="1">
      <c r="B66" s="608"/>
      <c r="C66" s="608"/>
      <c r="D66" s="42" t="s">
        <v>101</v>
      </c>
      <c r="E66" s="128">
        <v>2140000</v>
      </c>
      <c r="F66" s="129">
        <v>34271</v>
      </c>
      <c r="G66" s="130">
        <v>34271</v>
      </c>
      <c r="H66" s="131">
        <v>20.186301369863013</v>
      </c>
      <c r="I66" s="132">
        <v>7368</v>
      </c>
      <c r="J66" s="133">
        <v>43198684.93150685</v>
      </c>
    </row>
    <row r="67" spans="2:10" ht="30" customHeight="1">
      <c r="B67" s="608"/>
      <c r="C67" s="608"/>
      <c r="D67" s="61" t="s">
        <v>102</v>
      </c>
      <c r="E67" s="153">
        <v>1920000</v>
      </c>
      <c r="F67" s="154">
        <v>34016</v>
      </c>
      <c r="G67" s="155">
        <v>34016</v>
      </c>
      <c r="H67" s="156">
        <v>20.884931506849316</v>
      </c>
      <c r="I67" s="157">
        <v>7623</v>
      </c>
      <c r="J67" s="150">
        <v>40099068.49315069</v>
      </c>
    </row>
    <row r="68" spans="2:10" ht="30" customHeight="1">
      <c r="B68" s="608"/>
      <c r="C68" s="608"/>
      <c r="D68" s="42" t="s">
        <v>374</v>
      </c>
      <c r="E68" s="134">
        <v>4137000</v>
      </c>
      <c r="F68" s="145">
        <v>33304</v>
      </c>
      <c r="G68" s="142">
        <v>33304</v>
      </c>
      <c r="H68" s="146">
        <v>22.835616438356166</v>
      </c>
      <c r="I68" s="149">
        <v>8335</v>
      </c>
      <c r="J68" s="150">
        <v>94470945.20547946</v>
      </c>
    </row>
    <row r="69" spans="2:10" ht="30" customHeight="1">
      <c r="B69" s="608"/>
      <c r="C69" s="609"/>
      <c r="D69" s="42" t="s">
        <v>104</v>
      </c>
      <c r="E69" s="134">
        <v>10996000</v>
      </c>
      <c r="F69" s="145">
        <v>39826</v>
      </c>
      <c r="G69" s="142">
        <v>39826</v>
      </c>
      <c r="H69" s="146">
        <v>4.967123287671233</v>
      </c>
      <c r="I69" s="149">
        <v>1813</v>
      </c>
      <c r="J69" s="150">
        <v>54618487.67123287</v>
      </c>
    </row>
    <row r="70" spans="2:11" ht="30" customHeight="1">
      <c r="B70" s="608"/>
      <c r="C70" s="607" t="s">
        <v>35</v>
      </c>
      <c r="D70" s="116" t="s">
        <v>105</v>
      </c>
      <c r="E70" s="134">
        <v>13000000</v>
      </c>
      <c r="F70" s="145">
        <v>32980</v>
      </c>
      <c r="G70" s="142">
        <v>32980</v>
      </c>
      <c r="H70" s="146">
        <v>23.723287671232878</v>
      </c>
      <c r="I70" s="149">
        <v>8659</v>
      </c>
      <c r="J70" s="133">
        <v>308402739.7260274</v>
      </c>
      <c r="K70" s="158"/>
    </row>
    <row r="71" spans="2:11" ht="30" customHeight="1">
      <c r="B71" s="608"/>
      <c r="C71" s="608"/>
      <c r="D71" s="116" t="s">
        <v>352</v>
      </c>
      <c r="E71" s="134">
        <v>5430000</v>
      </c>
      <c r="F71" s="145">
        <v>37664</v>
      </c>
      <c r="G71" s="142">
        <v>37664</v>
      </c>
      <c r="H71" s="146">
        <v>10.89041095890411</v>
      </c>
      <c r="I71" s="149">
        <v>3975</v>
      </c>
      <c r="J71" s="150">
        <v>59134931.50684931</v>
      </c>
      <c r="K71" s="158"/>
    </row>
    <row r="72" spans="2:11" ht="30" customHeight="1">
      <c r="B72" s="608"/>
      <c r="C72" s="608"/>
      <c r="D72" s="116" t="s">
        <v>107</v>
      </c>
      <c r="E72" s="134">
        <v>7220000</v>
      </c>
      <c r="F72" s="145">
        <v>34515</v>
      </c>
      <c r="G72" s="142">
        <v>34515</v>
      </c>
      <c r="H72" s="146">
        <v>19.517808219178082</v>
      </c>
      <c r="I72" s="149">
        <v>7124</v>
      </c>
      <c r="J72" s="150">
        <v>140918575.34246576</v>
      </c>
      <c r="K72" s="158"/>
    </row>
    <row r="73" spans="2:11" ht="30" customHeight="1">
      <c r="B73" s="609"/>
      <c r="C73" s="609"/>
      <c r="D73" s="116" t="s">
        <v>108</v>
      </c>
      <c r="E73" s="134">
        <v>6000000</v>
      </c>
      <c r="F73" s="145">
        <v>34500</v>
      </c>
      <c r="G73" s="142">
        <v>34500</v>
      </c>
      <c r="H73" s="146">
        <v>19.55890410958904</v>
      </c>
      <c r="I73" s="149">
        <v>7139</v>
      </c>
      <c r="J73" s="150">
        <v>117353424.65753424</v>
      </c>
      <c r="K73" s="158"/>
    </row>
    <row r="74" spans="2:11" s="167" customFormat="1" ht="9.75" customHeight="1">
      <c r="B74" s="51"/>
      <c r="C74" s="51"/>
      <c r="D74" s="159"/>
      <c r="E74" s="160"/>
      <c r="F74" s="161"/>
      <c r="G74" s="162"/>
      <c r="H74" s="163"/>
      <c r="I74" s="164"/>
      <c r="J74" s="165"/>
      <c r="K74" s="166"/>
    </row>
    <row r="75" spans="2:10" ht="30" customHeight="1">
      <c r="B75" s="641" t="s">
        <v>426</v>
      </c>
      <c r="C75" s="642"/>
      <c r="D75" s="642"/>
      <c r="E75" s="168">
        <v>368720000</v>
      </c>
      <c r="F75" s="169"/>
      <c r="G75" s="169"/>
      <c r="H75" s="170">
        <v>18.800798638459</v>
      </c>
      <c r="I75" s="171"/>
      <c r="J75" s="172">
        <v>6932230473.972603</v>
      </c>
    </row>
    <row r="76" spans="2:10" ht="22.5" customHeight="1">
      <c r="B76" s="643"/>
      <c r="C76" s="643"/>
      <c r="D76" s="643"/>
      <c r="E76" s="643"/>
      <c r="F76" s="643"/>
      <c r="G76" s="643"/>
      <c r="H76" s="643"/>
      <c r="I76" s="643"/>
      <c r="J76" s="643"/>
    </row>
    <row r="77" spans="2:11" ht="30" customHeight="1">
      <c r="B77" s="611" t="s">
        <v>360</v>
      </c>
      <c r="C77" s="611"/>
      <c r="D77" s="644" t="s">
        <v>427</v>
      </c>
      <c r="E77" s="640"/>
      <c r="F77" s="640"/>
      <c r="G77" s="640"/>
      <c r="H77" s="640"/>
      <c r="I77" s="640"/>
      <c r="J77" s="640"/>
      <c r="K77" s="640"/>
    </row>
    <row r="78" spans="2:11" ht="30" customHeight="1">
      <c r="B78" s="611" t="s">
        <v>362</v>
      </c>
      <c r="C78" s="611"/>
      <c r="D78" s="610" t="s">
        <v>428</v>
      </c>
      <c r="E78" s="610"/>
      <c r="F78" s="610"/>
      <c r="G78" s="610"/>
      <c r="H78" s="610"/>
      <c r="I78" s="610"/>
      <c r="J78" s="610"/>
      <c r="K78" s="640"/>
    </row>
  </sheetData>
  <sheetProtection/>
  <mergeCells count="29">
    <mergeCell ref="H3:J3"/>
    <mergeCell ref="B4:B8"/>
    <mergeCell ref="C4:C8"/>
    <mergeCell ref="D4:D8"/>
    <mergeCell ref="E4:E5"/>
    <mergeCell ref="F4:G5"/>
    <mergeCell ref="H4:I5"/>
    <mergeCell ref="J4:J5"/>
    <mergeCell ref="I6:I7"/>
    <mergeCell ref="B76:J76"/>
    <mergeCell ref="B77:C77"/>
    <mergeCell ref="D77:K77"/>
    <mergeCell ref="B9:B40"/>
    <mergeCell ref="C9:C35"/>
    <mergeCell ref="F16:F17"/>
    <mergeCell ref="F20:F21"/>
    <mergeCell ref="C36:C40"/>
    <mergeCell ref="F47:F48"/>
    <mergeCell ref="C54:C58"/>
    <mergeCell ref="B78:C78"/>
    <mergeCell ref="D78:K78"/>
    <mergeCell ref="C41:C43"/>
    <mergeCell ref="B41:B43"/>
    <mergeCell ref="C44:C53"/>
    <mergeCell ref="B44:B58"/>
    <mergeCell ref="B59:B73"/>
    <mergeCell ref="C59:C69"/>
    <mergeCell ref="C70:C73"/>
    <mergeCell ref="B75:D75"/>
  </mergeCells>
  <printOptions/>
  <pageMargins left="0.7874015748031497" right="0.7874015748031497" top="0.7874015748031497" bottom="0.1968503937007874" header="0.5118110236220472" footer="0.1968503937007874"/>
  <pageSetup fitToHeight="2" fitToWidth="1" horizontalDpi="600" verticalDpi="600" orientation="landscape" paperSize="9" scale="47" r:id="rId1"/>
  <headerFooter alignWithMargins="0">
    <oddFooter>&amp;R&amp;22&amp;P</oddFooter>
  </headerFooter>
  <rowBreaks count="1" manualBreakCount="1">
    <brk id="40" max="9" man="1"/>
  </rowBreaks>
</worksheet>
</file>

<file path=xl/worksheets/sheet7.xml><?xml version="1.0" encoding="utf-8"?>
<worksheet xmlns="http://schemas.openxmlformats.org/spreadsheetml/2006/main" xmlns:r="http://schemas.openxmlformats.org/officeDocument/2006/relationships">
  <dimension ref="A2:Q85"/>
  <sheetViews>
    <sheetView view="pageBreakPreview" zoomScale="65" zoomScaleSheetLayoutView="65" zoomScalePageLayoutView="0" workbookViewId="0" topLeftCell="A2">
      <pane xSplit="4" ySplit="7" topLeftCell="E9" activePane="bottomRight" state="frozen"/>
      <selection pane="topLeft" activeCell="M26" sqref="M26"/>
      <selection pane="topRight" activeCell="M26" sqref="M26"/>
      <selection pane="bottomLeft" activeCell="M26" sqref="M26"/>
      <selection pane="bottomRight" activeCell="M26" sqref="M26"/>
    </sheetView>
  </sheetViews>
  <sheetFormatPr defaultColWidth="9.00390625" defaultRowHeight="13.5"/>
  <cols>
    <col min="1" max="1" width="8.375" style="34" customWidth="1"/>
    <col min="2" max="3" width="5.625" style="34" customWidth="1"/>
    <col min="4" max="4" width="50.625" style="35" customWidth="1"/>
    <col min="5" max="5" width="22.625" style="34" customWidth="1"/>
    <col min="6" max="6" width="18.625" style="34" customWidth="1"/>
    <col min="7" max="7" width="10.625" style="34" customWidth="1"/>
    <col min="8" max="8" width="22.625" style="34" customWidth="1"/>
    <col min="9" max="9" width="10.625" style="34" customWidth="1"/>
    <col min="10" max="10" width="12.625" style="34" customWidth="1"/>
    <col min="11" max="12" width="10.625" style="34" customWidth="1"/>
    <col min="13" max="13" width="50.625" style="34" customWidth="1"/>
    <col min="14" max="14" width="20.625" style="34" customWidth="1"/>
    <col min="15" max="17" width="10.625" style="34" customWidth="1"/>
    <col min="18" max="16384" width="9.00390625" style="34" customWidth="1"/>
  </cols>
  <sheetData>
    <row r="1" ht="6" customHeight="1"/>
    <row r="2" spans="1:13" ht="30" customHeight="1">
      <c r="A2" s="37" t="s">
        <v>431</v>
      </c>
      <c r="B2" s="85"/>
      <c r="C2" s="85"/>
      <c r="M2" s="173"/>
    </row>
    <row r="3" spans="13:17" ht="30" customHeight="1">
      <c r="M3" s="678"/>
      <c r="N3" s="678"/>
      <c r="O3" s="551">
        <v>41639</v>
      </c>
      <c r="P3" s="551"/>
      <c r="Q3" s="551"/>
    </row>
    <row r="4" spans="2:17" s="41" customFormat="1" ht="30" customHeight="1">
      <c r="B4" s="632" t="s">
        <v>30</v>
      </c>
      <c r="C4" s="632" t="s">
        <v>31</v>
      </c>
      <c r="D4" s="635" t="s">
        <v>29</v>
      </c>
      <c r="E4" s="647" t="s">
        <v>432</v>
      </c>
      <c r="F4" s="679"/>
      <c r="G4" s="637"/>
      <c r="H4" s="680" t="s">
        <v>433</v>
      </c>
      <c r="I4" s="681"/>
      <c r="J4" s="681"/>
      <c r="K4" s="681"/>
      <c r="L4" s="681"/>
      <c r="M4" s="681"/>
      <c r="N4" s="681"/>
      <c r="O4" s="635" t="s">
        <v>434</v>
      </c>
      <c r="P4" s="647" t="s">
        <v>435</v>
      </c>
      <c r="Q4" s="635" t="s">
        <v>436</v>
      </c>
    </row>
    <row r="5" spans="2:17" s="41" customFormat="1" ht="30" customHeight="1">
      <c r="B5" s="633"/>
      <c r="C5" s="633"/>
      <c r="D5" s="628"/>
      <c r="E5" s="86"/>
      <c r="F5" s="635" t="s">
        <v>437</v>
      </c>
      <c r="G5" s="635" t="s">
        <v>438</v>
      </c>
      <c r="H5" s="86"/>
      <c r="I5" s="639" t="s">
        <v>439</v>
      </c>
      <c r="J5" s="675" t="s">
        <v>440</v>
      </c>
      <c r="K5" s="676"/>
      <c r="L5" s="677"/>
      <c r="M5" s="627" t="s">
        <v>441</v>
      </c>
      <c r="N5" s="627" t="s">
        <v>442</v>
      </c>
      <c r="O5" s="628"/>
      <c r="P5" s="648"/>
      <c r="Q5" s="628"/>
    </row>
    <row r="6" spans="2:17" s="41" customFormat="1" ht="30" customHeight="1">
      <c r="B6" s="633"/>
      <c r="C6" s="633"/>
      <c r="D6" s="628"/>
      <c r="E6" s="86"/>
      <c r="F6" s="628"/>
      <c r="G6" s="628"/>
      <c r="H6" s="86"/>
      <c r="I6" s="639"/>
      <c r="J6" s="174"/>
      <c r="K6" s="627" t="s">
        <v>443</v>
      </c>
      <c r="L6" s="627"/>
      <c r="M6" s="627"/>
      <c r="N6" s="627"/>
      <c r="O6" s="628"/>
      <c r="P6" s="648"/>
      <c r="Q6" s="628"/>
    </row>
    <row r="7" spans="2:17" s="41" customFormat="1" ht="30" customHeight="1">
      <c r="B7" s="633"/>
      <c r="C7" s="633"/>
      <c r="D7" s="628"/>
      <c r="E7" s="86"/>
      <c r="F7" s="674"/>
      <c r="G7" s="674"/>
      <c r="H7" s="86"/>
      <c r="I7" s="630"/>
      <c r="J7" s="88"/>
      <c r="K7" s="627" t="s">
        <v>444</v>
      </c>
      <c r="L7" s="627" t="s">
        <v>117</v>
      </c>
      <c r="M7" s="627"/>
      <c r="N7" s="627"/>
      <c r="O7" s="628"/>
      <c r="P7" s="648"/>
      <c r="Q7" s="628"/>
    </row>
    <row r="8" spans="2:17" s="41" customFormat="1" ht="30" customHeight="1">
      <c r="B8" s="634"/>
      <c r="C8" s="634"/>
      <c r="D8" s="629"/>
      <c r="E8" s="90"/>
      <c r="F8" s="90"/>
      <c r="G8" s="90"/>
      <c r="H8" s="87"/>
      <c r="I8" s="87"/>
      <c r="J8" s="87"/>
      <c r="K8" s="627"/>
      <c r="L8" s="627"/>
      <c r="M8" s="627"/>
      <c r="N8" s="627"/>
      <c r="O8" s="629"/>
      <c r="P8" s="649"/>
      <c r="Q8" s="629"/>
    </row>
    <row r="9" spans="1:17" s="41" customFormat="1" ht="30" customHeight="1">
      <c r="A9" s="175"/>
      <c r="B9" s="607" t="s">
        <v>43</v>
      </c>
      <c r="C9" s="607" t="s">
        <v>34</v>
      </c>
      <c r="D9" s="42" t="s">
        <v>386</v>
      </c>
      <c r="E9" s="134">
        <v>16276000</v>
      </c>
      <c r="F9" s="176">
        <v>5065000</v>
      </c>
      <c r="G9" s="177">
        <v>0.31119439665765547</v>
      </c>
      <c r="H9" s="178">
        <v>427929</v>
      </c>
      <c r="I9" s="179">
        <v>0.01661854367681075</v>
      </c>
      <c r="J9" s="180">
        <v>28528.6</v>
      </c>
      <c r="K9" s="179">
        <v>0.0017528016711722781</v>
      </c>
      <c r="L9" s="179">
        <v>0.005632497532082921</v>
      </c>
      <c r="M9" s="662" t="s">
        <v>445</v>
      </c>
      <c r="N9" s="659" t="s">
        <v>446</v>
      </c>
      <c r="O9" s="182" t="s">
        <v>44</v>
      </c>
      <c r="P9" s="183">
        <v>0.029</v>
      </c>
      <c r="Q9" s="184" t="s">
        <v>447</v>
      </c>
    </row>
    <row r="10" spans="1:17" s="41" customFormat="1" ht="30" customHeight="1">
      <c r="A10" s="185"/>
      <c r="B10" s="608"/>
      <c r="C10" s="608"/>
      <c r="D10" s="42" t="s">
        <v>387</v>
      </c>
      <c r="E10" s="134">
        <v>2874000</v>
      </c>
      <c r="F10" s="176">
        <v>1318000</v>
      </c>
      <c r="G10" s="177">
        <v>0.45859429366736254</v>
      </c>
      <c r="H10" s="178">
        <v>173734</v>
      </c>
      <c r="I10" s="179">
        <v>0.006746927801450799</v>
      </c>
      <c r="J10" s="180">
        <v>11582.266666666666</v>
      </c>
      <c r="K10" s="179">
        <v>0.004030016237531895</v>
      </c>
      <c r="L10" s="179">
        <v>0.00878775923115832</v>
      </c>
      <c r="M10" s="665"/>
      <c r="N10" s="659"/>
      <c r="O10" s="182" t="s">
        <v>44</v>
      </c>
      <c r="P10" s="183">
        <v>0.074</v>
      </c>
      <c r="Q10" s="184" t="s">
        <v>448</v>
      </c>
    </row>
    <row r="11" spans="1:17" s="41" customFormat="1" ht="30" customHeight="1">
      <c r="A11" s="185"/>
      <c r="B11" s="608"/>
      <c r="C11" s="608"/>
      <c r="D11" s="42" t="s">
        <v>388</v>
      </c>
      <c r="E11" s="134">
        <v>2100000</v>
      </c>
      <c r="F11" s="176">
        <v>810000</v>
      </c>
      <c r="G11" s="177">
        <v>0.38571428571428573</v>
      </c>
      <c r="H11" s="178">
        <v>239965</v>
      </c>
      <c r="I11" s="179">
        <v>0.009318996453631073</v>
      </c>
      <c r="J11" s="180">
        <v>15997.666666666666</v>
      </c>
      <c r="K11" s="179">
        <v>0.007617936507936508</v>
      </c>
      <c r="L11" s="179">
        <v>0.01975020576131687</v>
      </c>
      <c r="M11" s="187" t="s">
        <v>449</v>
      </c>
      <c r="N11" s="181" t="s">
        <v>450</v>
      </c>
      <c r="O11" s="182" t="s">
        <v>44</v>
      </c>
      <c r="P11" s="183">
        <v>0.058</v>
      </c>
      <c r="Q11" s="184" t="s">
        <v>448</v>
      </c>
    </row>
    <row r="12" spans="1:17" s="41" customFormat="1" ht="30" customHeight="1">
      <c r="A12" s="185"/>
      <c r="B12" s="608"/>
      <c r="C12" s="608"/>
      <c r="D12" s="42" t="s">
        <v>390</v>
      </c>
      <c r="E12" s="134">
        <v>2420000</v>
      </c>
      <c r="F12" s="134">
        <v>510000</v>
      </c>
      <c r="G12" s="177">
        <v>0.21074380165289255</v>
      </c>
      <c r="H12" s="134">
        <v>166950</v>
      </c>
      <c r="I12" s="179">
        <v>0.00648347241445089</v>
      </c>
      <c r="J12" s="180">
        <v>11130</v>
      </c>
      <c r="K12" s="179">
        <v>0.004599173553719008</v>
      </c>
      <c r="L12" s="179">
        <v>0.021823529411764707</v>
      </c>
      <c r="M12" s="187" t="s">
        <v>451</v>
      </c>
      <c r="N12" s="181" t="s">
        <v>452</v>
      </c>
      <c r="O12" s="188" t="s">
        <v>44</v>
      </c>
      <c r="P12" s="189">
        <v>0.086</v>
      </c>
      <c r="Q12" s="184" t="s">
        <v>448</v>
      </c>
    </row>
    <row r="13" spans="1:17" s="41" customFormat="1" ht="30" customHeight="1">
      <c r="A13" s="175"/>
      <c r="B13" s="608"/>
      <c r="C13" s="608"/>
      <c r="D13" s="49" t="s">
        <v>391</v>
      </c>
      <c r="E13" s="134">
        <v>4000000</v>
      </c>
      <c r="F13" s="176">
        <v>1736000</v>
      </c>
      <c r="G13" s="177">
        <v>0.434</v>
      </c>
      <c r="H13" s="178">
        <v>273350</v>
      </c>
      <c r="I13" s="179">
        <v>0.010615496762444748</v>
      </c>
      <c r="J13" s="180">
        <v>18223.333333333332</v>
      </c>
      <c r="K13" s="179">
        <v>0.004555833333333333</v>
      </c>
      <c r="L13" s="179">
        <v>0.010497311827956988</v>
      </c>
      <c r="M13" s="664" t="s">
        <v>445</v>
      </c>
      <c r="N13" s="190" t="s">
        <v>446</v>
      </c>
      <c r="O13" s="191" t="s">
        <v>44</v>
      </c>
      <c r="P13" s="183">
        <v>0.068</v>
      </c>
      <c r="Q13" s="184" t="s">
        <v>448</v>
      </c>
    </row>
    <row r="14" spans="1:17" s="41" customFormat="1" ht="30" customHeight="1">
      <c r="A14" s="175"/>
      <c r="B14" s="608"/>
      <c r="C14" s="608"/>
      <c r="D14" s="42" t="s">
        <v>392</v>
      </c>
      <c r="E14" s="134">
        <v>11200000</v>
      </c>
      <c r="F14" s="176">
        <v>3500000</v>
      </c>
      <c r="G14" s="177">
        <v>0.3125</v>
      </c>
      <c r="H14" s="178">
        <v>1479090</v>
      </c>
      <c r="I14" s="179">
        <v>0.057440186963103726</v>
      </c>
      <c r="J14" s="178">
        <v>98606</v>
      </c>
      <c r="K14" s="179">
        <v>0.008804107142857143</v>
      </c>
      <c r="L14" s="179">
        <v>0.02817314285714286</v>
      </c>
      <c r="M14" s="665"/>
      <c r="N14" s="181" t="s">
        <v>453</v>
      </c>
      <c r="O14" s="182" t="s">
        <v>44</v>
      </c>
      <c r="P14" s="183">
        <v>0.04</v>
      </c>
      <c r="Q14" s="184" t="s">
        <v>448</v>
      </c>
    </row>
    <row r="15" spans="1:17" s="41" customFormat="1" ht="30" customHeight="1">
      <c r="A15" s="175"/>
      <c r="B15" s="608"/>
      <c r="C15" s="608"/>
      <c r="D15" s="42" t="s">
        <v>393</v>
      </c>
      <c r="E15" s="134">
        <v>2920000</v>
      </c>
      <c r="F15" s="176">
        <v>1070000</v>
      </c>
      <c r="G15" s="177">
        <v>0.3664383561643836</v>
      </c>
      <c r="H15" s="178">
        <v>721197</v>
      </c>
      <c r="I15" s="179">
        <v>0.028007552290414725</v>
      </c>
      <c r="J15" s="178">
        <v>48079.8</v>
      </c>
      <c r="K15" s="179">
        <v>0.01646568493150685</v>
      </c>
      <c r="L15" s="179">
        <v>0.04493439252336449</v>
      </c>
      <c r="M15" s="187" t="s">
        <v>454</v>
      </c>
      <c r="N15" s="181" t="s">
        <v>455</v>
      </c>
      <c r="O15" s="182" t="s">
        <v>44</v>
      </c>
      <c r="P15" s="183">
        <v>0.044</v>
      </c>
      <c r="Q15" s="184" t="s">
        <v>448</v>
      </c>
    </row>
    <row r="16" spans="1:17" s="41" customFormat="1" ht="30" customHeight="1">
      <c r="A16" s="175"/>
      <c r="B16" s="608"/>
      <c r="C16" s="608"/>
      <c r="D16" s="42" t="s">
        <v>395</v>
      </c>
      <c r="E16" s="134">
        <v>1800000</v>
      </c>
      <c r="F16" s="176">
        <v>252000</v>
      </c>
      <c r="G16" s="177">
        <v>0.14</v>
      </c>
      <c r="H16" s="178">
        <v>101615</v>
      </c>
      <c r="I16" s="179">
        <v>0.003946199756780037</v>
      </c>
      <c r="J16" s="178">
        <v>6774.333333333333</v>
      </c>
      <c r="K16" s="179">
        <v>0.0037635185185185185</v>
      </c>
      <c r="L16" s="179">
        <v>0.026882275132275132</v>
      </c>
      <c r="M16" s="662" t="s">
        <v>456</v>
      </c>
      <c r="N16" s="673" t="s">
        <v>457</v>
      </c>
      <c r="O16" s="668" t="s">
        <v>44</v>
      </c>
      <c r="P16" s="670">
        <v>0.071</v>
      </c>
      <c r="Q16" s="184" t="s">
        <v>448</v>
      </c>
    </row>
    <row r="17" spans="1:17" s="41" customFormat="1" ht="30" customHeight="1">
      <c r="A17" s="175"/>
      <c r="B17" s="608"/>
      <c r="C17" s="608"/>
      <c r="D17" s="42" t="s">
        <v>396</v>
      </c>
      <c r="E17" s="134">
        <v>1120000</v>
      </c>
      <c r="F17" s="176">
        <v>123000</v>
      </c>
      <c r="G17" s="177">
        <v>0.10982142857142857</v>
      </c>
      <c r="H17" s="178">
        <v>53295</v>
      </c>
      <c r="I17" s="179">
        <v>0.002069701481450495</v>
      </c>
      <c r="J17" s="178">
        <v>3553</v>
      </c>
      <c r="K17" s="179">
        <v>0.0031723214285714284</v>
      </c>
      <c r="L17" s="179">
        <v>0.028886178861788618</v>
      </c>
      <c r="M17" s="665"/>
      <c r="N17" s="661"/>
      <c r="O17" s="669"/>
      <c r="P17" s="671"/>
      <c r="Q17" s="184" t="s">
        <v>448</v>
      </c>
    </row>
    <row r="18" spans="1:17" s="41" customFormat="1" ht="30" customHeight="1">
      <c r="A18" s="175"/>
      <c r="B18" s="608"/>
      <c r="C18" s="608"/>
      <c r="D18" s="42" t="s">
        <v>397</v>
      </c>
      <c r="E18" s="134">
        <v>5100000</v>
      </c>
      <c r="F18" s="176">
        <v>910000</v>
      </c>
      <c r="G18" s="177">
        <v>0.1784313725490196</v>
      </c>
      <c r="H18" s="178">
        <v>320201</v>
      </c>
      <c r="I18" s="179">
        <v>0.01243494669409757</v>
      </c>
      <c r="J18" s="178">
        <v>21346.733333333334</v>
      </c>
      <c r="K18" s="179">
        <v>0.004185633986928105</v>
      </c>
      <c r="L18" s="179">
        <v>0.023457948717948717</v>
      </c>
      <c r="M18" s="187" t="s">
        <v>458</v>
      </c>
      <c r="N18" s="181" t="s">
        <v>459</v>
      </c>
      <c r="O18" s="182" t="s">
        <v>44</v>
      </c>
      <c r="P18" s="183">
        <v>0.08</v>
      </c>
      <c r="Q18" s="184" t="s">
        <v>448</v>
      </c>
    </row>
    <row r="19" spans="1:17" s="41" customFormat="1" ht="30" customHeight="1">
      <c r="A19" s="175"/>
      <c r="B19" s="608"/>
      <c r="C19" s="608"/>
      <c r="D19" s="42" t="s">
        <v>399</v>
      </c>
      <c r="E19" s="134">
        <v>3500000</v>
      </c>
      <c r="F19" s="176">
        <v>1940000</v>
      </c>
      <c r="G19" s="177">
        <v>0.5542857142857143</v>
      </c>
      <c r="H19" s="178">
        <v>275884</v>
      </c>
      <c r="I19" s="179">
        <v>0.010713904184416707</v>
      </c>
      <c r="J19" s="178">
        <v>18392.266666666666</v>
      </c>
      <c r="K19" s="179">
        <v>0.005254933333333333</v>
      </c>
      <c r="L19" s="179">
        <v>0.009480549828178694</v>
      </c>
      <c r="M19" s="662" t="s">
        <v>454</v>
      </c>
      <c r="N19" s="181" t="s">
        <v>460</v>
      </c>
      <c r="O19" s="182" t="s">
        <v>44</v>
      </c>
      <c r="P19" s="183">
        <v>0.016</v>
      </c>
      <c r="Q19" s="184" t="s">
        <v>448</v>
      </c>
    </row>
    <row r="20" spans="1:17" s="41" customFormat="1" ht="30" customHeight="1">
      <c r="A20" s="175"/>
      <c r="B20" s="608"/>
      <c r="C20" s="608"/>
      <c r="D20" s="42" t="s">
        <v>400</v>
      </c>
      <c r="E20" s="134">
        <v>10000000</v>
      </c>
      <c r="F20" s="176">
        <v>4900000</v>
      </c>
      <c r="G20" s="177">
        <v>0.49</v>
      </c>
      <c r="H20" s="178">
        <v>771661</v>
      </c>
      <c r="I20" s="179">
        <v>0.029967312409748956</v>
      </c>
      <c r="J20" s="178">
        <v>51444.066666666666</v>
      </c>
      <c r="K20" s="179">
        <v>0.005144406666666667</v>
      </c>
      <c r="L20" s="179">
        <v>0.010498789115646258</v>
      </c>
      <c r="M20" s="664"/>
      <c r="N20" s="181" t="s">
        <v>461</v>
      </c>
      <c r="O20" s="668" t="s">
        <v>44</v>
      </c>
      <c r="P20" s="670">
        <v>0.02</v>
      </c>
      <c r="Q20" s="184" t="s">
        <v>448</v>
      </c>
    </row>
    <row r="21" spans="1:17" s="41" customFormat="1" ht="30" customHeight="1">
      <c r="A21" s="175"/>
      <c r="B21" s="608"/>
      <c r="C21" s="608"/>
      <c r="D21" s="42" t="s">
        <v>168</v>
      </c>
      <c r="E21" s="134">
        <v>180000</v>
      </c>
      <c r="F21" s="176">
        <v>39600</v>
      </c>
      <c r="G21" s="177">
        <v>0.22</v>
      </c>
      <c r="H21" s="178">
        <v>19226</v>
      </c>
      <c r="I21" s="179">
        <v>0.0007466381589711459</v>
      </c>
      <c r="J21" s="178">
        <v>1281.7333333333333</v>
      </c>
      <c r="K21" s="179">
        <v>0.007120740740740741</v>
      </c>
      <c r="L21" s="179">
        <v>0.03236700336700337</v>
      </c>
      <c r="M21" s="665"/>
      <c r="N21" s="181" t="s">
        <v>462</v>
      </c>
      <c r="O21" s="669"/>
      <c r="P21" s="671"/>
      <c r="Q21" s="184" t="s">
        <v>448</v>
      </c>
    </row>
    <row r="22" spans="1:17" s="41" customFormat="1" ht="30" customHeight="1">
      <c r="A22" s="175"/>
      <c r="B22" s="608"/>
      <c r="C22" s="608"/>
      <c r="D22" s="42" t="s">
        <v>401</v>
      </c>
      <c r="E22" s="134">
        <v>15121000</v>
      </c>
      <c r="F22" s="176">
        <v>2417400</v>
      </c>
      <c r="G22" s="177">
        <v>0.1598703789431916</v>
      </c>
      <c r="H22" s="178">
        <v>1692222</v>
      </c>
      <c r="I22" s="179">
        <v>0.06571712881777127</v>
      </c>
      <c r="J22" s="178">
        <v>112814.8</v>
      </c>
      <c r="K22" s="179">
        <v>0.007460802856953905</v>
      </c>
      <c r="L22" s="179">
        <v>0.04666782493588153</v>
      </c>
      <c r="M22" s="186" t="s">
        <v>451</v>
      </c>
      <c r="N22" s="181" t="s">
        <v>463</v>
      </c>
      <c r="O22" s="182" t="s">
        <v>44</v>
      </c>
      <c r="P22" s="183">
        <v>0.037</v>
      </c>
      <c r="Q22" s="184" t="s">
        <v>448</v>
      </c>
    </row>
    <row r="23" spans="1:17" s="41" customFormat="1" ht="30" customHeight="1">
      <c r="A23" s="175"/>
      <c r="B23" s="608"/>
      <c r="C23" s="608"/>
      <c r="D23" s="42" t="s">
        <v>402</v>
      </c>
      <c r="E23" s="134">
        <v>710000</v>
      </c>
      <c r="F23" s="176">
        <v>490000</v>
      </c>
      <c r="G23" s="177">
        <v>0.6901408450704225</v>
      </c>
      <c r="H23" s="178">
        <v>157330</v>
      </c>
      <c r="I23" s="179">
        <v>0.006109881491258212</v>
      </c>
      <c r="J23" s="178">
        <v>10488.666666666666</v>
      </c>
      <c r="K23" s="179">
        <v>0.014772769953051643</v>
      </c>
      <c r="L23" s="179">
        <v>0.021405442176870747</v>
      </c>
      <c r="M23" s="187" t="s">
        <v>464</v>
      </c>
      <c r="N23" s="181" t="s">
        <v>465</v>
      </c>
      <c r="O23" s="182" t="s">
        <v>44</v>
      </c>
      <c r="P23" s="183">
        <v>0.05</v>
      </c>
      <c r="Q23" s="184" t="s">
        <v>448</v>
      </c>
    </row>
    <row r="24" spans="1:17" s="41" customFormat="1" ht="30" customHeight="1">
      <c r="A24" s="175"/>
      <c r="B24" s="608"/>
      <c r="C24" s="608"/>
      <c r="D24" s="42" t="s">
        <v>57</v>
      </c>
      <c r="E24" s="134">
        <v>21000000</v>
      </c>
      <c r="F24" s="176">
        <v>1302000</v>
      </c>
      <c r="G24" s="177">
        <v>0.062</v>
      </c>
      <c r="H24" s="194">
        <v>1083012</v>
      </c>
      <c r="I24" s="179">
        <v>0.042058570988435386</v>
      </c>
      <c r="J24" s="178">
        <v>72200.8</v>
      </c>
      <c r="K24" s="179">
        <v>0.0034381333333333335</v>
      </c>
      <c r="L24" s="179">
        <v>0.05545376344086022</v>
      </c>
      <c r="M24" s="662" t="s">
        <v>456</v>
      </c>
      <c r="N24" s="181" t="s">
        <v>466</v>
      </c>
      <c r="O24" s="182" t="s">
        <v>365</v>
      </c>
      <c r="P24" s="183">
        <v>0.024</v>
      </c>
      <c r="Q24" s="184" t="s">
        <v>448</v>
      </c>
    </row>
    <row r="25" spans="1:17" s="41" customFormat="1" ht="30" customHeight="1">
      <c r="A25" s="175"/>
      <c r="B25" s="608"/>
      <c r="C25" s="608"/>
      <c r="D25" s="42" t="s">
        <v>58</v>
      </c>
      <c r="E25" s="134">
        <v>3760000</v>
      </c>
      <c r="F25" s="176">
        <v>910000</v>
      </c>
      <c r="G25" s="177">
        <v>0.24202127659574468</v>
      </c>
      <c r="H25" s="178">
        <v>299550</v>
      </c>
      <c r="I25" s="179">
        <v>0.011632968923322936</v>
      </c>
      <c r="J25" s="178">
        <v>19970</v>
      </c>
      <c r="K25" s="179">
        <v>0.005311170212765957</v>
      </c>
      <c r="L25" s="179">
        <v>0.021945054945054946</v>
      </c>
      <c r="M25" s="664"/>
      <c r="N25" s="181" t="s">
        <v>453</v>
      </c>
      <c r="O25" s="182" t="s">
        <v>44</v>
      </c>
      <c r="P25" s="183">
        <v>0.043</v>
      </c>
      <c r="Q25" s="184" t="s">
        <v>448</v>
      </c>
    </row>
    <row r="26" spans="1:17" s="41" customFormat="1" ht="30" customHeight="1">
      <c r="A26" s="175"/>
      <c r="B26" s="608"/>
      <c r="C26" s="608"/>
      <c r="D26" s="42" t="s">
        <v>60</v>
      </c>
      <c r="E26" s="134">
        <v>1870000</v>
      </c>
      <c r="F26" s="176">
        <v>666000</v>
      </c>
      <c r="G26" s="177">
        <v>0.35614973262032085</v>
      </c>
      <c r="H26" s="178">
        <v>76481</v>
      </c>
      <c r="I26" s="179">
        <v>0.00297012550901239</v>
      </c>
      <c r="J26" s="178">
        <v>5098.733333333334</v>
      </c>
      <c r="K26" s="179">
        <v>0.002726595365418895</v>
      </c>
      <c r="L26" s="179">
        <v>0.007655755755755756</v>
      </c>
      <c r="M26" s="187" t="s">
        <v>467</v>
      </c>
      <c r="N26" s="181" t="s">
        <v>468</v>
      </c>
      <c r="O26" s="182" t="s">
        <v>44</v>
      </c>
      <c r="P26" s="183">
        <v>0.068</v>
      </c>
      <c r="Q26" s="184" t="s">
        <v>448</v>
      </c>
    </row>
    <row r="27" spans="1:17" s="41" customFormat="1" ht="30" customHeight="1">
      <c r="A27" s="175"/>
      <c r="B27" s="608"/>
      <c r="C27" s="608"/>
      <c r="D27" s="42" t="s">
        <v>61</v>
      </c>
      <c r="E27" s="134">
        <v>2800000</v>
      </c>
      <c r="F27" s="176">
        <v>590000</v>
      </c>
      <c r="G27" s="177">
        <v>0.21071428571428572</v>
      </c>
      <c r="H27" s="178">
        <v>346772</v>
      </c>
      <c r="I27" s="179">
        <v>0.013466826571452315</v>
      </c>
      <c r="J27" s="178">
        <v>23118.133333333335</v>
      </c>
      <c r="K27" s="179">
        <v>0.00825647619047619</v>
      </c>
      <c r="L27" s="179">
        <v>0.039183276836158194</v>
      </c>
      <c r="M27" s="662" t="s">
        <v>449</v>
      </c>
      <c r="N27" s="181" t="s">
        <v>469</v>
      </c>
      <c r="O27" s="182" t="s">
        <v>59</v>
      </c>
      <c r="P27" s="183">
        <v>0.044</v>
      </c>
      <c r="Q27" s="184" t="s">
        <v>448</v>
      </c>
    </row>
    <row r="28" spans="1:17" s="41" customFormat="1" ht="30" customHeight="1">
      <c r="A28" s="175"/>
      <c r="B28" s="608"/>
      <c r="C28" s="608"/>
      <c r="D28" s="42" t="s">
        <v>62</v>
      </c>
      <c r="E28" s="134">
        <v>8400000</v>
      </c>
      <c r="F28" s="176">
        <v>640000</v>
      </c>
      <c r="G28" s="177">
        <v>0.0761904761904762</v>
      </c>
      <c r="H28" s="178">
        <v>448142</v>
      </c>
      <c r="I28" s="179">
        <v>0.017403511798483682</v>
      </c>
      <c r="J28" s="178">
        <v>29876.133333333335</v>
      </c>
      <c r="K28" s="179">
        <v>0.00355668253968254</v>
      </c>
      <c r="L28" s="179">
        <v>0.046681458333333335</v>
      </c>
      <c r="M28" s="664"/>
      <c r="N28" s="181" t="s">
        <v>470</v>
      </c>
      <c r="O28" s="182" t="s">
        <v>59</v>
      </c>
      <c r="P28" s="183">
        <v>0.071</v>
      </c>
      <c r="Q28" s="184" t="s">
        <v>448</v>
      </c>
    </row>
    <row r="29" spans="1:17" s="41" customFormat="1" ht="30" customHeight="1">
      <c r="A29" s="175"/>
      <c r="B29" s="608"/>
      <c r="C29" s="608"/>
      <c r="D29" s="42" t="s">
        <v>63</v>
      </c>
      <c r="E29" s="134">
        <v>5250000</v>
      </c>
      <c r="F29" s="176">
        <v>570000</v>
      </c>
      <c r="G29" s="177">
        <v>0.10857142857142857</v>
      </c>
      <c r="H29" s="178">
        <v>299335</v>
      </c>
      <c r="I29" s="179">
        <v>0.011624619438033286</v>
      </c>
      <c r="J29" s="178">
        <v>19955.666666666668</v>
      </c>
      <c r="K29" s="179">
        <v>0.0038010793650793654</v>
      </c>
      <c r="L29" s="179">
        <v>0.03500994152046784</v>
      </c>
      <c r="M29" s="664"/>
      <c r="N29" s="181" t="s">
        <v>471</v>
      </c>
      <c r="O29" s="182" t="s">
        <v>367</v>
      </c>
      <c r="P29" s="183">
        <v>0.077</v>
      </c>
      <c r="Q29" s="184" t="s">
        <v>448</v>
      </c>
    </row>
    <row r="30" spans="1:17" s="41" customFormat="1" ht="30" customHeight="1">
      <c r="A30" s="175"/>
      <c r="B30" s="608"/>
      <c r="C30" s="608"/>
      <c r="D30" s="42" t="s">
        <v>472</v>
      </c>
      <c r="E30" s="134">
        <v>5100000</v>
      </c>
      <c r="F30" s="176">
        <v>1785000</v>
      </c>
      <c r="G30" s="177">
        <v>0.35</v>
      </c>
      <c r="H30" s="178">
        <v>283983</v>
      </c>
      <c r="I30" s="179">
        <v>0.01102842735353703</v>
      </c>
      <c r="J30" s="178">
        <v>18932.2</v>
      </c>
      <c r="K30" s="179">
        <v>0.0037121960784313726</v>
      </c>
      <c r="L30" s="179">
        <v>0.010606274509803922</v>
      </c>
      <c r="M30" s="665"/>
      <c r="N30" s="181" t="s">
        <v>473</v>
      </c>
      <c r="O30" s="182" t="s">
        <v>44</v>
      </c>
      <c r="P30" s="183">
        <v>0.047</v>
      </c>
      <c r="Q30" s="184" t="s">
        <v>448</v>
      </c>
    </row>
    <row r="31" spans="1:17" s="41" customFormat="1" ht="30" customHeight="1">
      <c r="A31" s="175"/>
      <c r="B31" s="608"/>
      <c r="C31" s="608"/>
      <c r="D31" s="42" t="s">
        <v>65</v>
      </c>
      <c r="E31" s="134">
        <v>15050000</v>
      </c>
      <c r="F31" s="176">
        <v>2200000</v>
      </c>
      <c r="G31" s="177">
        <v>0.1461794019933555</v>
      </c>
      <c r="H31" s="178">
        <v>116200</v>
      </c>
      <c r="I31" s="179">
        <v>0.004512605537940661</v>
      </c>
      <c r="J31" s="178">
        <v>7746.666666666667</v>
      </c>
      <c r="K31" s="179">
        <v>0.0005147286821705427</v>
      </c>
      <c r="L31" s="179">
        <v>0.003521212121212121</v>
      </c>
      <c r="M31" s="189" t="s">
        <v>467</v>
      </c>
      <c r="N31" s="181" t="s">
        <v>474</v>
      </c>
      <c r="O31" s="182" t="s">
        <v>44</v>
      </c>
      <c r="P31" s="183">
        <v>0.047</v>
      </c>
      <c r="Q31" s="184" t="s">
        <v>448</v>
      </c>
    </row>
    <row r="32" spans="1:17" s="41" customFormat="1" ht="30" customHeight="1">
      <c r="A32" s="175"/>
      <c r="B32" s="608"/>
      <c r="C32" s="608"/>
      <c r="D32" s="42" t="s">
        <v>66</v>
      </c>
      <c r="E32" s="134">
        <v>3400000</v>
      </c>
      <c r="F32" s="176">
        <v>68000</v>
      </c>
      <c r="G32" s="177">
        <v>0.02</v>
      </c>
      <c r="H32" s="178">
        <v>207193</v>
      </c>
      <c r="I32" s="179">
        <v>0.008046301886596725</v>
      </c>
      <c r="J32" s="178">
        <v>13812.866666666667</v>
      </c>
      <c r="K32" s="179">
        <v>0.004062607843137255</v>
      </c>
      <c r="L32" s="179">
        <v>0.20313039215686274</v>
      </c>
      <c r="M32" s="193" t="s">
        <v>475</v>
      </c>
      <c r="N32" s="181" t="s">
        <v>476</v>
      </c>
      <c r="O32" s="182" t="s">
        <v>369</v>
      </c>
      <c r="P32" s="183">
        <v>0.082</v>
      </c>
      <c r="Q32" s="184" t="s">
        <v>448</v>
      </c>
    </row>
    <row r="33" spans="1:17" s="41" customFormat="1" ht="30" customHeight="1">
      <c r="A33" s="175"/>
      <c r="B33" s="608"/>
      <c r="C33" s="608"/>
      <c r="D33" s="42" t="s">
        <v>67</v>
      </c>
      <c r="E33" s="134">
        <v>36000000</v>
      </c>
      <c r="F33" s="176" t="s">
        <v>212</v>
      </c>
      <c r="G33" s="177" t="s">
        <v>212</v>
      </c>
      <c r="H33" s="195" t="s">
        <v>212</v>
      </c>
      <c r="I33" s="196" t="s">
        <v>212</v>
      </c>
      <c r="J33" s="195" t="s">
        <v>212</v>
      </c>
      <c r="K33" s="196" t="s">
        <v>212</v>
      </c>
      <c r="L33" s="196" t="s">
        <v>212</v>
      </c>
      <c r="M33" s="189" t="s">
        <v>212</v>
      </c>
      <c r="N33" s="181" t="s">
        <v>212</v>
      </c>
      <c r="O33" s="182" t="s">
        <v>212</v>
      </c>
      <c r="P33" s="183" t="s">
        <v>212</v>
      </c>
      <c r="Q33" s="184" t="s">
        <v>212</v>
      </c>
    </row>
    <row r="34" spans="1:17" s="41" customFormat="1" ht="30" customHeight="1">
      <c r="A34" s="175"/>
      <c r="B34" s="608"/>
      <c r="C34" s="608"/>
      <c r="D34" s="42" t="s">
        <v>68</v>
      </c>
      <c r="E34" s="134">
        <v>2660000</v>
      </c>
      <c r="F34" s="176">
        <v>615000</v>
      </c>
      <c r="G34" s="177">
        <v>0.231203007518797</v>
      </c>
      <c r="H34" s="178">
        <v>241950</v>
      </c>
      <c r="I34" s="179">
        <v>0.009396083562002952</v>
      </c>
      <c r="J34" s="178">
        <v>16130</v>
      </c>
      <c r="K34" s="179">
        <v>0.00606390977443609</v>
      </c>
      <c r="L34" s="179">
        <v>0.026227642276422766</v>
      </c>
      <c r="M34" s="187" t="s">
        <v>445</v>
      </c>
      <c r="N34" s="181" t="s">
        <v>783</v>
      </c>
      <c r="O34" s="182" t="s">
        <v>59</v>
      </c>
      <c r="P34" s="183">
        <v>0.046</v>
      </c>
      <c r="Q34" s="184" t="s">
        <v>212</v>
      </c>
    </row>
    <row r="35" spans="1:17" s="41" customFormat="1" ht="30" customHeight="1">
      <c r="A35" s="175"/>
      <c r="B35" s="608"/>
      <c r="C35" s="609"/>
      <c r="D35" s="42" t="s">
        <v>69</v>
      </c>
      <c r="E35" s="176">
        <v>3420000</v>
      </c>
      <c r="F35" s="176">
        <v>1028000</v>
      </c>
      <c r="G35" s="177">
        <v>0.30058479532163745</v>
      </c>
      <c r="H35" s="195">
        <v>258550</v>
      </c>
      <c r="I35" s="179">
        <v>0.010040741495994475</v>
      </c>
      <c r="J35" s="178">
        <v>17236.666666666668</v>
      </c>
      <c r="K35" s="179">
        <v>0.005039961013645225</v>
      </c>
      <c r="L35" s="179">
        <v>0.016767185473411154</v>
      </c>
      <c r="M35" s="187" t="s">
        <v>445</v>
      </c>
      <c r="N35" s="181" t="s">
        <v>453</v>
      </c>
      <c r="O35" s="182" t="s">
        <v>59</v>
      </c>
      <c r="P35" s="183">
        <v>0.07</v>
      </c>
      <c r="Q35" s="184" t="s">
        <v>212</v>
      </c>
    </row>
    <row r="36" spans="1:17" s="41" customFormat="1" ht="30" customHeight="1">
      <c r="A36" s="175"/>
      <c r="B36" s="608"/>
      <c r="C36" s="607" t="s">
        <v>35</v>
      </c>
      <c r="D36" s="42" t="s">
        <v>406</v>
      </c>
      <c r="E36" s="134">
        <v>12000000</v>
      </c>
      <c r="F36" s="176">
        <v>2000000</v>
      </c>
      <c r="G36" s="177">
        <v>0.16666666666666666</v>
      </c>
      <c r="H36" s="178">
        <v>696900</v>
      </c>
      <c r="I36" s="179">
        <v>0.02706398278305376</v>
      </c>
      <c r="J36" s="178">
        <v>46460</v>
      </c>
      <c r="K36" s="179">
        <v>0.0038716666666666665</v>
      </c>
      <c r="L36" s="179">
        <v>0.02323</v>
      </c>
      <c r="M36" s="662" t="s">
        <v>456</v>
      </c>
      <c r="N36" s="181" t="s">
        <v>477</v>
      </c>
      <c r="O36" s="182" t="s">
        <v>44</v>
      </c>
      <c r="P36" s="183">
        <v>0.05</v>
      </c>
      <c r="Q36" s="184" t="s">
        <v>448</v>
      </c>
    </row>
    <row r="37" spans="1:17" s="41" customFormat="1" ht="30" customHeight="1">
      <c r="A37" s="175"/>
      <c r="B37" s="608"/>
      <c r="C37" s="608"/>
      <c r="D37" s="42" t="s">
        <v>407</v>
      </c>
      <c r="E37" s="134">
        <v>2160000</v>
      </c>
      <c r="F37" s="176">
        <v>220000</v>
      </c>
      <c r="G37" s="177">
        <v>0.10185185185185185</v>
      </c>
      <c r="H37" s="178">
        <v>34150</v>
      </c>
      <c r="I37" s="179">
        <v>0.0013262089425187056</v>
      </c>
      <c r="J37" s="178">
        <v>2276.6666666666665</v>
      </c>
      <c r="K37" s="179">
        <v>0.0010540123456790123</v>
      </c>
      <c r="L37" s="179">
        <v>0.010348484848484848</v>
      </c>
      <c r="M37" s="664"/>
      <c r="N37" s="181" t="s">
        <v>465</v>
      </c>
      <c r="O37" s="182" t="s">
        <v>44</v>
      </c>
      <c r="P37" s="183">
        <v>0.111</v>
      </c>
      <c r="Q37" s="184" t="s">
        <v>448</v>
      </c>
    </row>
    <row r="38" spans="1:17" s="41" customFormat="1" ht="30" customHeight="1">
      <c r="A38" s="175"/>
      <c r="B38" s="608"/>
      <c r="C38" s="608"/>
      <c r="D38" s="42" t="s">
        <v>72</v>
      </c>
      <c r="E38" s="134">
        <v>4275000</v>
      </c>
      <c r="F38" s="176">
        <v>531000</v>
      </c>
      <c r="G38" s="177">
        <v>0.12421052631578948</v>
      </c>
      <c r="H38" s="178">
        <v>28500</v>
      </c>
      <c r="I38" s="179">
        <v>0.0011067922360697836</v>
      </c>
      <c r="J38" s="178">
        <v>1900</v>
      </c>
      <c r="K38" s="179">
        <v>0.00044444444444444447</v>
      </c>
      <c r="L38" s="179">
        <v>0.0035781544256120526</v>
      </c>
      <c r="M38" s="187" t="s">
        <v>478</v>
      </c>
      <c r="N38" s="181" t="s">
        <v>479</v>
      </c>
      <c r="O38" s="182" t="s">
        <v>44</v>
      </c>
      <c r="P38" s="189">
        <v>0.03</v>
      </c>
      <c r="Q38" s="184" t="s">
        <v>448</v>
      </c>
    </row>
    <row r="39" spans="1:17" s="41" customFormat="1" ht="30" customHeight="1">
      <c r="A39" s="175"/>
      <c r="B39" s="608"/>
      <c r="C39" s="608"/>
      <c r="D39" s="42" t="s">
        <v>73</v>
      </c>
      <c r="E39" s="134">
        <v>2740000</v>
      </c>
      <c r="F39" s="176">
        <v>777100</v>
      </c>
      <c r="G39" s="177">
        <v>0.28361313868613136</v>
      </c>
      <c r="H39" s="178">
        <v>50433</v>
      </c>
      <c r="I39" s="179">
        <v>0.0019585562400599083</v>
      </c>
      <c r="J39" s="178">
        <v>3362.2</v>
      </c>
      <c r="K39" s="179">
        <v>0.0012270802919708028</v>
      </c>
      <c r="L39" s="179">
        <v>0.004326598893321322</v>
      </c>
      <c r="M39" s="662" t="s">
        <v>456</v>
      </c>
      <c r="N39" s="181" t="s">
        <v>480</v>
      </c>
      <c r="O39" s="182" t="s">
        <v>44</v>
      </c>
      <c r="P39" s="189">
        <v>0.02</v>
      </c>
      <c r="Q39" s="184" t="s">
        <v>448</v>
      </c>
    </row>
    <row r="40" spans="1:17" s="41" customFormat="1" ht="30" customHeight="1">
      <c r="A40" s="175"/>
      <c r="B40" s="609"/>
      <c r="C40" s="609"/>
      <c r="D40" s="42" t="s">
        <v>74</v>
      </c>
      <c r="E40" s="134">
        <v>3400000</v>
      </c>
      <c r="F40" s="176">
        <v>433158</v>
      </c>
      <c r="G40" s="177">
        <v>0.12739941176470587</v>
      </c>
      <c r="H40" s="178">
        <v>24376</v>
      </c>
      <c r="I40" s="179">
        <v>0.0009466374577697208</v>
      </c>
      <c r="J40" s="178">
        <v>1625.0666666666666</v>
      </c>
      <c r="K40" s="179">
        <v>0.0004779607843137255</v>
      </c>
      <c r="L40" s="179">
        <v>0.003751671830294411</v>
      </c>
      <c r="M40" s="665"/>
      <c r="N40" s="181" t="s">
        <v>453</v>
      </c>
      <c r="O40" s="188" t="s">
        <v>44</v>
      </c>
      <c r="P40" s="183">
        <v>0.023</v>
      </c>
      <c r="Q40" s="184" t="s">
        <v>448</v>
      </c>
    </row>
    <row r="41" spans="1:17" s="41" customFormat="1" ht="30" customHeight="1">
      <c r="A41" s="175"/>
      <c r="B41" s="672" t="s">
        <v>76</v>
      </c>
      <c r="C41" s="672" t="s">
        <v>34</v>
      </c>
      <c r="D41" s="42" t="s">
        <v>408</v>
      </c>
      <c r="E41" s="134">
        <v>5880000</v>
      </c>
      <c r="F41" s="176">
        <v>3570000</v>
      </c>
      <c r="G41" s="177">
        <v>0.6071428571428571</v>
      </c>
      <c r="H41" s="178">
        <v>430174</v>
      </c>
      <c r="I41" s="179">
        <v>0.01670572783716081</v>
      </c>
      <c r="J41" s="178">
        <v>28678.266666666666</v>
      </c>
      <c r="K41" s="179">
        <v>0.004877256235827665</v>
      </c>
      <c r="L41" s="179">
        <v>0.0080331279178338</v>
      </c>
      <c r="M41" s="186" t="s">
        <v>445</v>
      </c>
      <c r="N41" s="181" t="s">
        <v>480</v>
      </c>
      <c r="O41" s="182" t="s">
        <v>44</v>
      </c>
      <c r="P41" s="183">
        <v>0.032</v>
      </c>
      <c r="Q41" s="184" t="s">
        <v>448</v>
      </c>
    </row>
    <row r="42" spans="1:17" s="41" customFormat="1" ht="30" customHeight="1">
      <c r="A42" s="175"/>
      <c r="B42" s="672"/>
      <c r="C42" s="672"/>
      <c r="D42" s="42" t="s">
        <v>409</v>
      </c>
      <c r="E42" s="134">
        <v>2350000</v>
      </c>
      <c r="F42" s="176">
        <v>1182000</v>
      </c>
      <c r="G42" s="177">
        <v>0.5029787234042553</v>
      </c>
      <c r="H42" s="178">
        <v>704039</v>
      </c>
      <c r="I42" s="179">
        <v>0.027341224529485415</v>
      </c>
      <c r="J42" s="178">
        <v>46935.933333333334</v>
      </c>
      <c r="K42" s="179">
        <v>0.019972737588652482</v>
      </c>
      <c r="L42" s="179">
        <v>0.03970891144952059</v>
      </c>
      <c r="M42" s="530" t="s">
        <v>475</v>
      </c>
      <c r="N42" s="181" t="s">
        <v>452</v>
      </c>
      <c r="O42" s="182" t="s">
        <v>44</v>
      </c>
      <c r="P42" s="183">
        <v>0.026</v>
      </c>
      <c r="Q42" s="184" t="s">
        <v>448</v>
      </c>
    </row>
    <row r="43" spans="1:17" s="41" customFormat="1" ht="30" customHeight="1">
      <c r="A43" s="175"/>
      <c r="B43" s="672"/>
      <c r="C43" s="672"/>
      <c r="D43" s="42" t="s">
        <v>410</v>
      </c>
      <c r="E43" s="134">
        <v>2927000</v>
      </c>
      <c r="F43" s="176">
        <v>1703000</v>
      </c>
      <c r="G43" s="177">
        <v>0.5818243935770413</v>
      </c>
      <c r="H43" s="178">
        <v>681100</v>
      </c>
      <c r="I43" s="179">
        <v>0.026450392701302793</v>
      </c>
      <c r="J43" s="178">
        <v>45406.666666666664</v>
      </c>
      <c r="K43" s="179">
        <v>0.015513039517139277</v>
      </c>
      <c r="L43" s="179">
        <v>0.026662752006263456</v>
      </c>
      <c r="M43" s="187" t="s">
        <v>456</v>
      </c>
      <c r="N43" s="181" t="s">
        <v>480</v>
      </c>
      <c r="O43" s="198" t="s">
        <v>44</v>
      </c>
      <c r="P43" s="229">
        <v>0.102</v>
      </c>
      <c r="Q43" s="184" t="s">
        <v>448</v>
      </c>
    </row>
    <row r="44" spans="1:17" s="41" customFormat="1" ht="30" customHeight="1">
      <c r="A44" s="175"/>
      <c r="B44" s="672" t="s">
        <v>76</v>
      </c>
      <c r="C44" s="672" t="s">
        <v>34</v>
      </c>
      <c r="D44" s="42" t="s">
        <v>412</v>
      </c>
      <c r="E44" s="134">
        <v>1490000</v>
      </c>
      <c r="F44" s="176">
        <v>916000</v>
      </c>
      <c r="G44" s="177">
        <v>0.614765100671141</v>
      </c>
      <c r="H44" s="178">
        <v>393044</v>
      </c>
      <c r="I44" s="179">
        <v>0.015263791145046035</v>
      </c>
      <c r="J44" s="178">
        <v>26202.933333333334</v>
      </c>
      <c r="K44" s="179">
        <v>0.01758586129753915</v>
      </c>
      <c r="L44" s="179">
        <v>0.028605822416302766</v>
      </c>
      <c r="M44" s="187" t="s">
        <v>481</v>
      </c>
      <c r="N44" s="181" t="s">
        <v>482</v>
      </c>
      <c r="O44" s="198" t="s">
        <v>44</v>
      </c>
      <c r="P44" s="229">
        <v>0.064</v>
      </c>
      <c r="Q44" s="184" t="s">
        <v>448</v>
      </c>
    </row>
    <row r="45" spans="1:17" s="41" customFormat="1" ht="30" customHeight="1">
      <c r="A45" s="175"/>
      <c r="B45" s="672"/>
      <c r="C45" s="672"/>
      <c r="D45" s="49" t="s">
        <v>413</v>
      </c>
      <c r="E45" s="134">
        <v>8100000</v>
      </c>
      <c r="F45" s="176">
        <v>4590000</v>
      </c>
      <c r="G45" s="177">
        <v>0.5666666666666667</v>
      </c>
      <c r="H45" s="178">
        <v>788750</v>
      </c>
      <c r="I45" s="179">
        <v>0.03063096056842252</v>
      </c>
      <c r="J45" s="178">
        <v>52583.333333333336</v>
      </c>
      <c r="K45" s="179">
        <v>0.006491769547325103</v>
      </c>
      <c r="L45" s="179">
        <v>0.0114560639070443</v>
      </c>
      <c r="M45" s="662" t="s">
        <v>483</v>
      </c>
      <c r="N45" s="181" t="s">
        <v>484</v>
      </c>
      <c r="O45" s="182" t="s">
        <v>44</v>
      </c>
      <c r="P45" s="183">
        <v>0.047</v>
      </c>
      <c r="Q45" s="184" t="s">
        <v>448</v>
      </c>
    </row>
    <row r="46" spans="1:17" s="41" customFormat="1" ht="30" customHeight="1">
      <c r="A46" s="175"/>
      <c r="B46" s="672"/>
      <c r="C46" s="672"/>
      <c r="D46" s="42" t="s">
        <v>414</v>
      </c>
      <c r="E46" s="134">
        <v>3250000</v>
      </c>
      <c r="F46" s="176">
        <v>1740000</v>
      </c>
      <c r="G46" s="177">
        <v>0.5353846153846153</v>
      </c>
      <c r="H46" s="178">
        <v>517600</v>
      </c>
      <c r="I46" s="179">
        <v>0.020100900399639295</v>
      </c>
      <c r="J46" s="178">
        <v>34506.666666666664</v>
      </c>
      <c r="K46" s="179">
        <v>0.010617435897435896</v>
      </c>
      <c r="L46" s="179">
        <v>0.01983141762452107</v>
      </c>
      <c r="M46" s="663"/>
      <c r="N46" s="181" t="s">
        <v>484</v>
      </c>
      <c r="O46" s="182" t="s">
        <v>44</v>
      </c>
      <c r="P46" s="183">
        <v>0.031</v>
      </c>
      <c r="Q46" s="184" t="s">
        <v>448</v>
      </c>
    </row>
    <row r="47" spans="1:17" s="41" customFormat="1" ht="30" customHeight="1">
      <c r="A47" s="175"/>
      <c r="B47" s="672"/>
      <c r="C47" s="672"/>
      <c r="D47" s="49" t="s">
        <v>82</v>
      </c>
      <c r="E47" s="134">
        <v>888000</v>
      </c>
      <c r="F47" s="176">
        <v>489000</v>
      </c>
      <c r="G47" s="177">
        <v>0.5506756756756757</v>
      </c>
      <c r="H47" s="178">
        <v>53315</v>
      </c>
      <c r="I47" s="179">
        <v>0.0020704781777565093</v>
      </c>
      <c r="J47" s="178">
        <v>3554.3333333333335</v>
      </c>
      <c r="K47" s="179">
        <v>0.004002627627627628</v>
      </c>
      <c r="L47" s="179">
        <v>0.007268575323790048</v>
      </c>
      <c r="M47" s="662" t="s">
        <v>485</v>
      </c>
      <c r="N47" s="673" t="s">
        <v>486</v>
      </c>
      <c r="O47" s="668" t="s">
        <v>44</v>
      </c>
      <c r="P47" s="670">
        <v>0.052</v>
      </c>
      <c r="Q47" s="184" t="s">
        <v>448</v>
      </c>
    </row>
    <row r="48" spans="1:17" s="41" customFormat="1" ht="30" customHeight="1">
      <c r="A48" s="175"/>
      <c r="B48" s="672"/>
      <c r="C48" s="672"/>
      <c r="D48" s="42" t="s">
        <v>266</v>
      </c>
      <c r="E48" s="134">
        <v>2300000</v>
      </c>
      <c r="F48" s="176">
        <v>753000</v>
      </c>
      <c r="G48" s="177">
        <v>0.3273913043478261</v>
      </c>
      <c r="H48" s="178">
        <v>93700</v>
      </c>
      <c r="I48" s="179">
        <v>0.003638822193675043</v>
      </c>
      <c r="J48" s="178">
        <v>6246.666666666667</v>
      </c>
      <c r="K48" s="179">
        <v>0.0027159420289855074</v>
      </c>
      <c r="L48" s="179">
        <v>0.008295706064630369</v>
      </c>
      <c r="M48" s="663"/>
      <c r="N48" s="661"/>
      <c r="O48" s="669"/>
      <c r="P48" s="671"/>
      <c r="Q48" s="184" t="s">
        <v>448</v>
      </c>
    </row>
    <row r="49" spans="1:17" s="41" customFormat="1" ht="30" customHeight="1">
      <c r="A49" s="175"/>
      <c r="B49" s="672"/>
      <c r="C49" s="672"/>
      <c r="D49" s="42" t="s">
        <v>373</v>
      </c>
      <c r="E49" s="134">
        <v>5831000</v>
      </c>
      <c r="F49" s="176">
        <v>1844000</v>
      </c>
      <c r="G49" s="177">
        <v>0.31624078202709655</v>
      </c>
      <c r="H49" s="178">
        <v>126111</v>
      </c>
      <c r="I49" s="179">
        <v>0.0048974973923858415</v>
      </c>
      <c r="J49" s="178">
        <v>8407.4</v>
      </c>
      <c r="K49" s="179">
        <v>0.0014418453095523924</v>
      </c>
      <c r="L49" s="179">
        <v>0.004559327548806941</v>
      </c>
      <c r="M49" s="664" t="s">
        <v>456</v>
      </c>
      <c r="N49" s="181" t="s">
        <v>480</v>
      </c>
      <c r="O49" s="182" t="s">
        <v>44</v>
      </c>
      <c r="P49" s="183">
        <v>0.025</v>
      </c>
      <c r="Q49" s="184" t="s">
        <v>448</v>
      </c>
    </row>
    <row r="50" spans="1:17" s="41" customFormat="1" ht="30" customHeight="1">
      <c r="A50" s="175"/>
      <c r="B50" s="672"/>
      <c r="C50" s="672"/>
      <c r="D50" s="42" t="s">
        <v>84</v>
      </c>
      <c r="E50" s="134">
        <v>6510000</v>
      </c>
      <c r="F50" s="176">
        <v>4478880</v>
      </c>
      <c r="G50" s="177">
        <v>0.688</v>
      </c>
      <c r="H50" s="178">
        <v>363900</v>
      </c>
      <c r="I50" s="179">
        <v>0.014131989287922605</v>
      </c>
      <c r="J50" s="178">
        <v>24260</v>
      </c>
      <c r="K50" s="179">
        <v>0.0037265745007680493</v>
      </c>
      <c r="L50" s="179">
        <v>0.005416532704604723</v>
      </c>
      <c r="M50" s="663"/>
      <c r="N50" s="192" t="s">
        <v>466</v>
      </c>
      <c r="O50" s="182" t="s">
        <v>44</v>
      </c>
      <c r="P50" s="183">
        <v>0.012</v>
      </c>
      <c r="Q50" s="184" t="s">
        <v>448</v>
      </c>
    </row>
    <row r="51" spans="1:17" s="197" customFormat="1" ht="30" customHeight="1">
      <c r="A51" s="175"/>
      <c r="B51" s="672"/>
      <c r="C51" s="672"/>
      <c r="D51" s="42" t="s">
        <v>415</v>
      </c>
      <c r="E51" s="134">
        <v>31300000</v>
      </c>
      <c r="F51" s="176">
        <v>14773600</v>
      </c>
      <c r="G51" s="177">
        <v>0.472</v>
      </c>
      <c r="H51" s="178">
        <v>428475</v>
      </c>
      <c r="I51" s="179">
        <v>0.01663974748596493</v>
      </c>
      <c r="J51" s="178">
        <v>28565</v>
      </c>
      <c r="K51" s="179">
        <v>0.0009126198083067093</v>
      </c>
      <c r="L51" s="179">
        <v>0.001933516543022689</v>
      </c>
      <c r="M51" s="662" t="s">
        <v>481</v>
      </c>
      <c r="N51" s="192" t="s">
        <v>459</v>
      </c>
      <c r="O51" s="182" t="s">
        <v>59</v>
      </c>
      <c r="P51" s="183">
        <v>0.033</v>
      </c>
      <c r="Q51" s="184" t="s">
        <v>448</v>
      </c>
    </row>
    <row r="52" spans="1:17" s="197" customFormat="1" ht="30" customHeight="1">
      <c r="A52" s="175"/>
      <c r="B52" s="672"/>
      <c r="C52" s="672"/>
      <c r="D52" s="42" t="s">
        <v>487</v>
      </c>
      <c r="E52" s="134">
        <v>7000000</v>
      </c>
      <c r="F52" s="176">
        <v>1288000</v>
      </c>
      <c r="G52" s="177">
        <v>0.184</v>
      </c>
      <c r="H52" s="178">
        <v>605646</v>
      </c>
      <c r="I52" s="179">
        <v>0.023520150547604216</v>
      </c>
      <c r="J52" s="178">
        <v>40376.4</v>
      </c>
      <c r="K52" s="179">
        <v>0.005768057142857143</v>
      </c>
      <c r="L52" s="179">
        <v>0.03134813664596273</v>
      </c>
      <c r="M52" s="663"/>
      <c r="N52" s="192" t="s">
        <v>488</v>
      </c>
      <c r="O52" s="182" t="s">
        <v>489</v>
      </c>
      <c r="P52" s="183">
        <v>0.095</v>
      </c>
      <c r="Q52" s="184" t="s">
        <v>448</v>
      </c>
    </row>
    <row r="53" spans="1:17" s="197" customFormat="1" ht="30" customHeight="1">
      <c r="A53" s="175"/>
      <c r="B53" s="672"/>
      <c r="C53" s="672"/>
      <c r="D53" s="42" t="s">
        <v>87</v>
      </c>
      <c r="E53" s="134">
        <v>6090000</v>
      </c>
      <c r="F53" s="176">
        <v>3065706</v>
      </c>
      <c r="G53" s="177">
        <v>0.5034</v>
      </c>
      <c r="H53" s="178">
        <v>219400</v>
      </c>
      <c r="I53" s="179">
        <v>0.008520358476972299</v>
      </c>
      <c r="J53" s="178">
        <v>14626.666666666666</v>
      </c>
      <c r="K53" s="179">
        <v>0.002401751505199781</v>
      </c>
      <c r="L53" s="179">
        <v>0.00477105980373417</v>
      </c>
      <c r="M53" s="662" t="s">
        <v>456</v>
      </c>
      <c r="N53" s="192" t="s">
        <v>490</v>
      </c>
      <c r="O53" s="182" t="s">
        <v>44</v>
      </c>
      <c r="P53" s="183">
        <v>0.044</v>
      </c>
      <c r="Q53" s="184" t="s">
        <v>448</v>
      </c>
    </row>
    <row r="54" spans="1:17" s="41" customFormat="1" ht="30" customHeight="1">
      <c r="A54" s="175"/>
      <c r="B54" s="672"/>
      <c r="C54" s="672" t="s">
        <v>35</v>
      </c>
      <c r="D54" s="42" t="s">
        <v>416</v>
      </c>
      <c r="E54" s="134">
        <v>10200000</v>
      </c>
      <c r="F54" s="176">
        <v>6588000</v>
      </c>
      <c r="G54" s="177">
        <v>0.6458823529411765</v>
      </c>
      <c r="H54" s="178">
        <v>1085374</v>
      </c>
      <c r="I54" s="179">
        <v>0.04215029882217562</v>
      </c>
      <c r="J54" s="178">
        <v>72358.26666666666</v>
      </c>
      <c r="K54" s="179">
        <v>0.0070939477124183</v>
      </c>
      <c r="L54" s="179">
        <v>0.010983343452742359</v>
      </c>
      <c r="M54" s="664"/>
      <c r="N54" s="192" t="s">
        <v>480</v>
      </c>
      <c r="O54" s="182" t="s">
        <v>44</v>
      </c>
      <c r="P54" s="183">
        <v>0.066</v>
      </c>
      <c r="Q54" s="184" t="s">
        <v>448</v>
      </c>
    </row>
    <row r="55" spans="1:17" s="41" customFormat="1" ht="30" customHeight="1">
      <c r="A55" s="175"/>
      <c r="B55" s="672"/>
      <c r="C55" s="672"/>
      <c r="D55" s="42" t="s">
        <v>89</v>
      </c>
      <c r="E55" s="134">
        <v>2100000</v>
      </c>
      <c r="F55" s="176">
        <v>1390000</v>
      </c>
      <c r="G55" s="177">
        <v>0.6619047619047619</v>
      </c>
      <c r="H55" s="178">
        <v>74088</v>
      </c>
      <c r="I55" s="179">
        <v>0.002877193795997829</v>
      </c>
      <c r="J55" s="178">
        <v>4939.2</v>
      </c>
      <c r="K55" s="179">
        <v>0.002352</v>
      </c>
      <c r="L55" s="179">
        <v>0.0035533812949640285</v>
      </c>
      <c r="M55" s="664"/>
      <c r="N55" s="181" t="s">
        <v>479</v>
      </c>
      <c r="O55" s="198" t="s">
        <v>44</v>
      </c>
      <c r="P55" s="189">
        <v>0.063</v>
      </c>
      <c r="Q55" s="184" t="s">
        <v>448</v>
      </c>
    </row>
    <row r="56" spans="1:17" s="197" customFormat="1" ht="30" customHeight="1">
      <c r="A56" s="175"/>
      <c r="B56" s="672"/>
      <c r="C56" s="672"/>
      <c r="D56" s="61" t="s">
        <v>90</v>
      </c>
      <c r="E56" s="199">
        <v>7260000</v>
      </c>
      <c r="F56" s="200">
        <v>1904000</v>
      </c>
      <c r="G56" s="201">
        <v>0.2622589531680441</v>
      </c>
      <c r="H56" s="202">
        <v>739750</v>
      </c>
      <c r="I56" s="203">
        <v>0.028728054618688506</v>
      </c>
      <c r="J56" s="202">
        <v>49316.666666666664</v>
      </c>
      <c r="K56" s="203">
        <v>0.0067929292929292924</v>
      </c>
      <c r="L56" s="203">
        <v>0.0259016106442577</v>
      </c>
      <c r="M56" s="665"/>
      <c r="N56" s="192" t="s">
        <v>491</v>
      </c>
      <c r="O56" s="182" t="s">
        <v>44</v>
      </c>
      <c r="P56" s="183">
        <v>0.109</v>
      </c>
      <c r="Q56" s="184" t="s">
        <v>448</v>
      </c>
    </row>
    <row r="57" spans="1:17" s="41" customFormat="1" ht="30" customHeight="1">
      <c r="A57" s="175"/>
      <c r="B57" s="672"/>
      <c r="C57" s="672"/>
      <c r="D57" s="42" t="s">
        <v>91</v>
      </c>
      <c r="E57" s="134">
        <v>4335000</v>
      </c>
      <c r="F57" s="176">
        <v>2137000</v>
      </c>
      <c r="G57" s="177">
        <v>0.49296424452133797</v>
      </c>
      <c r="H57" s="178">
        <v>64429</v>
      </c>
      <c r="I57" s="179">
        <v>0.002502088315008424</v>
      </c>
      <c r="J57" s="178">
        <v>4295.266666666666</v>
      </c>
      <c r="K57" s="179">
        <v>0.0009908342945021144</v>
      </c>
      <c r="L57" s="179">
        <v>0.0020099516456091094</v>
      </c>
      <c r="M57" s="187" t="s">
        <v>481</v>
      </c>
      <c r="N57" s="181" t="s">
        <v>450</v>
      </c>
      <c r="O57" s="188" t="s">
        <v>44</v>
      </c>
      <c r="P57" s="183">
        <v>0.08</v>
      </c>
      <c r="Q57" s="184" t="s">
        <v>448</v>
      </c>
    </row>
    <row r="58" spans="1:17" s="41" customFormat="1" ht="30" customHeight="1">
      <c r="A58" s="175"/>
      <c r="B58" s="672"/>
      <c r="C58" s="672"/>
      <c r="D58" s="42" t="s">
        <v>92</v>
      </c>
      <c r="E58" s="134">
        <v>15080000</v>
      </c>
      <c r="F58" s="176">
        <v>6130000</v>
      </c>
      <c r="G58" s="177">
        <v>0.40649867374005305</v>
      </c>
      <c r="H58" s="178">
        <v>304909.28</v>
      </c>
      <c r="I58" s="179">
        <v>0.01184109557226764</v>
      </c>
      <c r="J58" s="178">
        <v>20327.285333333337</v>
      </c>
      <c r="K58" s="179">
        <v>0.0013479632183908048</v>
      </c>
      <c r="L58" s="179">
        <v>0.003316033496465471</v>
      </c>
      <c r="M58" s="662" t="s">
        <v>492</v>
      </c>
      <c r="N58" s="181" t="s">
        <v>466</v>
      </c>
      <c r="O58" s="188" t="s">
        <v>44</v>
      </c>
      <c r="P58" s="183">
        <v>0.04</v>
      </c>
      <c r="Q58" s="184" t="s">
        <v>448</v>
      </c>
    </row>
    <row r="59" spans="1:17" s="41" customFormat="1" ht="30" customHeight="1">
      <c r="A59" s="175"/>
      <c r="B59" s="607" t="s">
        <v>94</v>
      </c>
      <c r="C59" s="607" t="s">
        <v>34</v>
      </c>
      <c r="D59" s="42" t="s">
        <v>418</v>
      </c>
      <c r="E59" s="134">
        <v>2140000</v>
      </c>
      <c r="F59" s="176">
        <v>1553000</v>
      </c>
      <c r="G59" s="177">
        <v>0.7257009345794393</v>
      </c>
      <c r="H59" s="178">
        <v>239491</v>
      </c>
      <c r="I59" s="179">
        <v>0.009300588751178545</v>
      </c>
      <c r="J59" s="178">
        <v>15966.066666666668</v>
      </c>
      <c r="K59" s="179">
        <v>0.0074607788161993776</v>
      </c>
      <c r="L59" s="179">
        <v>0.010280789869070616</v>
      </c>
      <c r="M59" s="664"/>
      <c r="N59" s="181" t="s">
        <v>480</v>
      </c>
      <c r="O59" s="182" t="s">
        <v>44</v>
      </c>
      <c r="P59" s="183">
        <v>0.019</v>
      </c>
      <c r="Q59" s="184" t="s">
        <v>448</v>
      </c>
    </row>
    <row r="60" spans="1:17" s="41" customFormat="1" ht="30" customHeight="1">
      <c r="A60" s="175"/>
      <c r="B60" s="608"/>
      <c r="C60" s="608"/>
      <c r="D60" s="42" t="s">
        <v>419</v>
      </c>
      <c r="E60" s="134">
        <v>4150000</v>
      </c>
      <c r="F60" s="176">
        <v>835000</v>
      </c>
      <c r="G60" s="177">
        <v>0.20120481927710843</v>
      </c>
      <c r="H60" s="178">
        <v>464180</v>
      </c>
      <c r="I60" s="179">
        <v>0.018026344566276217</v>
      </c>
      <c r="J60" s="178">
        <v>30945.333333333332</v>
      </c>
      <c r="K60" s="179">
        <v>0.007456706827309236</v>
      </c>
      <c r="L60" s="179">
        <v>0.03706027944111776</v>
      </c>
      <c r="M60" s="664"/>
      <c r="N60" s="181" t="s">
        <v>479</v>
      </c>
      <c r="O60" s="182" t="s">
        <v>784</v>
      </c>
      <c r="P60" s="183">
        <v>0.105</v>
      </c>
      <c r="Q60" s="184" t="s">
        <v>505</v>
      </c>
    </row>
    <row r="61" spans="1:17" s="41" customFormat="1" ht="30" customHeight="1">
      <c r="A61" s="175"/>
      <c r="B61" s="608"/>
      <c r="C61" s="608"/>
      <c r="D61" s="42" t="s">
        <v>420</v>
      </c>
      <c r="E61" s="134">
        <v>2900000</v>
      </c>
      <c r="F61" s="176">
        <v>1159000</v>
      </c>
      <c r="G61" s="177">
        <v>0.3996551724137931</v>
      </c>
      <c r="H61" s="178">
        <v>815600</v>
      </c>
      <c r="I61" s="179">
        <v>0.03167367535924616</v>
      </c>
      <c r="J61" s="178">
        <v>54373.333333333336</v>
      </c>
      <c r="K61" s="179">
        <v>0.018749425287356323</v>
      </c>
      <c r="L61" s="179">
        <v>0.046914006327293645</v>
      </c>
      <c r="M61" s="664"/>
      <c r="N61" s="659" t="s">
        <v>480</v>
      </c>
      <c r="O61" s="198" t="s">
        <v>59</v>
      </c>
      <c r="P61" s="183">
        <v>0.011</v>
      </c>
      <c r="Q61" s="184" t="s">
        <v>505</v>
      </c>
    </row>
    <row r="62" spans="1:17" s="41" customFormat="1" ht="30" customHeight="1">
      <c r="A62" s="175"/>
      <c r="B62" s="608"/>
      <c r="C62" s="608"/>
      <c r="D62" s="42" t="s">
        <v>422</v>
      </c>
      <c r="E62" s="134">
        <v>1560000</v>
      </c>
      <c r="F62" s="176">
        <v>973000</v>
      </c>
      <c r="G62" s="177">
        <v>0.6237179487179487</v>
      </c>
      <c r="H62" s="133">
        <v>578650</v>
      </c>
      <c r="I62" s="204">
        <v>0.022471765873746677</v>
      </c>
      <c r="J62" s="178">
        <v>38576.666666666664</v>
      </c>
      <c r="K62" s="179">
        <v>0.024728632478632478</v>
      </c>
      <c r="L62" s="179">
        <v>0.03964713943131209</v>
      </c>
      <c r="M62" s="664"/>
      <c r="N62" s="659"/>
      <c r="O62" s="198" t="s">
        <v>59</v>
      </c>
      <c r="P62" s="183">
        <v>0.045</v>
      </c>
      <c r="Q62" s="184" t="s">
        <v>505</v>
      </c>
    </row>
    <row r="63" spans="1:17" s="41" customFormat="1" ht="30" customHeight="1">
      <c r="A63" s="175"/>
      <c r="B63" s="608"/>
      <c r="C63" s="608"/>
      <c r="D63" s="42" t="s">
        <v>423</v>
      </c>
      <c r="E63" s="134">
        <v>3150000</v>
      </c>
      <c r="F63" s="176">
        <v>2406000</v>
      </c>
      <c r="G63" s="177">
        <v>0.7638095238095238</v>
      </c>
      <c r="H63" s="178">
        <v>457500</v>
      </c>
      <c r="I63" s="179">
        <v>0.01776692800006758</v>
      </c>
      <c r="J63" s="178">
        <v>30500</v>
      </c>
      <c r="K63" s="179">
        <v>0.009682539682539683</v>
      </c>
      <c r="L63" s="179">
        <v>0.012676641729010805</v>
      </c>
      <c r="M63" s="664"/>
      <c r="N63" s="660" t="s">
        <v>446</v>
      </c>
      <c r="O63" s="198" t="s">
        <v>59</v>
      </c>
      <c r="P63" s="183">
        <v>0.005</v>
      </c>
      <c r="Q63" s="184" t="s">
        <v>505</v>
      </c>
    </row>
    <row r="64" spans="1:17" s="41" customFormat="1" ht="30" customHeight="1">
      <c r="A64" s="175"/>
      <c r="B64" s="608"/>
      <c r="C64" s="608"/>
      <c r="D64" s="42" t="s">
        <v>424</v>
      </c>
      <c r="E64" s="134">
        <v>1670000</v>
      </c>
      <c r="F64" s="176">
        <v>1269000</v>
      </c>
      <c r="G64" s="177">
        <v>0.7598802395209581</v>
      </c>
      <c r="H64" s="178">
        <v>408750</v>
      </c>
      <c r="I64" s="179">
        <v>0.015873730754158738</v>
      </c>
      <c r="J64" s="178">
        <v>27250</v>
      </c>
      <c r="K64" s="179">
        <v>0.01631736526946108</v>
      </c>
      <c r="L64" s="179">
        <v>0.021473601260835303</v>
      </c>
      <c r="M64" s="665"/>
      <c r="N64" s="661"/>
      <c r="O64" s="198" t="s">
        <v>59</v>
      </c>
      <c r="P64" s="183">
        <v>0.112</v>
      </c>
      <c r="Q64" s="184" t="s">
        <v>505</v>
      </c>
    </row>
    <row r="65" spans="1:17" s="41" customFormat="1" ht="30" customHeight="1">
      <c r="A65" s="175"/>
      <c r="B65" s="608"/>
      <c r="C65" s="608"/>
      <c r="D65" s="61" t="s">
        <v>506</v>
      </c>
      <c r="E65" s="134">
        <v>2810000</v>
      </c>
      <c r="F65" s="176">
        <v>1553000</v>
      </c>
      <c r="G65" s="177">
        <v>0.5526690391459075</v>
      </c>
      <c r="H65" s="178">
        <v>183883</v>
      </c>
      <c r="I65" s="179">
        <v>0.007141062341937544</v>
      </c>
      <c r="J65" s="178">
        <v>12258.866666666667</v>
      </c>
      <c r="K65" s="179">
        <v>0.00436258600237248</v>
      </c>
      <c r="L65" s="179">
        <v>0.007893668169135008</v>
      </c>
      <c r="M65" s="187" t="s">
        <v>449</v>
      </c>
      <c r="N65" s="181" t="s">
        <v>482</v>
      </c>
      <c r="O65" s="188" t="s">
        <v>59</v>
      </c>
      <c r="P65" s="205">
        <v>0.013</v>
      </c>
      <c r="Q65" s="184" t="s">
        <v>505</v>
      </c>
    </row>
    <row r="66" spans="1:17" s="41" customFormat="1" ht="30" customHeight="1">
      <c r="A66" s="175"/>
      <c r="B66" s="608"/>
      <c r="C66" s="608"/>
      <c r="D66" s="42" t="s">
        <v>493</v>
      </c>
      <c r="E66" s="134">
        <v>2140000</v>
      </c>
      <c r="F66" s="176">
        <v>910000</v>
      </c>
      <c r="G66" s="177">
        <v>0.4252336448598131</v>
      </c>
      <c r="H66" s="178">
        <v>295860</v>
      </c>
      <c r="I66" s="179">
        <v>0.011489668454863374</v>
      </c>
      <c r="J66" s="178">
        <v>19724</v>
      </c>
      <c r="K66" s="179">
        <v>0.009216822429906542</v>
      </c>
      <c r="L66" s="179">
        <v>0.021674725274725276</v>
      </c>
      <c r="M66" s="187" t="s">
        <v>451</v>
      </c>
      <c r="N66" s="181" t="s">
        <v>494</v>
      </c>
      <c r="O66" s="182" t="s">
        <v>507</v>
      </c>
      <c r="P66" s="189">
        <v>0.111</v>
      </c>
      <c r="Q66" s="184" t="s">
        <v>505</v>
      </c>
    </row>
    <row r="67" spans="1:17" s="41" customFormat="1" ht="30" customHeight="1">
      <c r="A67" s="175"/>
      <c r="B67" s="608"/>
      <c r="C67" s="608"/>
      <c r="D67" s="42" t="s">
        <v>495</v>
      </c>
      <c r="E67" s="134">
        <v>1920000</v>
      </c>
      <c r="F67" s="176">
        <v>920000</v>
      </c>
      <c r="G67" s="177">
        <v>0.4791666666666667</v>
      </c>
      <c r="H67" s="178">
        <v>407050</v>
      </c>
      <c r="I67" s="179">
        <v>0.01580771156814756</v>
      </c>
      <c r="J67" s="178">
        <v>27136.666666666668</v>
      </c>
      <c r="K67" s="179">
        <v>0.014133680555555556</v>
      </c>
      <c r="L67" s="179">
        <v>0.029496376811594203</v>
      </c>
      <c r="M67" s="662" t="s">
        <v>508</v>
      </c>
      <c r="N67" s="181" t="s">
        <v>494</v>
      </c>
      <c r="O67" s="198" t="s">
        <v>59</v>
      </c>
      <c r="P67" s="189">
        <v>0.016</v>
      </c>
      <c r="Q67" s="184" t="s">
        <v>505</v>
      </c>
    </row>
    <row r="68" spans="1:17" s="41" customFormat="1" ht="30" customHeight="1">
      <c r="A68" s="175"/>
      <c r="B68" s="608"/>
      <c r="C68" s="608"/>
      <c r="D68" s="61" t="s">
        <v>509</v>
      </c>
      <c r="E68" s="199">
        <v>4137000</v>
      </c>
      <c r="F68" s="200">
        <v>2363000</v>
      </c>
      <c r="G68" s="201">
        <v>0.5711868503746677</v>
      </c>
      <c r="H68" s="202">
        <v>396290</v>
      </c>
      <c r="I68" s="203">
        <v>0.015389848955512089</v>
      </c>
      <c r="J68" s="202">
        <v>26419.333333333332</v>
      </c>
      <c r="K68" s="203">
        <v>0.006386109096768995</v>
      </c>
      <c r="L68" s="203">
        <v>0.011180420369586682</v>
      </c>
      <c r="M68" s="663"/>
      <c r="N68" s="192" t="s">
        <v>496</v>
      </c>
      <c r="O68" s="182" t="s">
        <v>507</v>
      </c>
      <c r="P68" s="189">
        <v>0.1</v>
      </c>
      <c r="Q68" s="184" t="s">
        <v>505</v>
      </c>
    </row>
    <row r="69" spans="1:17" s="41" customFormat="1" ht="30" customHeight="1">
      <c r="A69" s="175"/>
      <c r="B69" s="608"/>
      <c r="C69" s="609"/>
      <c r="D69" s="42" t="s">
        <v>104</v>
      </c>
      <c r="E69" s="199">
        <v>10996000</v>
      </c>
      <c r="F69" s="200">
        <v>5904852</v>
      </c>
      <c r="G69" s="201">
        <v>0.537</v>
      </c>
      <c r="H69" s="202">
        <v>275430</v>
      </c>
      <c r="I69" s="203">
        <v>0.010696273178270193</v>
      </c>
      <c r="J69" s="202">
        <v>18362</v>
      </c>
      <c r="K69" s="203">
        <v>0.001669879956347763</v>
      </c>
      <c r="L69" s="203">
        <v>0.0031096461012062623</v>
      </c>
      <c r="M69" s="533" t="s">
        <v>497</v>
      </c>
      <c r="N69" s="192" t="s">
        <v>480</v>
      </c>
      <c r="O69" s="182" t="s">
        <v>507</v>
      </c>
      <c r="P69" s="189">
        <v>0.014</v>
      </c>
      <c r="Q69" s="184" t="s">
        <v>505</v>
      </c>
    </row>
    <row r="70" spans="1:17" s="41" customFormat="1" ht="30" customHeight="1">
      <c r="A70" s="175"/>
      <c r="B70" s="608"/>
      <c r="C70" s="607" t="s">
        <v>35</v>
      </c>
      <c r="D70" s="61" t="s">
        <v>498</v>
      </c>
      <c r="E70" s="199">
        <v>13000000</v>
      </c>
      <c r="F70" s="200">
        <v>2777977</v>
      </c>
      <c r="G70" s="201">
        <v>0.21369053846153846</v>
      </c>
      <c r="H70" s="202">
        <v>668567</v>
      </c>
      <c r="I70" s="203">
        <v>0.02596367596113919</v>
      </c>
      <c r="J70" s="202">
        <v>44571.13333333333</v>
      </c>
      <c r="K70" s="203">
        <v>0.003428548717948718</v>
      </c>
      <c r="L70" s="203">
        <v>0.01604445729152305</v>
      </c>
      <c r="M70" s="662" t="s">
        <v>449</v>
      </c>
      <c r="N70" s="192" t="s">
        <v>499</v>
      </c>
      <c r="O70" s="182" t="s">
        <v>59</v>
      </c>
      <c r="P70" s="189">
        <v>0.116</v>
      </c>
      <c r="Q70" s="184" t="s">
        <v>505</v>
      </c>
    </row>
    <row r="71" spans="1:17" s="41" customFormat="1" ht="30" customHeight="1">
      <c r="A71" s="185"/>
      <c r="B71" s="608"/>
      <c r="C71" s="608"/>
      <c r="D71" s="116" t="s">
        <v>106</v>
      </c>
      <c r="E71" s="134">
        <v>5430000</v>
      </c>
      <c r="F71" s="176">
        <v>1880000</v>
      </c>
      <c r="G71" s="177">
        <v>0.3462246777163904</v>
      </c>
      <c r="H71" s="178">
        <v>170519</v>
      </c>
      <c r="I71" s="179">
        <v>0.006622073870259067</v>
      </c>
      <c r="J71" s="178">
        <v>11367.933333333332</v>
      </c>
      <c r="K71" s="179">
        <v>0.0020935420503376302</v>
      </c>
      <c r="L71" s="179">
        <v>0.0060467730496453894</v>
      </c>
      <c r="M71" s="664"/>
      <c r="N71" s="181" t="s">
        <v>496</v>
      </c>
      <c r="O71" s="188" t="s">
        <v>507</v>
      </c>
      <c r="P71" s="189">
        <v>0.127</v>
      </c>
      <c r="Q71" s="184" t="s">
        <v>505</v>
      </c>
    </row>
    <row r="72" spans="1:17" s="41" customFormat="1" ht="30" customHeight="1">
      <c r="A72" s="185"/>
      <c r="B72" s="608"/>
      <c r="C72" s="608"/>
      <c r="D72" s="116" t="s">
        <v>107</v>
      </c>
      <c r="E72" s="134">
        <v>7220000</v>
      </c>
      <c r="F72" s="176">
        <v>4980000</v>
      </c>
      <c r="G72" s="177">
        <v>0.6897506925207756</v>
      </c>
      <c r="H72" s="178">
        <v>1108787</v>
      </c>
      <c r="I72" s="179">
        <v>0.043059538352810775</v>
      </c>
      <c r="J72" s="178">
        <v>73919.13333333333</v>
      </c>
      <c r="K72" s="179">
        <v>0.010238107109879963</v>
      </c>
      <c r="L72" s="179">
        <v>0.014843199464524766</v>
      </c>
      <c r="M72" s="664"/>
      <c r="N72" s="181" t="s">
        <v>486</v>
      </c>
      <c r="O72" s="188" t="s">
        <v>59</v>
      </c>
      <c r="P72" s="189">
        <v>0.048</v>
      </c>
      <c r="Q72" s="184" t="s">
        <v>505</v>
      </c>
    </row>
    <row r="73" spans="1:17" s="197" customFormat="1" ht="30" customHeight="1">
      <c r="A73" s="185"/>
      <c r="B73" s="609"/>
      <c r="C73" s="609"/>
      <c r="D73" s="116" t="s">
        <v>108</v>
      </c>
      <c r="E73" s="134">
        <v>6000000</v>
      </c>
      <c r="F73" s="176">
        <v>1002000</v>
      </c>
      <c r="G73" s="177">
        <v>0.167</v>
      </c>
      <c r="H73" s="178">
        <v>236553</v>
      </c>
      <c r="I73" s="179">
        <v>0.009186492063825106</v>
      </c>
      <c r="J73" s="178">
        <v>15770.2</v>
      </c>
      <c r="K73" s="179">
        <v>0.002628366666666667</v>
      </c>
      <c r="L73" s="179">
        <v>0.01573872255489022</v>
      </c>
      <c r="M73" s="665"/>
      <c r="N73" s="181" t="s">
        <v>510</v>
      </c>
      <c r="O73" s="188" t="s">
        <v>59</v>
      </c>
      <c r="P73" s="189">
        <v>0.148</v>
      </c>
      <c r="Q73" s="184" t="s">
        <v>505</v>
      </c>
    </row>
    <row r="74" spans="1:17" s="41" customFormat="1" ht="9.75" customHeight="1">
      <c r="A74" s="206"/>
      <c r="B74" s="207"/>
      <c r="C74" s="207"/>
      <c r="D74" s="208"/>
      <c r="E74" s="209"/>
      <c r="F74" s="210"/>
      <c r="G74" s="211"/>
      <c r="H74" s="212"/>
      <c r="I74" s="213"/>
      <c r="J74" s="212"/>
      <c r="K74" s="213"/>
      <c r="L74" s="213"/>
      <c r="M74" s="214"/>
      <c r="N74" s="215"/>
      <c r="O74" s="216"/>
      <c r="P74" s="217"/>
      <c r="Q74" s="218"/>
    </row>
    <row r="75" spans="1:17" s="41" customFormat="1" ht="30" customHeight="1">
      <c r="A75" s="206"/>
      <c r="B75" s="666" t="s">
        <v>426</v>
      </c>
      <c r="C75" s="667"/>
      <c r="D75" s="667"/>
      <c r="E75" s="219">
        <v>404720000</v>
      </c>
      <c r="F75" s="220">
        <v>128444273</v>
      </c>
      <c r="G75" s="221">
        <v>0.3173657664558213</v>
      </c>
      <c r="H75" s="222">
        <v>25750090.28</v>
      </c>
      <c r="I75" s="223">
        <v>1</v>
      </c>
      <c r="J75" s="224">
        <v>1716672.6853333334</v>
      </c>
      <c r="K75" s="223">
        <v>0.004241630473743164</v>
      </c>
      <c r="L75" s="223">
        <v>0.013365116600670343</v>
      </c>
      <c r="M75" s="225" t="s">
        <v>212</v>
      </c>
      <c r="N75" s="225" t="s">
        <v>212</v>
      </c>
      <c r="O75" s="226" t="s">
        <v>511</v>
      </c>
      <c r="P75" s="227">
        <v>0.035</v>
      </c>
      <c r="Q75" s="226" t="s">
        <v>511</v>
      </c>
    </row>
    <row r="76" spans="2:17" ht="30" customHeight="1">
      <c r="B76" s="228"/>
      <c r="C76" s="658"/>
      <c r="D76" s="658"/>
      <c r="E76" s="658"/>
      <c r="F76" s="658"/>
      <c r="G76" s="658"/>
      <c r="H76" s="658"/>
      <c r="I76" s="658"/>
      <c r="J76" s="658"/>
      <c r="K76" s="658"/>
      <c r="L76" s="658"/>
      <c r="M76" s="658"/>
      <c r="N76" s="658"/>
      <c r="O76" s="658"/>
      <c r="P76" s="658"/>
      <c r="Q76" s="658"/>
    </row>
    <row r="77" spans="2:17" ht="49.5" customHeight="1">
      <c r="B77" s="611" t="s">
        <v>360</v>
      </c>
      <c r="C77" s="611"/>
      <c r="D77" s="610" t="s">
        <v>500</v>
      </c>
      <c r="E77" s="610"/>
      <c r="F77" s="610"/>
      <c r="G77" s="610"/>
      <c r="H77" s="610"/>
      <c r="I77" s="610"/>
      <c r="J77" s="610"/>
      <c r="K77" s="610"/>
      <c r="L77" s="610"/>
      <c r="M77" s="610"/>
      <c r="N77" s="610"/>
      <c r="O77" s="610"/>
      <c r="P77" s="610"/>
      <c r="Q77" s="610"/>
    </row>
    <row r="78" spans="2:17" ht="30" customHeight="1">
      <c r="B78" s="611" t="s">
        <v>362</v>
      </c>
      <c r="C78" s="611"/>
      <c r="D78" s="610" t="s">
        <v>501</v>
      </c>
      <c r="E78" s="610"/>
      <c r="F78" s="610"/>
      <c r="G78" s="610"/>
      <c r="H78" s="610"/>
      <c r="I78" s="610"/>
      <c r="J78" s="610"/>
      <c r="K78" s="610"/>
      <c r="L78" s="610"/>
      <c r="M78" s="610"/>
      <c r="N78" s="610"/>
      <c r="O78" s="123"/>
      <c r="P78" s="123"/>
      <c r="Q78" s="123"/>
    </row>
    <row r="79" spans="2:17" ht="49.5" customHeight="1">
      <c r="B79" s="611" t="s">
        <v>364</v>
      </c>
      <c r="C79" s="611"/>
      <c r="D79" s="610" t="s">
        <v>512</v>
      </c>
      <c r="E79" s="610"/>
      <c r="F79" s="610"/>
      <c r="G79" s="610"/>
      <c r="H79" s="610"/>
      <c r="I79" s="610"/>
      <c r="J79" s="610"/>
      <c r="K79" s="610"/>
      <c r="L79" s="610"/>
      <c r="M79" s="610"/>
      <c r="N79" s="610"/>
      <c r="O79" s="610"/>
      <c r="P79" s="610"/>
      <c r="Q79" s="610"/>
    </row>
    <row r="80" spans="2:17" ht="30" customHeight="1">
      <c r="B80" s="611" t="s">
        <v>365</v>
      </c>
      <c r="C80" s="611"/>
      <c r="D80" s="610" t="s">
        <v>502</v>
      </c>
      <c r="E80" s="610"/>
      <c r="F80" s="610"/>
      <c r="G80" s="610"/>
      <c r="H80" s="610"/>
      <c r="I80" s="610"/>
      <c r="J80" s="610"/>
      <c r="K80" s="610"/>
      <c r="L80" s="610"/>
      <c r="M80" s="610"/>
      <c r="N80" s="610"/>
      <c r="O80" s="610"/>
      <c r="P80" s="610"/>
      <c r="Q80" s="610"/>
    </row>
    <row r="81" spans="2:17" ht="30" customHeight="1">
      <c r="B81" s="611" t="s">
        <v>367</v>
      </c>
      <c r="C81" s="611"/>
      <c r="D81" s="610" t="s">
        <v>503</v>
      </c>
      <c r="E81" s="610"/>
      <c r="F81" s="610"/>
      <c r="G81" s="610"/>
      <c r="H81" s="610"/>
      <c r="I81" s="610"/>
      <c r="J81" s="610"/>
      <c r="K81" s="610"/>
      <c r="L81" s="610"/>
      <c r="M81" s="610"/>
      <c r="N81" s="610"/>
      <c r="O81" s="610"/>
      <c r="P81" s="610"/>
      <c r="Q81" s="610"/>
    </row>
    <row r="82" spans="2:17" ht="30" customHeight="1">
      <c r="B82" s="611" t="s">
        <v>369</v>
      </c>
      <c r="C82" s="611"/>
      <c r="D82" s="610" t="s">
        <v>504</v>
      </c>
      <c r="E82" s="610"/>
      <c r="F82" s="610"/>
      <c r="G82" s="610"/>
      <c r="H82" s="610"/>
      <c r="I82" s="610"/>
      <c r="J82" s="610"/>
      <c r="K82" s="610"/>
      <c r="L82" s="610"/>
      <c r="M82" s="610"/>
      <c r="N82" s="610"/>
      <c r="O82" s="610"/>
      <c r="P82" s="610"/>
      <c r="Q82" s="610"/>
    </row>
    <row r="83" spans="3:14" ht="11.25">
      <c r="C83" s="80"/>
      <c r="D83" s="80"/>
      <c r="E83" s="80"/>
      <c r="F83" s="80"/>
      <c r="G83" s="80"/>
      <c r="H83" s="80"/>
      <c r="I83" s="80"/>
      <c r="J83" s="80"/>
      <c r="K83" s="80"/>
      <c r="L83" s="80"/>
      <c r="M83" s="80"/>
      <c r="N83" s="80"/>
    </row>
    <row r="85" spans="2:14" ht="16.5" customHeight="1">
      <c r="B85" s="656"/>
      <c r="C85" s="656"/>
      <c r="D85" s="657"/>
      <c r="E85" s="657"/>
      <c r="F85" s="657"/>
      <c r="G85" s="657"/>
      <c r="H85" s="657"/>
      <c r="I85" s="657"/>
      <c r="J85" s="657"/>
      <c r="K85" s="657"/>
      <c r="L85" s="657"/>
      <c r="M85" s="657"/>
      <c r="N85" s="657"/>
    </row>
  </sheetData>
  <sheetProtection/>
  <mergeCells count="73">
    <mergeCell ref="M3:N3"/>
    <mergeCell ref="O3:Q3"/>
    <mergeCell ref="B4:B8"/>
    <mergeCell ref="C4:C8"/>
    <mergeCell ref="D4:D8"/>
    <mergeCell ref="E4:G4"/>
    <mergeCell ref="H4:N4"/>
    <mergeCell ref="O4:O8"/>
    <mergeCell ref="P4:P8"/>
    <mergeCell ref="Q4:Q8"/>
    <mergeCell ref="F5:F7"/>
    <mergeCell ref="G5:G7"/>
    <mergeCell ref="I5:I7"/>
    <mergeCell ref="J5:L5"/>
    <mergeCell ref="M5:M8"/>
    <mergeCell ref="N5:N8"/>
    <mergeCell ref="K6:L6"/>
    <mergeCell ref="K7:K8"/>
    <mergeCell ref="L7:L8"/>
    <mergeCell ref="N9:N10"/>
    <mergeCell ref="M13:M14"/>
    <mergeCell ref="M16:M17"/>
    <mergeCell ref="N16:N17"/>
    <mergeCell ref="M27:M30"/>
    <mergeCell ref="C36:C40"/>
    <mergeCell ref="M36:M37"/>
    <mergeCell ref="M39:M40"/>
    <mergeCell ref="O16:O17"/>
    <mergeCell ref="P16:P17"/>
    <mergeCell ref="M19:M21"/>
    <mergeCell ref="O20:O21"/>
    <mergeCell ref="P20:P21"/>
    <mergeCell ref="M24:M25"/>
    <mergeCell ref="C41:C43"/>
    <mergeCell ref="B41:B43"/>
    <mergeCell ref="B44:B58"/>
    <mergeCell ref="M51:M52"/>
    <mergeCell ref="M53:M56"/>
    <mergeCell ref="C54:C58"/>
    <mergeCell ref="M58:M64"/>
    <mergeCell ref="B59:B73"/>
    <mergeCell ref="C59:C69"/>
    <mergeCell ref="B9:B40"/>
    <mergeCell ref="C9:C35"/>
    <mergeCell ref="M9:M10"/>
    <mergeCell ref="O47:O48"/>
    <mergeCell ref="P47:P48"/>
    <mergeCell ref="M49:M50"/>
    <mergeCell ref="C44:C53"/>
    <mergeCell ref="M45:M46"/>
    <mergeCell ref="M47:M48"/>
    <mergeCell ref="N47:N48"/>
    <mergeCell ref="N61:N62"/>
    <mergeCell ref="N63:N64"/>
    <mergeCell ref="M67:M68"/>
    <mergeCell ref="C70:C73"/>
    <mergeCell ref="M70:M73"/>
    <mergeCell ref="B75:D75"/>
    <mergeCell ref="C76:Q76"/>
    <mergeCell ref="B77:C77"/>
    <mergeCell ref="B78:C78"/>
    <mergeCell ref="D78:N78"/>
    <mergeCell ref="D77:Q77"/>
    <mergeCell ref="D79:Q79"/>
    <mergeCell ref="D80:Q80"/>
    <mergeCell ref="B79:C79"/>
    <mergeCell ref="B85:C85"/>
    <mergeCell ref="D85:N85"/>
    <mergeCell ref="B81:C81"/>
    <mergeCell ref="D81:Q81"/>
    <mergeCell ref="B82:C82"/>
    <mergeCell ref="D82:Q82"/>
    <mergeCell ref="B80:C80"/>
  </mergeCells>
  <printOptions/>
  <pageMargins left="0.7874015748031497" right="0.7874015748031497" top="0.7874015748031497" bottom="0.1968503937007874" header="0.5118110236220472" footer="0.1968503937007874"/>
  <pageSetup fitToHeight="2" horizontalDpi="600" verticalDpi="600" orientation="landscape" paperSize="9" scale="43" r:id="rId1"/>
  <headerFooter alignWithMargins="0">
    <oddFooter>&amp;R&amp;22&amp;P</oddFooter>
  </headerFooter>
  <rowBreaks count="1" manualBreakCount="1">
    <brk id="43" max="16" man="1"/>
  </rowBreaks>
</worksheet>
</file>

<file path=xl/worksheets/sheet8.xml><?xml version="1.0" encoding="utf-8"?>
<worksheet xmlns="http://schemas.openxmlformats.org/spreadsheetml/2006/main" xmlns:r="http://schemas.openxmlformats.org/officeDocument/2006/relationships">
  <dimension ref="A1:Q76"/>
  <sheetViews>
    <sheetView view="pageBreakPreview" zoomScale="60" zoomScalePageLayoutView="0" workbookViewId="0" topLeftCell="A43">
      <selection activeCell="M26" sqref="M26"/>
    </sheetView>
  </sheetViews>
  <sheetFormatPr defaultColWidth="9.00390625" defaultRowHeight="13.5"/>
  <cols>
    <col min="1" max="1" width="4.375" style="230" customWidth="1"/>
    <col min="2" max="3" width="5.625" style="230" customWidth="1"/>
    <col min="4" max="4" width="14.125" style="231" customWidth="1"/>
    <col min="5" max="5" width="38.125" style="232" customWidth="1"/>
    <col min="6" max="6" width="26.875" style="230" customWidth="1"/>
    <col min="7" max="7" width="12.625" style="233" customWidth="1"/>
    <col min="8" max="8" width="25.625" style="230" customWidth="1"/>
    <col min="9" max="9" width="12.625" style="233" customWidth="1"/>
    <col min="10" max="10" width="25.625" style="230" customWidth="1"/>
    <col min="11" max="13" width="12.625" style="230" customWidth="1"/>
    <col min="14" max="15" width="25.625" style="230" customWidth="1"/>
    <col min="16" max="16" width="15.50390625" style="230" bestFit="1" customWidth="1"/>
    <col min="17" max="17" width="12.00390625" style="230" bestFit="1" customWidth="1"/>
    <col min="18" max="16384" width="9.00390625" style="230" customWidth="1"/>
  </cols>
  <sheetData>
    <row r="1" spans="1:3" ht="30" customHeight="1">
      <c r="A1" s="234" t="s">
        <v>513</v>
      </c>
      <c r="B1" s="235"/>
      <c r="C1" s="235"/>
    </row>
    <row r="2" spans="8:15" ht="30" customHeight="1">
      <c r="H2" s="230" t="s">
        <v>514</v>
      </c>
      <c r="N2" s="711" t="s">
        <v>515</v>
      </c>
      <c r="O2" s="711"/>
    </row>
    <row r="3" spans="2:15" ht="24.75" customHeight="1">
      <c r="B3" s="691" t="s">
        <v>30</v>
      </c>
      <c r="C3" s="691" t="s">
        <v>31</v>
      </c>
      <c r="D3" s="712" t="s">
        <v>29</v>
      </c>
      <c r="E3" s="713"/>
      <c r="F3" s="718" t="s">
        <v>376</v>
      </c>
      <c r="G3" s="719"/>
      <c r="H3" s="720" t="s">
        <v>516</v>
      </c>
      <c r="I3" s="721"/>
      <c r="J3" s="718" t="s">
        <v>517</v>
      </c>
      <c r="K3" s="722"/>
      <c r="L3" s="722"/>
      <c r="M3" s="722"/>
      <c r="N3" s="722"/>
      <c r="O3" s="723"/>
    </row>
    <row r="4" spans="2:15" ht="24.75" customHeight="1">
      <c r="B4" s="692"/>
      <c r="C4" s="692"/>
      <c r="D4" s="714"/>
      <c r="E4" s="715"/>
      <c r="F4" s="238" t="s">
        <v>518</v>
      </c>
      <c r="G4" s="724" t="s">
        <v>519</v>
      </c>
      <c r="H4" s="240"/>
      <c r="I4" s="724" t="s">
        <v>519</v>
      </c>
      <c r="J4" s="240"/>
      <c r="K4" s="724" t="s">
        <v>519</v>
      </c>
      <c r="L4" s="708" t="s">
        <v>520</v>
      </c>
      <c r="M4" s="709"/>
      <c r="N4" s="708" t="s">
        <v>521</v>
      </c>
      <c r="O4" s="709"/>
    </row>
    <row r="5" spans="2:15" ht="24.75" customHeight="1">
      <c r="B5" s="692"/>
      <c r="C5" s="692"/>
      <c r="D5" s="714"/>
      <c r="E5" s="715"/>
      <c r="F5" s="240"/>
      <c r="G5" s="710"/>
      <c r="H5" s="240"/>
      <c r="I5" s="710"/>
      <c r="J5" s="240"/>
      <c r="K5" s="710"/>
      <c r="L5" s="710" t="s">
        <v>522</v>
      </c>
      <c r="M5" s="710" t="s">
        <v>523</v>
      </c>
      <c r="N5" s="240" t="s">
        <v>524</v>
      </c>
      <c r="O5" s="240" t="s">
        <v>525</v>
      </c>
    </row>
    <row r="6" spans="2:15" ht="24.75" customHeight="1">
      <c r="B6" s="692"/>
      <c r="C6" s="692"/>
      <c r="D6" s="714"/>
      <c r="E6" s="715"/>
      <c r="F6" s="240"/>
      <c r="G6" s="710"/>
      <c r="H6" s="240"/>
      <c r="I6" s="710"/>
      <c r="J6" s="240"/>
      <c r="K6" s="710"/>
      <c r="L6" s="710"/>
      <c r="M6" s="710"/>
      <c r="N6" s="240" t="s">
        <v>526</v>
      </c>
      <c r="O6" s="240" t="s">
        <v>527</v>
      </c>
    </row>
    <row r="7" spans="2:15" ht="24.75" customHeight="1">
      <c r="B7" s="693"/>
      <c r="C7" s="693"/>
      <c r="D7" s="716"/>
      <c r="E7" s="717"/>
      <c r="F7" s="242" t="s">
        <v>528</v>
      </c>
      <c r="G7" s="725"/>
      <c r="H7" s="242" t="s">
        <v>528</v>
      </c>
      <c r="I7" s="725"/>
      <c r="J7" s="242" t="s">
        <v>528</v>
      </c>
      <c r="K7" s="725"/>
      <c r="L7" s="242" t="s">
        <v>529</v>
      </c>
      <c r="M7" s="242" t="s">
        <v>530</v>
      </c>
      <c r="N7" s="242" t="s">
        <v>528</v>
      </c>
      <c r="O7" s="242" t="s">
        <v>528</v>
      </c>
    </row>
    <row r="8" spans="2:15" s="243" customFormat="1" ht="26.25" customHeight="1">
      <c r="B8" s="691" t="s">
        <v>43</v>
      </c>
      <c r="C8" s="691" t="s">
        <v>34</v>
      </c>
      <c r="D8" s="700" t="s">
        <v>386</v>
      </c>
      <c r="E8" s="701"/>
      <c r="F8" s="244">
        <v>16276000000</v>
      </c>
      <c r="G8" s="245">
        <v>0.040215457600316265</v>
      </c>
      <c r="H8" s="134">
        <v>14768682944</v>
      </c>
      <c r="I8" s="245">
        <v>0.03774982284301463</v>
      </c>
      <c r="J8" s="244">
        <v>11700000000</v>
      </c>
      <c r="K8" s="245">
        <v>0.031034894361994192</v>
      </c>
      <c r="L8" s="245">
        <v>0.7188498402555911</v>
      </c>
      <c r="M8" s="245">
        <v>0.7922168851727771</v>
      </c>
      <c r="N8" s="246">
        <v>-4576000000</v>
      </c>
      <c r="O8" s="246">
        <v>-3068682944</v>
      </c>
    </row>
    <row r="9" spans="2:15" s="243" customFormat="1" ht="26.25" customHeight="1">
      <c r="B9" s="704"/>
      <c r="C9" s="692"/>
      <c r="D9" s="700" t="s">
        <v>387</v>
      </c>
      <c r="E9" s="701"/>
      <c r="F9" s="244">
        <v>2874000000</v>
      </c>
      <c r="G9" s="245">
        <v>0.007101205771891678</v>
      </c>
      <c r="H9" s="134">
        <v>2447303882</v>
      </c>
      <c r="I9" s="245">
        <v>0.006255485904791185</v>
      </c>
      <c r="J9" s="244">
        <v>2280000000</v>
      </c>
      <c r="K9" s="245">
        <v>0.006047825567978355</v>
      </c>
      <c r="L9" s="245">
        <v>0.7933194154488518</v>
      </c>
      <c r="M9" s="245">
        <v>0.9316374712472262</v>
      </c>
      <c r="N9" s="246">
        <v>-594000000</v>
      </c>
      <c r="O9" s="246">
        <v>-167303882</v>
      </c>
    </row>
    <row r="10" spans="2:15" s="243" customFormat="1" ht="26.25" customHeight="1">
      <c r="B10" s="704"/>
      <c r="C10" s="692"/>
      <c r="D10" s="700" t="s">
        <v>388</v>
      </c>
      <c r="E10" s="701"/>
      <c r="F10" s="244">
        <v>2100000000</v>
      </c>
      <c r="G10" s="245">
        <v>0.005188772484680767</v>
      </c>
      <c r="H10" s="134">
        <v>1968441263</v>
      </c>
      <c r="I10" s="245">
        <v>0.005031478381443543</v>
      </c>
      <c r="J10" s="244">
        <v>2260000000</v>
      </c>
      <c r="K10" s="245">
        <v>0.005994774466504861</v>
      </c>
      <c r="L10" s="245">
        <v>1.0761904761904761</v>
      </c>
      <c r="M10" s="245">
        <v>1.1481165541895064</v>
      </c>
      <c r="N10" s="246">
        <v>160000000</v>
      </c>
      <c r="O10" s="246">
        <v>291558737</v>
      </c>
    </row>
    <row r="11" spans="2:17" s="243" customFormat="1" ht="26.25" customHeight="1">
      <c r="B11" s="704"/>
      <c r="C11" s="692"/>
      <c r="D11" s="700" t="s">
        <v>390</v>
      </c>
      <c r="E11" s="701"/>
      <c r="F11" s="244">
        <v>2420000000</v>
      </c>
      <c r="G11" s="245">
        <v>0.0059794425775845025</v>
      </c>
      <c r="H11" s="134">
        <v>2395486339</v>
      </c>
      <c r="I11" s="245">
        <v>0.006123036513343928</v>
      </c>
      <c r="J11" s="244">
        <v>3000000000</v>
      </c>
      <c r="K11" s="245">
        <v>0.007957665221024151</v>
      </c>
      <c r="L11" s="245">
        <v>1.2396694214876034</v>
      </c>
      <c r="M11" s="245">
        <v>1.2523552946882408</v>
      </c>
      <c r="N11" s="246">
        <v>580000000</v>
      </c>
      <c r="O11" s="246">
        <v>604513661</v>
      </c>
      <c r="P11" s="247"/>
      <c r="Q11" s="247"/>
    </row>
    <row r="12" spans="2:15" s="243" customFormat="1" ht="26.25" customHeight="1">
      <c r="B12" s="704"/>
      <c r="C12" s="692"/>
      <c r="D12" s="700" t="s">
        <v>391</v>
      </c>
      <c r="E12" s="701"/>
      <c r="F12" s="244">
        <v>4000000000</v>
      </c>
      <c r="G12" s="245">
        <v>0.0098833761612967</v>
      </c>
      <c r="H12" s="134">
        <v>3392233184</v>
      </c>
      <c r="I12" s="245">
        <v>0.008670793612657263</v>
      </c>
      <c r="J12" s="244">
        <v>2840000000</v>
      </c>
      <c r="K12" s="245">
        <v>0.0075332564092361965</v>
      </c>
      <c r="L12" s="245">
        <v>0.71</v>
      </c>
      <c r="M12" s="245">
        <v>0.8372065969389444</v>
      </c>
      <c r="N12" s="246">
        <v>-1160000000</v>
      </c>
      <c r="O12" s="246">
        <v>-552233184</v>
      </c>
    </row>
    <row r="13" spans="2:15" s="243" customFormat="1" ht="26.25" customHeight="1">
      <c r="B13" s="704"/>
      <c r="C13" s="692"/>
      <c r="D13" s="700" t="s">
        <v>392</v>
      </c>
      <c r="E13" s="701"/>
      <c r="F13" s="244">
        <v>11200000000</v>
      </c>
      <c r="G13" s="245">
        <v>0.02767345325163076</v>
      </c>
      <c r="H13" s="134">
        <v>10997967203</v>
      </c>
      <c r="I13" s="245">
        <v>0.0281116004128997</v>
      </c>
      <c r="J13" s="244">
        <v>11000000000</v>
      </c>
      <c r="K13" s="245">
        <v>0.02917810581042189</v>
      </c>
      <c r="L13" s="245">
        <v>0.9821428571428571</v>
      </c>
      <c r="M13" s="245">
        <v>1.0001848338845243</v>
      </c>
      <c r="N13" s="246">
        <v>-200000000</v>
      </c>
      <c r="O13" s="246">
        <v>2032797</v>
      </c>
    </row>
    <row r="14" spans="2:15" s="243" customFormat="1" ht="26.25" customHeight="1">
      <c r="B14" s="704"/>
      <c r="C14" s="692"/>
      <c r="D14" s="700" t="s">
        <v>393</v>
      </c>
      <c r="E14" s="701"/>
      <c r="F14" s="244">
        <v>2920000000</v>
      </c>
      <c r="G14" s="245">
        <v>0.007214864597746591</v>
      </c>
      <c r="H14" s="134">
        <v>2676576706</v>
      </c>
      <c r="I14" s="245">
        <v>0.006841523842062627</v>
      </c>
      <c r="J14" s="244">
        <v>2700000000</v>
      </c>
      <c r="K14" s="245">
        <v>0.007161898698921736</v>
      </c>
      <c r="L14" s="245">
        <v>0.9246575342465754</v>
      </c>
      <c r="M14" s="245">
        <v>1.0087512134240326</v>
      </c>
      <c r="N14" s="246">
        <v>-220000000</v>
      </c>
      <c r="O14" s="246">
        <v>23423294</v>
      </c>
    </row>
    <row r="15" spans="2:15" s="243" customFormat="1" ht="26.25" customHeight="1">
      <c r="B15" s="704"/>
      <c r="C15" s="692"/>
      <c r="D15" s="700" t="s">
        <v>395</v>
      </c>
      <c r="E15" s="701"/>
      <c r="F15" s="244">
        <v>1800000000</v>
      </c>
      <c r="G15" s="245">
        <v>0.004447519272583514</v>
      </c>
      <c r="H15" s="134">
        <v>1771825611</v>
      </c>
      <c r="I15" s="245">
        <v>0.004528914540151304</v>
      </c>
      <c r="J15" s="244">
        <v>1830000000</v>
      </c>
      <c r="K15" s="245">
        <v>0.004854175784824733</v>
      </c>
      <c r="L15" s="245">
        <v>1.0166666666666666</v>
      </c>
      <c r="M15" s="245">
        <v>1.032833021849801</v>
      </c>
      <c r="N15" s="246">
        <v>30000000</v>
      </c>
      <c r="O15" s="246">
        <v>58174389</v>
      </c>
    </row>
    <row r="16" spans="2:15" s="243" customFormat="1" ht="26.25" customHeight="1">
      <c r="B16" s="704"/>
      <c r="C16" s="692"/>
      <c r="D16" s="700" t="s">
        <v>532</v>
      </c>
      <c r="E16" s="701"/>
      <c r="F16" s="244">
        <v>1120000000</v>
      </c>
      <c r="G16" s="245">
        <v>0.0027673453251630758</v>
      </c>
      <c r="H16" s="134">
        <v>1140670401</v>
      </c>
      <c r="I16" s="245">
        <v>0.002915636128373538</v>
      </c>
      <c r="J16" s="244">
        <v>960000000</v>
      </c>
      <c r="K16" s="245">
        <v>0.0025464528707277285</v>
      </c>
      <c r="L16" s="245">
        <v>0.8571428571428571</v>
      </c>
      <c r="M16" s="245">
        <v>0.8416103364814145</v>
      </c>
      <c r="N16" s="246">
        <v>-160000000</v>
      </c>
      <c r="O16" s="246">
        <v>-180670401</v>
      </c>
    </row>
    <row r="17" spans="2:15" s="243" customFormat="1" ht="26.25" customHeight="1">
      <c r="B17" s="704"/>
      <c r="C17" s="692"/>
      <c r="D17" s="689" t="s">
        <v>397</v>
      </c>
      <c r="E17" s="690"/>
      <c r="F17" s="244">
        <v>5100000000</v>
      </c>
      <c r="G17" s="245">
        <v>0.01260130460565329</v>
      </c>
      <c r="H17" s="134">
        <v>5268928252</v>
      </c>
      <c r="I17" s="245">
        <v>0.013467762077346332</v>
      </c>
      <c r="J17" s="244">
        <v>4640000000</v>
      </c>
      <c r="K17" s="245">
        <v>0.012307855541850687</v>
      </c>
      <c r="L17" s="245">
        <v>0.9098039215686274</v>
      </c>
      <c r="M17" s="245">
        <v>0.880634500619501</v>
      </c>
      <c r="N17" s="246">
        <v>-460000000</v>
      </c>
      <c r="O17" s="246">
        <v>-628928252</v>
      </c>
    </row>
    <row r="18" spans="2:15" s="243" customFormat="1" ht="26.25" customHeight="1">
      <c r="B18" s="704"/>
      <c r="C18" s="692"/>
      <c r="D18" s="689" t="s">
        <v>399</v>
      </c>
      <c r="E18" s="690"/>
      <c r="F18" s="244">
        <v>3500000000</v>
      </c>
      <c r="G18" s="245">
        <v>0.008647954141134612</v>
      </c>
      <c r="H18" s="134">
        <v>3055499208</v>
      </c>
      <c r="I18" s="245">
        <v>0.0078100771907918835</v>
      </c>
      <c r="J18" s="244">
        <v>4460000000</v>
      </c>
      <c r="K18" s="245">
        <v>0.011830395628589238</v>
      </c>
      <c r="L18" s="245">
        <v>1.2742857142857142</v>
      </c>
      <c r="M18" s="245">
        <v>1.4596632813134736</v>
      </c>
      <c r="N18" s="246">
        <v>960000000</v>
      </c>
      <c r="O18" s="246">
        <v>1404500792</v>
      </c>
    </row>
    <row r="19" spans="2:15" s="243" customFormat="1" ht="26.25" customHeight="1">
      <c r="B19" s="704"/>
      <c r="C19" s="692"/>
      <c r="D19" s="689" t="s">
        <v>400</v>
      </c>
      <c r="E19" s="690"/>
      <c r="F19" s="244">
        <v>10000000000</v>
      </c>
      <c r="G19" s="245">
        <v>0.024708440403241747</v>
      </c>
      <c r="H19" s="134">
        <v>8768359706</v>
      </c>
      <c r="I19" s="245">
        <v>0.022412562229173136</v>
      </c>
      <c r="J19" s="244">
        <v>7543000000</v>
      </c>
      <c r="K19" s="245">
        <v>0.020008222920728392</v>
      </c>
      <c r="L19" s="245">
        <v>0.7543</v>
      </c>
      <c r="M19" s="245">
        <v>0.860252117033758</v>
      </c>
      <c r="N19" s="246">
        <v>-2457000000</v>
      </c>
      <c r="O19" s="246">
        <v>-1225359706</v>
      </c>
    </row>
    <row r="20" spans="2:15" s="243" customFormat="1" ht="26.25" customHeight="1">
      <c r="B20" s="704"/>
      <c r="C20" s="692"/>
      <c r="D20" s="689" t="s">
        <v>533</v>
      </c>
      <c r="E20" s="690"/>
      <c r="F20" s="244">
        <v>180000000</v>
      </c>
      <c r="G20" s="245">
        <v>0.00044475192725835144</v>
      </c>
      <c r="H20" s="134">
        <v>176921356</v>
      </c>
      <c r="I20" s="245">
        <v>0.0004522237948685375</v>
      </c>
      <c r="J20" s="244">
        <v>103000000</v>
      </c>
      <c r="K20" s="245">
        <v>0.00027321317258849586</v>
      </c>
      <c r="L20" s="245">
        <v>0.5722222222222222</v>
      </c>
      <c r="M20" s="245">
        <v>0.5821795758789007</v>
      </c>
      <c r="N20" s="246">
        <v>-77000000</v>
      </c>
      <c r="O20" s="246">
        <v>-73921356</v>
      </c>
    </row>
    <row r="21" spans="2:15" s="243" customFormat="1" ht="26.25" customHeight="1">
      <c r="B21" s="704"/>
      <c r="C21" s="692"/>
      <c r="D21" s="689" t="s">
        <v>534</v>
      </c>
      <c r="E21" s="690"/>
      <c r="F21" s="244">
        <v>15121000000</v>
      </c>
      <c r="G21" s="245">
        <v>0.037361632733741844</v>
      </c>
      <c r="H21" s="134">
        <v>15688055025</v>
      </c>
      <c r="I21" s="245">
        <v>0.04009980444368699</v>
      </c>
      <c r="J21" s="244">
        <v>13600000000</v>
      </c>
      <c r="K21" s="245">
        <v>0.03607474900197615</v>
      </c>
      <c r="L21" s="245">
        <v>0.8994114145889822</v>
      </c>
      <c r="M21" s="245">
        <v>0.8669015998686554</v>
      </c>
      <c r="N21" s="246">
        <v>-1521000000</v>
      </c>
      <c r="O21" s="246">
        <v>-2088055025</v>
      </c>
    </row>
    <row r="22" spans="2:15" s="243" customFormat="1" ht="26.25" customHeight="1">
      <c r="B22" s="704"/>
      <c r="C22" s="692"/>
      <c r="D22" s="706" t="s">
        <v>402</v>
      </c>
      <c r="E22" s="707"/>
      <c r="F22" s="244">
        <v>710000000</v>
      </c>
      <c r="G22" s="245">
        <v>0.001754299268630164</v>
      </c>
      <c r="H22" s="134">
        <v>609234788</v>
      </c>
      <c r="I22" s="245">
        <v>0.0015572482261287264</v>
      </c>
      <c r="J22" s="244">
        <v>809000000</v>
      </c>
      <c r="K22" s="245">
        <v>0.0021459170546028463</v>
      </c>
      <c r="L22" s="245">
        <v>1.13943661971831</v>
      </c>
      <c r="M22" s="245">
        <v>1.327895280989765</v>
      </c>
      <c r="N22" s="246">
        <v>99000000</v>
      </c>
      <c r="O22" s="246">
        <v>199765212</v>
      </c>
    </row>
    <row r="23" spans="2:15" s="243" customFormat="1" ht="26.25" customHeight="1">
      <c r="B23" s="704"/>
      <c r="C23" s="692"/>
      <c r="D23" s="706" t="s">
        <v>57</v>
      </c>
      <c r="E23" s="707"/>
      <c r="F23" s="244">
        <v>21000000000</v>
      </c>
      <c r="G23" s="245">
        <v>0.05188772484680767</v>
      </c>
      <c r="H23" s="134">
        <v>22006040949</v>
      </c>
      <c r="I23" s="245">
        <v>0.0562490338814112</v>
      </c>
      <c r="J23" s="244">
        <v>12800000000</v>
      </c>
      <c r="K23" s="245">
        <v>0.03395270494303638</v>
      </c>
      <c r="L23" s="245">
        <v>0.6095238095238096</v>
      </c>
      <c r="M23" s="245">
        <v>0.5816584650398762</v>
      </c>
      <c r="N23" s="246">
        <v>-8200000000</v>
      </c>
      <c r="O23" s="246">
        <v>-9206040949</v>
      </c>
    </row>
    <row r="24" spans="2:15" s="243" customFormat="1" ht="26.25" customHeight="1">
      <c r="B24" s="704"/>
      <c r="C24" s="692"/>
      <c r="D24" s="689" t="s">
        <v>535</v>
      </c>
      <c r="E24" s="690"/>
      <c r="F24" s="244">
        <v>3760000000</v>
      </c>
      <c r="G24" s="245">
        <v>0.009290373591618897</v>
      </c>
      <c r="H24" s="134">
        <v>3918285135</v>
      </c>
      <c r="I24" s="245">
        <v>0.01001542048505823</v>
      </c>
      <c r="J24" s="244">
        <v>2330000000</v>
      </c>
      <c r="K24" s="245">
        <v>0.006180453321662091</v>
      </c>
      <c r="L24" s="245">
        <v>0.6196808510638298</v>
      </c>
      <c r="M24" s="245">
        <v>0.5946478930763164</v>
      </c>
      <c r="N24" s="246">
        <v>-1430000000</v>
      </c>
      <c r="O24" s="246">
        <v>-1588285135</v>
      </c>
    </row>
    <row r="25" spans="2:15" s="243" customFormat="1" ht="26.25" customHeight="1">
      <c r="B25" s="704"/>
      <c r="C25" s="692"/>
      <c r="D25" s="689" t="s">
        <v>60</v>
      </c>
      <c r="E25" s="690"/>
      <c r="F25" s="244">
        <v>1870000000</v>
      </c>
      <c r="G25" s="245">
        <v>0.004620478355406207</v>
      </c>
      <c r="H25" s="134">
        <v>1800992585</v>
      </c>
      <c r="I25" s="245">
        <v>0.004603467437355596</v>
      </c>
      <c r="J25" s="244">
        <v>1780000000</v>
      </c>
      <c r="K25" s="245">
        <v>0.004721548031140997</v>
      </c>
      <c r="L25" s="245">
        <v>0.9518716577540107</v>
      </c>
      <c r="M25" s="245">
        <v>0.98834388038305</v>
      </c>
      <c r="N25" s="246">
        <v>-90000000</v>
      </c>
      <c r="O25" s="246">
        <v>-20992585</v>
      </c>
    </row>
    <row r="26" spans="1:15" s="248" customFormat="1" ht="26.25" customHeight="1">
      <c r="A26" s="243"/>
      <c r="B26" s="704"/>
      <c r="C26" s="692"/>
      <c r="D26" s="689" t="s">
        <v>61</v>
      </c>
      <c r="E26" s="690"/>
      <c r="F26" s="244">
        <v>2800000000</v>
      </c>
      <c r="G26" s="245">
        <v>0.00691836331290769</v>
      </c>
      <c r="H26" s="134">
        <v>2887963470</v>
      </c>
      <c r="I26" s="245">
        <v>0.007381843715040878</v>
      </c>
      <c r="J26" s="244">
        <v>3180000000</v>
      </c>
      <c r="K26" s="245">
        <v>0.0084351251342856</v>
      </c>
      <c r="L26" s="245">
        <v>1.1357142857142857</v>
      </c>
      <c r="M26" s="245">
        <v>1.1011219612137269</v>
      </c>
      <c r="N26" s="246">
        <v>380000000</v>
      </c>
      <c r="O26" s="246">
        <v>292036530</v>
      </c>
    </row>
    <row r="27" spans="1:15" s="248" customFormat="1" ht="26.25" customHeight="1">
      <c r="A27" s="243"/>
      <c r="B27" s="704"/>
      <c r="C27" s="692"/>
      <c r="D27" s="702" t="s">
        <v>62</v>
      </c>
      <c r="E27" s="703"/>
      <c r="F27" s="244">
        <v>8400000000</v>
      </c>
      <c r="G27" s="245">
        <v>0.02075508993872307</v>
      </c>
      <c r="H27" s="134">
        <v>8753183979</v>
      </c>
      <c r="I27" s="245">
        <v>0.022373771972253393</v>
      </c>
      <c r="J27" s="244">
        <v>6980000000</v>
      </c>
      <c r="K27" s="245">
        <v>0.018514834414249524</v>
      </c>
      <c r="L27" s="245">
        <v>0.830952380952381</v>
      </c>
      <c r="M27" s="245">
        <v>0.7974241163839245</v>
      </c>
      <c r="N27" s="246">
        <v>-1420000000</v>
      </c>
      <c r="O27" s="246">
        <v>-1773183979</v>
      </c>
    </row>
    <row r="28" spans="1:15" s="248" customFormat="1" ht="26.25" customHeight="1">
      <c r="A28" s="243"/>
      <c r="B28" s="704"/>
      <c r="C28" s="692"/>
      <c r="D28" s="702" t="s">
        <v>536</v>
      </c>
      <c r="E28" s="703"/>
      <c r="F28" s="244">
        <v>5250000000</v>
      </c>
      <c r="G28" s="245">
        <v>0.012971931211701917</v>
      </c>
      <c r="H28" s="134">
        <v>5343517493</v>
      </c>
      <c r="I28" s="245">
        <v>0.013658417577530176</v>
      </c>
      <c r="J28" s="244">
        <v>4950000000</v>
      </c>
      <c r="K28" s="245">
        <v>0.01313014761468985</v>
      </c>
      <c r="L28" s="245">
        <v>0.9428571428571428</v>
      </c>
      <c r="M28" s="245">
        <v>0.9263560953032328</v>
      </c>
      <c r="N28" s="246">
        <v>-300000000</v>
      </c>
      <c r="O28" s="246">
        <v>-393517493</v>
      </c>
    </row>
    <row r="29" spans="1:15" s="248" customFormat="1" ht="26.25" customHeight="1">
      <c r="A29" s="243"/>
      <c r="B29" s="704"/>
      <c r="C29" s="692"/>
      <c r="D29" s="702" t="s">
        <v>537</v>
      </c>
      <c r="E29" s="703"/>
      <c r="F29" s="244">
        <v>5100000000</v>
      </c>
      <c r="G29" s="245">
        <v>0.01260130460565329</v>
      </c>
      <c r="H29" s="134">
        <v>5033063253</v>
      </c>
      <c r="I29" s="245">
        <v>0.01286487406350789</v>
      </c>
      <c r="J29" s="244">
        <v>5920000000</v>
      </c>
      <c r="K29" s="245">
        <v>0.015703126036154327</v>
      </c>
      <c r="L29" s="245">
        <v>1.1607843137254903</v>
      </c>
      <c r="M29" s="245">
        <v>1.1762220545254094</v>
      </c>
      <c r="N29" s="246">
        <v>820000000</v>
      </c>
      <c r="O29" s="246">
        <v>886936747</v>
      </c>
    </row>
    <row r="30" spans="1:15" s="248" customFormat="1" ht="26.25" customHeight="1">
      <c r="A30" s="243"/>
      <c r="B30" s="704"/>
      <c r="C30" s="692"/>
      <c r="D30" s="702" t="s">
        <v>65</v>
      </c>
      <c r="E30" s="703"/>
      <c r="F30" s="244">
        <v>15050000000</v>
      </c>
      <c r="G30" s="245">
        <v>0.03718620280687883</v>
      </c>
      <c r="H30" s="134">
        <v>15173237505</v>
      </c>
      <c r="I30" s="245">
        <v>0.03878389359028381</v>
      </c>
      <c r="J30" s="244">
        <v>11100000000</v>
      </c>
      <c r="K30" s="245">
        <v>0.029443361317789362</v>
      </c>
      <c r="L30" s="245">
        <v>0.7375415282392026</v>
      </c>
      <c r="M30" s="245">
        <v>0.7315511931018178</v>
      </c>
      <c r="N30" s="246">
        <v>-3950000000</v>
      </c>
      <c r="O30" s="246">
        <v>-4073237505</v>
      </c>
    </row>
    <row r="31" spans="1:15" s="248" customFormat="1" ht="26.25" customHeight="1">
      <c r="A31" s="243"/>
      <c r="B31" s="704"/>
      <c r="C31" s="692"/>
      <c r="D31" s="702" t="s">
        <v>66</v>
      </c>
      <c r="E31" s="703"/>
      <c r="F31" s="244">
        <v>3400000000</v>
      </c>
      <c r="G31" s="245">
        <v>0.008400869737102194</v>
      </c>
      <c r="H31" s="134">
        <v>3643490065</v>
      </c>
      <c r="I31" s="245">
        <v>0.009313024391244856</v>
      </c>
      <c r="J31" s="244">
        <v>3350000000</v>
      </c>
      <c r="K31" s="245">
        <v>0.008886059496810303</v>
      </c>
      <c r="L31" s="245">
        <v>0.9852941176470589</v>
      </c>
      <c r="M31" s="245">
        <v>0.9194480951603747</v>
      </c>
      <c r="N31" s="246">
        <v>-50000000</v>
      </c>
      <c r="O31" s="246">
        <v>-293490065</v>
      </c>
    </row>
    <row r="32" spans="2:15" s="243" customFormat="1" ht="26.25" customHeight="1">
      <c r="B32" s="704"/>
      <c r="C32" s="692"/>
      <c r="D32" s="700" t="s">
        <v>538</v>
      </c>
      <c r="E32" s="701"/>
      <c r="F32" s="244">
        <v>36000000000</v>
      </c>
      <c r="G32" s="245">
        <v>0.08895038545167029</v>
      </c>
      <c r="H32" s="134">
        <v>38388259415</v>
      </c>
      <c r="I32" s="245">
        <v>0.09812317033704604</v>
      </c>
      <c r="J32" s="244">
        <v>37900000000</v>
      </c>
      <c r="K32" s="245">
        <v>0.10053183729227178</v>
      </c>
      <c r="L32" s="245">
        <v>1.0527777777777778</v>
      </c>
      <c r="M32" s="245">
        <v>0.9872810223114931</v>
      </c>
      <c r="N32" s="246">
        <v>1900000000</v>
      </c>
      <c r="O32" s="246">
        <v>-488259415</v>
      </c>
    </row>
    <row r="33" spans="2:15" s="243" customFormat="1" ht="26.25" customHeight="1">
      <c r="B33" s="704"/>
      <c r="C33" s="692"/>
      <c r="D33" s="700" t="s">
        <v>539</v>
      </c>
      <c r="E33" s="701"/>
      <c r="F33" s="244">
        <v>2660000000</v>
      </c>
      <c r="G33" s="245">
        <v>0.0065724451472623045</v>
      </c>
      <c r="H33" s="134">
        <v>2700337744</v>
      </c>
      <c r="I33" s="245">
        <v>0.006902258775466458</v>
      </c>
      <c r="J33" s="244">
        <v>2780000000</v>
      </c>
      <c r="K33" s="245">
        <v>0.007374103104815713</v>
      </c>
      <c r="L33" s="245">
        <v>1.0451127819548873</v>
      </c>
      <c r="M33" s="245">
        <v>1.0295008489871331</v>
      </c>
      <c r="N33" s="246">
        <v>120000000</v>
      </c>
      <c r="O33" s="246">
        <v>79662256</v>
      </c>
    </row>
    <row r="34" spans="2:15" s="243" customFormat="1" ht="26.25" customHeight="1">
      <c r="B34" s="704"/>
      <c r="C34" s="693"/>
      <c r="D34" s="700" t="s">
        <v>540</v>
      </c>
      <c r="E34" s="701"/>
      <c r="F34" s="244">
        <v>3420000000</v>
      </c>
      <c r="G34" s="245">
        <v>0.008450286617908677</v>
      </c>
      <c r="H34" s="134">
        <v>3449233900</v>
      </c>
      <c r="I34" s="245">
        <v>0.008816491569549159</v>
      </c>
      <c r="J34" s="244">
        <v>3730000000</v>
      </c>
      <c r="K34" s="245">
        <v>0.009894030424806695</v>
      </c>
      <c r="L34" s="245">
        <v>1.090643274853801</v>
      </c>
      <c r="M34" s="245">
        <v>1.0813995536806014</v>
      </c>
      <c r="N34" s="246">
        <v>310000000</v>
      </c>
      <c r="O34" s="246">
        <v>280766100</v>
      </c>
    </row>
    <row r="35" spans="2:15" s="243" customFormat="1" ht="26.25" customHeight="1">
      <c r="B35" s="704"/>
      <c r="C35" s="691" t="s">
        <v>35</v>
      </c>
      <c r="D35" s="700" t="s">
        <v>406</v>
      </c>
      <c r="E35" s="701"/>
      <c r="F35" s="244">
        <v>12000000000</v>
      </c>
      <c r="G35" s="245">
        <v>0.029650128483890096</v>
      </c>
      <c r="H35" s="134">
        <v>11619566061</v>
      </c>
      <c r="I35" s="245">
        <v>0.02970045209709496</v>
      </c>
      <c r="J35" s="244">
        <v>12600000000</v>
      </c>
      <c r="K35" s="245">
        <v>0.03342219392830144</v>
      </c>
      <c r="L35" s="245">
        <v>1.05</v>
      </c>
      <c r="M35" s="245">
        <v>1.0843778445643282</v>
      </c>
      <c r="N35" s="246">
        <v>600000000</v>
      </c>
      <c r="O35" s="246">
        <v>980433939</v>
      </c>
    </row>
    <row r="36" spans="2:15" s="243" customFormat="1" ht="26.25" customHeight="1">
      <c r="B36" s="704"/>
      <c r="C36" s="704"/>
      <c r="D36" s="700" t="s">
        <v>407</v>
      </c>
      <c r="E36" s="701"/>
      <c r="F36" s="244">
        <v>2160000000</v>
      </c>
      <c r="G36" s="245">
        <v>0.005337023127100217</v>
      </c>
      <c r="H36" s="134">
        <v>2194450465</v>
      </c>
      <c r="I36" s="245">
        <v>0.0056091742645999546</v>
      </c>
      <c r="J36" s="244">
        <v>1460000000</v>
      </c>
      <c r="K36" s="245">
        <v>0.003872730407565087</v>
      </c>
      <c r="L36" s="245">
        <v>0.6759259259259259</v>
      </c>
      <c r="M36" s="245">
        <v>0.6653146303760381</v>
      </c>
      <c r="N36" s="246">
        <v>-700000000</v>
      </c>
      <c r="O36" s="246">
        <v>-734450465</v>
      </c>
    </row>
    <row r="37" spans="2:15" s="243" customFormat="1" ht="26.25" customHeight="1">
      <c r="B37" s="704"/>
      <c r="C37" s="704"/>
      <c r="D37" s="700" t="s">
        <v>541</v>
      </c>
      <c r="E37" s="701"/>
      <c r="F37" s="244">
        <v>4275000000</v>
      </c>
      <c r="G37" s="245">
        <v>0.010562858272385846</v>
      </c>
      <c r="H37" s="134">
        <v>4327748309</v>
      </c>
      <c r="I37" s="245">
        <v>0.011062038002534165</v>
      </c>
      <c r="J37" s="244">
        <v>3320000000</v>
      </c>
      <c r="K37" s="245">
        <v>0.008806482844600061</v>
      </c>
      <c r="L37" s="245">
        <v>0.776608187134503</v>
      </c>
      <c r="M37" s="245">
        <v>0.7671425792243317</v>
      </c>
      <c r="N37" s="246">
        <v>-955000000</v>
      </c>
      <c r="O37" s="246">
        <v>-1007748309</v>
      </c>
    </row>
    <row r="38" spans="2:15" s="243" customFormat="1" ht="26.25" customHeight="1">
      <c r="B38" s="704"/>
      <c r="C38" s="704"/>
      <c r="D38" s="700" t="s">
        <v>73</v>
      </c>
      <c r="E38" s="701"/>
      <c r="F38" s="244">
        <v>2740000000</v>
      </c>
      <c r="G38" s="245">
        <v>0.006770112670488239</v>
      </c>
      <c r="H38" s="134">
        <v>2706320685</v>
      </c>
      <c r="I38" s="245">
        <v>0.0069175516058215146</v>
      </c>
      <c r="J38" s="244">
        <v>2500000000</v>
      </c>
      <c r="K38" s="245">
        <v>0.006631387684186793</v>
      </c>
      <c r="L38" s="245">
        <v>0.9124087591240876</v>
      </c>
      <c r="M38" s="245">
        <v>0.9237634009363528</v>
      </c>
      <c r="N38" s="246">
        <v>-240000000</v>
      </c>
      <c r="O38" s="246">
        <v>-206320685</v>
      </c>
    </row>
    <row r="39" spans="2:15" s="243" customFormat="1" ht="26.25" customHeight="1">
      <c r="B39" s="705"/>
      <c r="C39" s="705"/>
      <c r="D39" s="700" t="s">
        <v>74</v>
      </c>
      <c r="E39" s="701"/>
      <c r="F39" s="244">
        <v>3400000000</v>
      </c>
      <c r="G39" s="245">
        <v>0.008400869737102194</v>
      </c>
      <c r="H39" s="134">
        <v>3365063448</v>
      </c>
      <c r="I39" s="245">
        <v>0.008601345800379042</v>
      </c>
      <c r="J39" s="244">
        <v>2730000000</v>
      </c>
      <c r="K39" s="245">
        <v>0.0072414753511319775</v>
      </c>
      <c r="L39" s="245">
        <v>0.8029411764705883</v>
      </c>
      <c r="M39" s="245">
        <v>0.8112774223090964</v>
      </c>
      <c r="N39" s="246">
        <v>-670000000</v>
      </c>
      <c r="O39" s="246">
        <v>-635063448</v>
      </c>
    </row>
    <row r="40" spans="2:15" s="243" customFormat="1" ht="26.25" customHeight="1">
      <c r="B40" s="688" t="s">
        <v>76</v>
      </c>
      <c r="C40" s="687" t="s">
        <v>34</v>
      </c>
      <c r="D40" s="689" t="s">
        <v>408</v>
      </c>
      <c r="E40" s="690"/>
      <c r="F40" s="244">
        <v>5880000000</v>
      </c>
      <c r="G40" s="245">
        <v>0.014528562957106148</v>
      </c>
      <c r="H40" s="134">
        <v>4516672305</v>
      </c>
      <c r="I40" s="245">
        <v>0.011544941414222059</v>
      </c>
      <c r="J40" s="244">
        <v>6040000000</v>
      </c>
      <c r="K40" s="245">
        <v>0.016021432644995292</v>
      </c>
      <c r="L40" s="245">
        <v>1.0272108843537415</v>
      </c>
      <c r="M40" s="245">
        <v>1.337267703329653</v>
      </c>
      <c r="N40" s="246">
        <v>160000000</v>
      </c>
      <c r="O40" s="246">
        <v>1523327695</v>
      </c>
    </row>
    <row r="41" spans="2:15" s="243" customFormat="1" ht="26.25" customHeight="1">
      <c r="B41" s="688"/>
      <c r="C41" s="687"/>
      <c r="D41" s="689" t="s">
        <v>409</v>
      </c>
      <c r="E41" s="690"/>
      <c r="F41" s="244">
        <v>2350000000</v>
      </c>
      <c r="G41" s="245">
        <v>0.005806483494761811</v>
      </c>
      <c r="H41" s="134">
        <v>2375884513</v>
      </c>
      <c r="I41" s="245">
        <v>0.006072932826934964</v>
      </c>
      <c r="J41" s="244">
        <v>1670000000</v>
      </c>
      <c r="K41" s="245">
        <v>0.004429766973036778</v>
      </c>
      <c r="L41" s="245">
        <v>0.7106382978723405</v>
      </c>
      <c r="M41" s="245">
        <v>0.7028961175774119</v>
      </c>
      <c r="N41" s="246">
        <v>-680000000</v>
      </c>
      <c r="O41" s="246">
        <v>-705884513</v>
      </c>
    </row>
    <row r="42" spans="2:15" s="243" customFormat="1" ht="26.25" customHeight="1">
      <c r="B42" s="688"/>
      <c r="C42" s="687"/>
      <c r="D42" s="689" t="s">
        <v>410</v>
      </c>
      <c r="E42" s="690"/>
      <c r="F42" s="287">
        <v>2927000000</v>
      </c>
      <c r="G42" s="272">
        <v>0.007232160506028859</v>
      </c>
      <c r="H42" s="134">
        <v>2619671019</v>
      </c>
      <c r="I42" s="272">
        <v>0.006696068786174738</v>
      </c>
      <c r="J42" s="287">
        <v>2380000000</v>
      </c>
      <c r="K42" s="272">
        <v>0.006313081075345827</v>
      </c>
      <c r="L42" s="272">
        <v>0.8131192347113085</v>
      </c>
      <c r="M42" s="272">
        <v>0.9085110239943452</v>
      </c>
      <c r="N42" s="288">
        <v>-547000000</v>
      </c>
      <c r="O42" s="288">
        <v>-239671019</v>
      </c>
    </row>
    <row r="43" spans="2:15" s="243" customFormat="1" ht="26.25" customHeight="1">
      <c r="B43" s="687" t="s">
        <v>76</v>
      </c>
      <c r="C43" s="687" t="s">
        <v>34</v>
      </c>
      <c r="D43" s="689" t="s">
        <v>412</v>
      </c>
      <c r="E43" s="690"/>
      <c r="F43" s="287">
        <v>1490000000</v>
      </c>
      <c r="G43" s="272">
        <v>0.0036815576200830203</v>
      </c>
      <c r="H43" s="134">
        <v>1482967667</v>
      </c>
      <c r="I43" s="272">
        <v>0.0037905727222556536</v>
      </c>
      <c r="J43" s="287">
        <v>1700000000</v>
      </c>
      <c r="K43" s="272">
        <v>0.004509343625247019</v>
      </c>
      <c r="L43" s="272">
        <v>1.1409395973154361</v>
      </c>
      <c r="M43" s="272">
        <v>1.1463500100707185</v>
      </c>
      <c r="N43" s="288">
        <v>210000000</v>
      </c>
      <c r="O43" s="288">
        <v>217032333</v>
      </c>
    </row>
    <row r="44" spans="2:15" s="243" customFormat="1" ht="26.25" customHeight="1">
      <c r="B44" s="687"/>
      <c r="C44" s="687"/>
      <c r="D44" s="689" t="s">
        <v>413</v>
      </c>
      <c r="E44" s="690"/>
      <c r="F44" s="244">
        <v>8100000000</v>
      </c>
      <c r="G44" s="245">
        <v>0.020013836726625815</v>
      </c>
      <c r="H44" s="134">
        <v>7125660184</v>
      </c>
      <c r="I44" s="245">
        <v>0.018213703321107944</v>
      </c>
      <c r="J44" s="244">
        <v>7400000000</v>
      </c>
      <c r="K44" s="245">
        <v>0.019628907545192906</v>
      </c>
      <c r="L44" s="245">
        <v>0.9135802469135802</v>
      </c>
      <c r="M44" s="245">
        <v>1.038500266489834</v>
      </c>
      <c r="N44" s="246">
        <v>-700000000</v>
      </c>
      <c r="O44" s="246">
        <v>274339816</v>
      </c>
    </row>
    <row r="45" spans="2:15" s="243" customFormat="1" ht="26.25" customHeight="1">
      <c r="B45" s="687"/>
      <c r="C45" s="687"/>
      <c r="D45" s="689" t="s">
        <v>414</v>
      </c>
      <c r="E45" s="690"/>
      <c r="F45" s="244">
        <v>3250000000</v>
      </c>
      <c r="G45" s="245">
        <v>0.008030243131053568</v>
      </c>
      <c r="H45" s="134">
        <v>3080339605</v>
      </c>
      <c r="I45" s="245">
        <v>0.007873571043944247</v>
      </c>
      <c r="J45" s="244">
        <v>4430000000</v>
      </c>
      <c r="K45" s="245">
        <v>0.011750818976378996</v>
      </c>
      <c r="L45" s="245">
        <v>1.363076923076923</v>
      </c>
      <c r="M45" s="245">
        <v>1.4381531155880456</v>
      </c>
      <c r="N45" s="246">
        <v>1180000000</v>
      </c>
      <c r="O45" s="246">
        <v>1349660395</v>
      </c>
    </row>
    <row r="46" spans="2:15" s="243" customFormat="1" ht="26.25" customHeight="1">
      <c r="B46" s="687"/>
      <c r="C46" s="687"/>
      <c r="D46" s="689" t="s">
        <v>82</v>
      </c>
      <c r="E46" s="690"/>
      <c r="F46" s="244">
        <v>888000000</v>
      </c>
      <c r="G46" s="245">
        <v>0.002194109507807867</v>
      </c>
      <c r="H46" s="134">
        <v>783522294</v>
      </c>
      <c r="I46" s="245">
        <v>0.002002739709709109</v>
      </c>
      <c r="J46" s="244">
        <v>1060000000</v>
      </c>
      <c r="K46" s="245">
        <v>0.0028117083780952</v>
      </c>
      <c r="L46" s="245">
        <v>1.1936936936936937</v>
      </c>
      <c r="M46" s="245">
        <v>1.3528651425966955</v>
      </c>
      <c r="N46" s="246">
        <v>172000000</v>
      </c>
      <c r="O46" s="246">
        <v>276477706</v>
      </c>
    </row>
    <row r="47" spans="2:15" s="243" customFormat="1" ht="26.25" customHeight="1">
      <c r="B47" s="687"/>
      <c r="C47" s="687"/>
      <c r="D47" s="689" t="s">
        <v>543</v>
      </c>
      <c r="E47" s="690"/>
      <c r="F47" s="244">
        <v>2300000000</v>
      </c>
      <c r="G47" s="245">
        <v>0.005682941292745602</v>
      </c>
      <c r="H47" s="134">
        <v>2185128157</v>
      </c>
      <c r="I47" s="245">
        <v>0.0055853457704260045</v>
      </c>
      <c r="J47" s="244">
        <v>1850000000</v>
      </c>
      <c r="K47" s="245">
        <v>0.004907226886298226</v>
      </c>
      <c r="L47" s="245">
        <v>0.8043478260869565</v>
      </c>
      <c r="M47" s="245">
        <v>0.8466322645990232</v>
      </c>
      <c r="N47" s="246">
        <v>-450000000</v>
      </c>
      <c r="O47" s="246">
        <v>-335128157</v>
      </c>
    </row>
    <row r="48" spans="2:15" s="243" customFormat="1" ht="26.25" customHeight="1">
      <c r="B48" s="687"/>
      <c r="C48" s="687"/>
      <c r="D48" s="689" t="s">
        <v>83</v>
      </c>
      <c r="E48" s="699"/>
      <c r="F48" s="244">
        <v>5831000000</v>
      </c>
      <c r="G48" s="245">
        <v>0.014407491599130262</v>
      </c>
      <c r="H48" s="134">
        <v>5503914589</v>
      </c>
      <c r="I48" s="245">
        <v>0.014068404167498506</v>
      </c>
      <c r="J48" s="244">
        <v>6450000000</v>
      </c>
      <c r="K48" s="245">
        <v>0.017108980225201926</v>
      </c>
      <c r="L48" s="245">
        <v>1.1061567484136512</v>
      </c>
      <c r="M48" s="245">
        <v>1.1718931854231214</v>
      </c>
      <c r="N48" s="246">
        <v>619000000</v>
      </c>
      <c r="O48" s="246">
        <v>946085411</v>
      </c>
    </row>
    <row r="49" spans="2:15" s="243" customFormat="1" ht="26.25" customHeight="1">
      <c r="B49" s="687"/>
      <c r="C49" s="687"/>
      <c r="D49" s="689" t="s">
        <v>84</v>
      </c>
      <c r="E49" s="699"/>
      <c r="F49" s="244">
        <v>6510000000</v>
      </c>
      <c r="G49" s="245">
        <v>0.016085194702510377</v>
      </c>
      <c r="H49" s="134">
        <v>5718933736</v>
      </c>
      <c r="I49" s="245">
        <v>0.01461800867440572</v>
      </c>
      <c r="J49" s="244">
        <v>5410000000</v>
      </c>
      <c r="K49" s="245">
        <v>0.01435032294858022</v>
      </c>
      <c r="L49" s="245">
        <v>0.8310291858678955</v>
      </c>
      <c r="M49" s="245">
        <v>0.9459805358374238</v>
      </c>
      <c r="N49" s="246">
        <v>-1100000000</v>
      </c>
      <c r="O49" s="246">
        <v>-308933736</v>
      </c>
    </row>
    <row r="50" spans="2:15" s="243" customFormat="1" ht="26.25" customHeight="1">
      <c r="B50" s="687"/>
      <c r="C50" s="687"/>
      <c r="D50" s="689" t="s">
        <v>415</v>
      </c>
      <c r="E50" s="690"/>
      <c r="F50" s="244">
        <v>31300000000</v>
      </c>
      <c r="G50" s="245">
        <v>0.07733741846214667</v>
      </c>
      <c r="H50" s="134">
        <v>29327613600</v>
      </c>
      <c r="I50" s="245">
        <v>0.07496350365204148</v>
      </c>
      <c r="J50" s="244">
        <v>33400000000</v>
      </c>
      <c r="K50" s="245">
        <v>0.08859533946073556</v>
      </c>
      <c r="L50" s="245">
        <v>1.0670926517571886</v>
      </c>
      <c r="M50" s="245">
        <v>1.1388584306770873</v>
      </c>
      <c r="N50" s="246">
        <v>2100000000</v>
      </c>
      <c r="O50" s="246">
        <v>4072386400</v>
      </c>
    </row>
    <row r="51" spans="2:15" s="243" customFormat="1" ht="26.25" customHeight="1">
      <c r="B51" s="687"/>
      <c r="C51" s="687"/>
      <c r="D51" s="689" t="s">
        <v>86</v>
      </c>
      <c r="E51" s="690"/>
      <c r="F51" s="244">
        <v>7000000000</v>
      </c>
      <c r="G51" s="245">
        <v>0.017295908282269224</v>
      </c>
      <c r="H51" s="134">
        <v>6939090924</v>
      </c>
      <c r="I51" s="245">
        <v>0.017736818785116626</v>
      </c>
      <c r="J51" s="244">
        <v>6970000000</v>
      </c>
      <c r="K51" s="245">
        <v>0.018488308863512777</v>
      </c>
      <c r="L51" s="245">
        <v>0.9957142857142857</v>
      </c>
      <c r="M51" s="245">
        <v>1.0044543408262738</v>
      </c>
      <c r="N51" s="246">
        <v>-30000000</v>
      </c>
      <c r="O51" s="246">
        <v>30909076</v>
      </c>
    </row>
    <row r="52" spans="1:15" s="249" customFormat="1" ht="26.25" customHeight="1">
      <c r="A52" s="243"/>
      <c r="B52" s="687"/>
      <c r="C52" s="687"/>
      <c r="D52" s="689" t="s">
        <v>87</v>
      </c>
      <c r="E52" s="690"/>
      <c r="F52" s="244">
        <v>6090000000</v>
      </c>
      <c r="G52" s="245">
        <v>0.015047440205574225</v>
      </c>
      <c r="H52" s="134">
        <v>6238137479</v>
      </c>
      <c r="I52" s="245">
        <v>0.01594513103135515</v>
      </c>
      <c r="J52" s="244">
        <v>6370000000</v>
      </c>
      <c r="K52" s="245">
        <v>0.016896775819307947</v>
      </c>
      <c r="L52" s="245">
        <v>1.0459770114942528</v>
      </c>
      <c r="M52" s="245">
        <v>1.021138123589597</v>
      </c>
      <c r="N52" s="246">
        <v>280000000</v>
      </c>
      <c r="O52" s="246">
        <v>131862521</v>
      </c>
    </row>
    <row r="53" spans="2:15" s="243" customFormat="1" ht="26.25" customHeight="1">
      <c r="B53" s="687"/>
      <c r="C53" s="687" t="s">
        <v>35</v>
      </c>
      <c r="D53" s="689" t="s">
        <v>416</v>
      </c>
      <c r="E53" s="690"/>
      <c r="F53" s="244">
        <v>10200000000</v>
      </c>
      <c r="G53" s="245">
        <v>0.02520260921130658</v>
      </c>
      <c r="H53" s="134">
        <v>7673137012</v>
      </c>
      <c r="I53" s="245">
        <v>0.01961309373026098</v>
      </c>
      <c r="J53" s="244">
        <v>12500000000</v>
      </c>
      <c r="K53" s="245">
        <v>0.033156938420933965</v>
      </c>
      <c r="L53" s="245">
        <v>1.2254901960784315</v>
      </c>
      <c r="M53" s="245">
        <v>1.6290599243114363</v>
      </c>
      <c r="N53" s="246">
        <v>2300000000</v>
      </c>
      <c r="O53" s="246">
        <v>4826862988</v>
      </c>
    </row>
    <row r="54" spans="2:15" s="243" customFormat="1" ht="26.25" customHeight="1">
      <c r="B54" s="687"/>
      <c r="C54" s="687"/>
      <c r="D54" s="689" t="s">
        <v>89</v>
      </c>
      <c r="E54" s="690"/>
      <c r="F54" s="244">
        <v>2100000000</v>
      </c>
      <c r="G54" s="245">
        <v>0.005188772484680767</v>
      </c>
      <c r="H54" s="134">
        <v>1854611843</v>
      </c>
      <c r="I54" s="245">
        <v>0.004740522142785251</v>
      </c>
      <c r="J54" s="244">
        <v>2540000000</v>
      </c>
      <c r="K54" s="245">
        <v>0.0067374898871337815</v>
      </c>
      <c r="L54" s="245">
        <v>1.2095238095238094</v>
      </c>
      <c r="M54" s="245">
        <v>1.3695588160869951</v>
      </c>
      <c r="N54" s="246">
        <v>440000000</v>
      </c>
      <c r="O54" s="246">
        <v>685388157</v>
      </c>
    </row>
    <row r="55" spans="2:15" s="243" customFormat="1" ht="26.25" customHeight="1">
      <c r="B55" s="687"/>
      <c r="C55" s="687"/>
      <c r="D55" s="689" t="s">
        <v>90</v>
      </c>
      <c r="E55" s="690"/>
      <c r="F55" s="244">
        <v>7260000000</v>
      </c>
      <c r="G55" s="245">
        <v>0.017938327732753508</v>
      </c>
      <c r="H55" s="134">
        <v>7195376417</v>
      </c>
      <c r="I55" s="245">
        <v>0.01839190306004279</v>
      </c>
      <c r="J55" s="244">
        <v>5260000000</v>
      </c>
      <c r="K55" s="245">
        <v>0.013952439687529012</v>
      </c>
      <c r="L55" s="245">
        <v>0.7245179063360881</v>
      </c>
      <c r="M55" s="245">
        <v>0.731024993712987</v>
      </c>
      <c r="N55" s="246">
        <v>-2000000000</v>
      </c>
      <c r="O55" s="246">
        <v>-1935376417</v>
      </c>
    </row>
    <row r="56" spans="2:15" s="243" customFormat="1" ht="26.25" customHeight="1">
      <c r="B56" s="687"/>
      <c r="C56" s="687"/>
      <c r="D56" s="689" t="s">
        <v>91</v>
      </c>
      <c r="E56" s="699"/>
      <c r="F56" s="244">
        <v>4335000000</v>
      </c>
      <c r="G56" s="245">
        <v>0.010711108914805298</v>
      </c>
      <c r="H56" s="134">
        <v>3992178063</v>
      </c>
      <c r="I56" s="245">
        <v>0.010204296158801696</v>
      </c>
      <c r="J56" s="244">
        <v>4090000000</v>
      </c>
      <c r="K56" s="245">
        <v>0.010848950251329594</v>
      </c>
      <c r="L56" s="245">
        <v>0.9434832756632064</v>
      </c>
      <c r="M56" s="245">
        <v>1.0245034002632862</v>
      </c>
      <c r="N56" s="246">
        <v>-245000000</v>
      </c>
      <c r="O56" s="246">
        <v>97821937</v>
      </c>
    </row>
    <row r="57" spans="2:15" s="243" customFormat="1" ht="26.25" customHeight="1">
      <c r="B57" s="687"/>
      <c r="C57" s="687"/>
      <c r="D57" s="689" t="s">
        <v>92</v>
      </c>
      <c r="E57" s="690"/>
      <c r="F57" s="244">
        <v>15080000000</v>
      </c>
      <c r="G57" s="245">
        <v>0.037260328128088556</v>
      </c>
      <c r="H57" s="134">
        <v>14266483614</v>
      </c>
      <c r="I57" s="245">
        <v>0.036466164996796016</v>
      </c>
      <c r="J57" s="244">
        <v>14800000000</v>
      </c>
      <c r="K57" s="245">
        <v>0.03925781509038581</v>
      </c>
      <c r="L57" s="245">
        <v>0.9814323607427056</v>
      </c>
      <c r="M57" s="245">
        <v>1.037396488191137</v>
      </c>
      <c r="N57" s="246">
        <v>-280000000</v>
      </c>
      <c r="O57" s="246">
        <v>533516386</v>
      </c>
    </row>
    <row r="58" spans="2:15" s="243" customFormat="1" ht="26.25" customHeight="1">
      <c r="B58" s="691" t="s">
        <v>94</v>
      </c>
      <c r="C58" s="691" t="s">
        <v>34</v>
      </c>
      <c r="D58" s="689" t="s">
        <v>418</v>
      </c>
      <c r="E58" s="690"/>
      <c r="F58" s="244">
        <v>2140000000</v>
      </c>
      <c r="G58" s="245">
        <v>0.005287606246293734</v>
      </c>
      <c r="H58" s="134">
        <v>1762621462</v>
      </c>
      <c r="I58" s="245">
        <v>0.00450538806893595</v>
      </c>
      <c r="J58" s="244">
        <v>2230000000</v>
      </c>
      <c r="K58" s="245">
        <v>0.005915197814294619</v>
      </c>
      <c r="L58" s="245">
        <v>1.0420560747663552</v>
      </c>
      <c r="M58" s="245">
        <v>1.2651610388708634</v>
      </c>
      <c r="N58" s="246">
        <v>90000000</v>
      </c>
      <c r="O58" s="246">
        <v>467378538</v>
      </c>
    </row>
    <row r="59" spans="2:15" s="243" customFormat="1" ht="26.25" customHeight="1">
      <c r="B59" s="692"/>
      <c r="C59" s="692"/>
      <c r="D59" s="689" t="s">
        <v>419</v>
      </c>
      <c r="E59" s="690"/>
      <c r="F59" s="244">
        <v>4150000000</v>
      </c>
      <c r="G59" s="245">
        <v>0.010254002767345324</v>
      </c>
      <c r="H59" s="134">
        <v>4146599422</v>
      </c>
      <c r="I59" s="245">
        <v>0.010599008332360533</v>
      </c>
      <c r="J59" s="244">
        <v>3230000000</v>
      </c>
      <c r="K59" s="245">
        <v>0.008567752887969337</v>
      </c>
      <c r="L59" s="245">
        <v>0.7783132530120482</v>
      </c>
      <c r="M59" s="245">
        <v>0.7789515386663747</v>
      </c>
      <c r="N59" s="246">
        <v>-920000000</v>
      </c>
      <c r="O59" s="246">
        <v>-916599422</v>
      </c>
    </row>
    <row r="60" spans="2:15" s="243" customFormat="1" ht="26.25" customHeight="1">
      <c r="B60" s="692"/>
      <c r="C60" s="692"/>
      <c r="D60" s="689" t="s">
        <v>420</v>
      </c>
      <c r="E60" s="690"/>
      <c r="F60" s="244">
        <v>2900000000</v>
      </c>
      <c r="G60" s="245">
        <v>0.007165447716940106</v>
      </c>
      <c r="H60" s="134">
        <v>3134079344</v>
      </c>
      <c r="I60" s="245">
        <v>0.008010933707532608</v>
      </c>
      <c r="J60" s="244">
        <v>2640000000</v>
      </c>
      <c r="K60" s="245">
        <v>0.007002745394501253</v>
      </c>
      <c r="L60" s="245">
        <v>0.9103448275862069</v>
      </c>
      <c r="M60" s="245">
        <v>0.8423526370045851</v>
      </c>
      <c r="N60" s="246">
        <v>-260000000</v>
      </c>
      <c r="O60" s="246">
        <v>-494079344</v>
      </c>
    </row>
    <row r="61" spans="2:15" s="243" customFormat="1" ht="26.25" customHeight="1">
      <c r="B61" s="692"/>
      <c r="C61" s="692"/>
      <c r="D61" s="689" t="s">
        <v>422</v>
      </c>
      <c r="E61" s="690"/>
      <c r="F61" s="244">
        <v>1560000000</v>
      </c>
      <c r="G61" s="245">
        <v>0.0038545167029057125</v>
      </c>
      <c r="H61" s="134">
        <v>1405240769</v>
      </c>
      <c r="I61" s="245">
        <v>0.0035918971436165225</v>
      </c>
      <c r="J61" s="244">
        <v>1350000000</v>
      </c>
      <c r="K61" s="245">
        <v>0.003580949349460868</v>
      </c>
      <c r="L61" s="245">
        <v>0.8653846153846154</v>
      </c>
      <c r="M61" s="245">
        <v>0.9606894631734101</v>
      </c>
      <c r="N61" s="246">
        <v>-210000000</v>
      </c>
      <c r="O61" s="246">
        <v>-55240769</v>
      </c>
    </row>
    <row r="62" spans="2:15" s="243" customFormat="1" ht="26.25" customHeight="1">
      <c r="B62" s="692"/>
      <c r="C62" s="692"/>
      <c r="D62" s="689" t="s">
        <v>423</v>
      </c>
      <c r="E62" s="690"/>
      <c r="F62" s="244">
        <v>3150000000</v>
      </c>
      <c r="G62" s="245">
        <v>0.007783158727021151</v>
      </c>
      <c r="H62" s="134">
        <v>2307220128</v>
      </c>
      <c r="I62" s="245">
        <v>0.005897421687640879</v>
      </c>
      <c r="J62" s="244">
        <v>3280000000</v>
      </c>
      <c r="K62" s="245">
        <v>0.008700380641653072</v>
      </c>
      <c r="L62" s="245">
        <v>1.0412698412698413</v>
      </c>
      <c r="M62" s="245">
        <v>1.4216242135696209</v>
      </c>
      <c r="N62" s="246">
        <v>130000000</v>
      </c>
      <c r="O62" s="246">
        <v>972779872</v>
      </c>
    </row>
    <row r="63" spans="2:15" s="243" customFormat="1" ht="26.25" customHeight="1">
      <c r="B63" s="692"/>
      <c r="C63" s="692"/>
      <c r="D63" s="689" t="s">
        <v>424</v>
      </c>
      <c r="E63" s="690"/>
      <c r="F63" s="244">
        <v>1670000000</v>
      </c>
      <c r="G63" s="245">
        <v>0.004126309547341372</v>
      </c>
      <c r="H63" s="134">
        <v>1263948925</v>
      </c>
      <c r="I63" s="245">
        <v>0.0032307449609616855</v>
      </c>
      <c r="J63" s="244">
        <v>1580000000</v>
      </c>
      <c r="K63" s="245">
        <v>0.0041910370164060535</v>
      </c>
      <c r="L63" s="245">
        <v>0.9461077844311377</v>
      </c>
      <c r="M63" s="245">
        <v>1.2500505113369198</v>
      </c>
      <c r="N63" s="246">
        <v>-90000000</v>
      </c>
      <c r="O63" s="246">
        <v>316051075</v>
      </c>
    </row>
    <row r="64" spans="2:15" s="243" customFormat="1" ht="26.25" customHeight="1">
      <c r="B64" s="692"/>
      <c r="C64" s="692"/>
      <c r="D64" s="696" t="s">
        <v>425</v>
      </c>
      <c r="E64" s="696"/>
      <c r="F64" s="244">
        <v>2810000000</v>
      </c>
      <c r="G64" s="245">
        <v>0.006943071753310931</v>
      </c>
      <c r="H64" s="134">
        <v>2247632276</v>
      </c>
      <c r="I64" s="245">
        <v>0.005745110823826876</v>
      </c>
      <c r="J64" s="244">
        <v>2080000000</v>
      </c>
      <c r="K64" s="245">
        <v>0.005517314553243412</v>
      </c>
      <c r="L64" s="245">
        <v>0.7402135231316725</v>
      </c>
      <c r="M64" s="245">
        <v>0.9254182822564165</v>
      </c>
      <c r="N64" s="246">
        <v>-730000000</v>
      </c>
      <c r="O64" s="246">
        <v>-167632276</v>
      </c>
    </row>
    <row r="65" spans="2:15" s="243" customFormat="1" ht="26.25" customHeight="1">
      <c r="B65" s="692"/>
      <c r="C65" s="692"/>
      <c r="D65" s="689" t="s">
        <v>101</v>
      </c>
      <c r="E65" s="690"/>
      <c r="F65" s="244">
        <v>2140000000</v>
      </c>
      <c r="G65" s="245">
        <v>0.005287606246293734</v>
      </c>
      <c r="H65" s="134">
        <v>2196664601</v>
      </c>
      <c r="I65" s="245">
        <v>0.005614833756517228</v>
      </c>
      <c r="J65" s="244">
        <v>2020000000</v>
      </c>
      <c r="K65" s="245">
        <v>0.005358161248822929</v>
      </c>
      <c r="L65" s="245">
        <v>0.9439252336448598</v>
      </c>
      <c r="M65" s="245">
        <v>0.9195759785451197</v>
      </c>
      <c r="N65" s="246">
        <v>-120000000</v>
      </c>
      <c r="O65" s="246">
        <v>-176664601</v>
      </c>
    </row>
    <row r="66" spans="2:15" s="243" customFormat="1" ht="26.25" customHeight="1">
      <c r="B66" s="692"/>
      <c r="C66" s="692"/>
      <c r="D66" s="689" t="s">
        <v>547</v>
      </c>
      <c r="E66" s="690"/>
      <c r="F66" s="244">
        <v>1920000000</v>
      </c>
      <c r="G66" s="245">
        <v>0.004744020557422415</v>
      </c>
      <c r="H66" s="134">
        <v>1866619115</v>
      </c>
      <c r="I66" s="245">
        <v>0.00477121359933196</v>
      </c>
      <c r="J66" s="244">
        <v>1630000000</v>
      </c>
      <c r="K66" s="245">
        <v>0.004323664770089789</v>
      </c>
      <c r="L66" s="245">
        <v>0.8489583333333334</v>
      </c>
      <c r="M66" s="245">
        <v>0.8732365306352282</v>
      </c>
      <c r="N66" s="246">
        <v>-290000000</v>
      </c>
      <c r="O66" s="246">
        <v>-236619115</v>
      </c>
    </row>
    <row r="67" spans="2:15" s="243" customFormat="1" ht="26.25" customHeight="1">
      <c r="B67" s="692"/>
      <c r="C67" s="692"/>
      <c r="D67" s="689" t="s">
        <v>103</v>
      </c>
      <c r="E67" s="690"/>
      <c r="F67" s="244">
        <v>4137000000</v>
      </c>
      <c r="G67" s="245">
        <v>0.01022188179482111</v>
      </c>
      <c r="H67" s="134">
        <v>4115672720</v>
      </c>
      <c r="I67" s="245">
        <v>0.01051995744298566</v>
      </c>
      <c r="J67" s="244">
        <v>2830000000</v>
      </c>
      <c r="K67" s="245">
        <v>0.00750673085849945</v>
      </c>
      <c r="L67" s="245">
        <v>0.6840705825477399</v>
      </c>
      <c r="M67" s="245">
        <v>0.6876154136959656</v>
      </c>
      <c r="N67" s="246">
        <v>-1307000000</v>
      </c>
      <c r="O67" s="246">
        <v>-1285672720</v>
      </c>
    </row>
    <row r="68" spans="2:15" s="243" customFormat="1" ht="26.25" customHeight="1">
      <c r="B68" s="692"/>
      <c r="C68" s="693"/>
      <c r="D68" s="689" t="s">
        <v>548</v>
      </c>
      <c r="E68" s="690"/>
      <c r="F68" s="244">
        <v>10996000000</v>
      </c>
      <c r="G68" s="245">
        <v>0.027169401067404626</v>
      </c>
      <c r="H68" s="134">
        <v>11231176293</v>
      </c>
      <c r="I68" s="245">
        <v>0.028707699731048936</v>
      </c>
      <c r="J68" s="244">
        <v>11400000000</v>
      </c>
      <c r="K68" s="245">
        <v>0.030239127839891775</v>
      </c>
      <c r="L68" s="245">
        <v>1.0367406329574391</v>
      </c>
      <c r="M68" s="245">
        <v>1.015031703055469</v>
      </c>
      <c r="N68" s="246">
        <v>404000000</v>
      </c>
      <c r="O68" s="246">
        <v>168823707</v>
      </c>
    </row>
    <row r="69" spans="2:15" s="243" customFormat="1" ht="26.25" customHeight="1">
      <c r="B69" s="692"/>
      <c r="C69" s="691" t="s">
        <v>35</v>
      </c>
      <c r="D69" s="694" t="s">
        <v>498</v>
      </c>
      <c r="E69" s="695"/>
      <c r="F69" s="244">
        <v>13000000000</v>
      </c>
      <c r="G69" s="245">
        <v>0.032120972524214274</v>
      </c>
      <c r="H69" s="134">
        <v>12514428194</v>
      </c>
      <c r="I69" s="245">
        <v>0.03198778449618314</v>
      </c>
      <c r="J69" s="244">
        <v>13800000000</v>
      </c>
      <c r="K69" s="245">
        <v>0.0366052600167111</v>
      </c>
      <c r="L69" s="245">
        <v>1.0615384615384615</v>
      </c>
      <c r="M69" s="245">
        <v>1.1027271710757318</v>
      </c>
      <c r="N69" s="246">
        <v>800000000</v>
      </c>
      <c r="O69" s="246">
        <v>1285571806</v>
      </c>
    </row>
    <row r="70" spans="2:15" s="243" customFormat="1" ht="26.25" customHeight="1">
      <c r="B70" s="692"/>
      <c r="C70" s="692"/>
      <c r="D70" s="689" t="s">
        <v>550</v>
      </c>
      <c r="E70" s="690"/>
      <c r="F70" s="244">
        <v>5430000000</v>
      </c>
      <c r="G70" s="245">
        <v>0.013416683138960269</v>
      </c>
      <c r="H70" s="134">
        <v>5197390374</v>
      </c>
      <c r="I70" s="245">
        <v>0.013284906081906174</v>
      </c>
      <c r="J70" s="244">
        <v>4360000000</v>
      </c>
      <c r="K70" s="245">
        <v>0.011565140121221767</v>
      </c>
      <c r="L70" s="245">
        <v>0.8029465930018416</v>
      </c>
      <c r="M70" s="245">
        <v>0.8388825326284794</v>
      </c>
      <c r="N70" s="246">
        <v>-1070000000</v>
      </c>
      <c r="O70" s="246">
        <v>-837390374</v>
      </c>
    </row>
    <row r="71" spans="2:15" s="243" customFormat="1" ht="26.25" customHeight="1">
      <c r="B71" s="692"/>
      <c r="C71" s="692"/>
      <c r="D71" s="696" t="s">
        <v>551</v>
      </c>
      <c r="E71" s="696"/>
      <c r="F71" s="244">
        <v>7220000000</v>
      </c>
      <c r="G71" s="245">
        <v>0.01783949397114054</v>
      </c>
      <c r="H71" s="134">
        <v>6526658153</v>
      </c>
      <c r="I71" s="245">
        <v>0.016682610762712782</v>
      </c>
      <c r="J71" s="244">
        <v>6470000000</v>
      </c>
      <c r="K71" s="245">
        <v>0.01716203132667542</v>
      </c>
      <c r="L71" s="245">
        <v>0.8961218836565097</v>
      </c>
      <c r="M71" s="245">
        <v>0.9913189642123424</v>
      </c>
      <c r="N71" s="246">
        <v>-750000000</v>
      </c>
      <c r="O71" s="246">
        <v>-56658153</v>
      </c>
    </row>
    <row r="72" spans="2:15" s="243" customFormat="1" ht="26.25" customHeight="1">
      <c r="B72" s="693"/>
      <c r="C72" s="693"/>
      <c r="D72" s="697" t="s">
        <v>552</v>
      </c>
      <c r="E72" s="698"/>
      <c r="F72" s="244">
        <v>6000000000</v>
      </c>
      <c r="G72" s="245">
        <v>0.014825064241945048</v>
      </c>
      <c r="H72" s="134">
        <v>5993010100</v>
      </c>
      <c r="I72" s="245">
        <v>0.015318567703649486</v>
      </c>
      <c r="J72" s="244">
        <v>4640000000</v>
      </c>
      <c r="K72" s="245">
        <v>0.012307855541850687</v>
      </c>
      <c r="L72" s="245">
        <v>0.7733333333333333</v>
      </c>
      <c r="M72" s="245">
        <v>0.7742353045592231</v>
      </c>
      <c r="N72" s="246">
        <v>-1360000000</v>
      </c>
      <c r="O72" s="246">
        <v>-1353010100</v>
      </c>
    </row>
    <row r="73" spans="2:15" ht="19.5" customHeight="1">
      <c r="B73" s="250"/>
      <c r="C73" s="251"/>
      <c r="D73" s="682"/>
      <c r="E73" s="682"/>
      <c r="F73" s="252"/>
      <c r="G73" s="253"/>
      <c r="H73" s="254"/>
      <c r="I73" s="253"/>
      <c r="J73" s="255"/>
      <c r="K73" s="256"/>
      <c r="L73" s="253"/>
      <c r="M73" s="257"/>
      <c r="N73" s="258"/>
      <c r="O73" s="258"/>
    </row>
    <row r="74" spans="2:16" ht="36" customHeight="1">
      <c r="B74" s="683" t="s">
        <v>553</v>
      </c>
      <c r="C74" s="684"/>
      <c r="D74" s="684"/>
      <c r="E74" s="685"/>
      <c r="F74" s="168">
        <v>404720000000</v>
      </c>
      <c r="G74" s="260">
        <v>1</v>
      </c>
      <c r="H74" s="168">
        <v>391225225226</v>
      </c>
      <c r="I74" s="260">
        <v>1</v>
      </c>
      <c r="J74" s="168">
        <v>376995000000</v>
      </c>
      <c r="K74" s="260">
        <v>1</v>
      </c>
      <c r="L74" s="261">
        <v>0.9314958489820122</v>
      </c>
      <c r="M74" s="261">
        <v>0.9636265140680037</v>
      </c>
      <c r="N74" s="262">
        <v>-27725000000</v>
      </c>
      <c r="O74" s="263">
        <v>-14230225226</v>
      </c>
      <c r="P74" s="259"/>
    </row>
    <row r="75" spans="1:16" ht="15.75" customHeight="1">
      <c r="A75" s="243"/>
      <c r="B75" s="283"/>
      <c r="C75" s="283"/>
      <c r="D75" s="283"/>
      <c r="E75" s="283"/>
      <c r="F75" s="284"/>
      <c r="G75" s="285"/>
      <c r="H75" s="284"/>
      <c r="I75" s="285"/>
      <c r="J75" s="284"/>
      <c r="K75" s="285"/>
      <c r="L75" s="285"/>
      <c r="M75" s="285"/>
      <c r="N75" s="286"/>
      <c r="O75" s="286"/>
      <c r="P75" s="259"/>
    </row>
    <row r="76" spans="2:15" s="264" customFormat="1" ht="30" customHeight="1">
      <c r="B76" s="686" t="s">
        <v>554</v>
      </c>
      <c r="C76" s="686"/>
      <c r="D76" s="686"/>
      <c r="E76" s="686"/>
      <c r="F76" s="686"/>
      <c r="G76" s="686"/>
      <c r="H76" s="686"/>
      <c r="I76" s="686"/>
      <c r="J76" s="686"/>
      <c r="K76" s="686"/>
      <c r="L76" s="686"/>
      <c r="M76" s="686"/>
      <c r="N76" s="686"/>
      <c r="O76" s="686"/>
    </row>
  </sheetData>
  <sheetProtection/>
  <mergeCells count="93">
    <mergeCell ref="N2:O2"/>
    <mergeCell ref="B3:B7"/>
    <mergeCell ref="C3:C7"/>
    <mergeCell ref="D3:E7"/>
    <mergeCell ref="F3:G3"/>
    <mergeCell ref="H3:I3"/>
    <mergeCell ref="J3:O3"/>
    <mergeCell ref="G4:G7"/>
    <mergeCell ref="I4:I7"/>
    <mergeCell ref="K4:K7"/>
    <mergeCell ref="L4:M4"/>
    <mergeCell ref="N4:O4"/>
    <mergeCell ref="L5:L6"/>
    <mergeCell ref="M5:M6"/>
    <mergeCell ref="B8:B39"/>
    <mergeCell ref="C8:C34"/>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C35:C39"/>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C53:C57"/>
    <mergeCell ref="D53:E53"/>
    <mergeCell ref="D54:E54"/>
    <mergeCell ref="D55:E55"/>
    <mergeCell ref="D56:E56"/>
    <mergeCell ref="D57:E57"/>
    <mergeCell ref="D61:E61"/>
    <mergeCell ref="D62:E62"/>
    <mergeCell ref="D63:E63"/>
    <mergeCell ref="D64:E64"/>
    <mergeCell ref="D65:E65"/>
    <mergeCell ref="D51:E51"/>
    <mergeCell ref="D52:E52"/>
    <mergeCell ref="C69:C72"/>
    <mergeCell ref="D69:E69"/>
    <mergeCell ref="D70:E70"/>
    <mergeCell ref="D71:E71"/>
    <mergeCell ref="D72:E72"/>
    <mergeCell ref="B58:B72"/>
    <mergeCell ref="C58:C68"/>
    <mergeCell ref="D58:E58"/>
    <mergeCell ref="D59:E59"/>
    <mergeCell ref="D60:E60"/>
    <mergeCell ref="D73:E73"/>
    <mergeCell ref="B74:E74"/>
    <mergeCell ref="B76:O76"/>
    <mergeCell ref="C40:C42"/>
    <mergeCell ref="B40:B42"/>
    <mergeCell ref="C43:C52"/>
    <mergeCell ref="B43:B57"/>
    <mergeCell ref="D66:E66"/>
    <mergeCell ref="D67:E67"/>
    <mergeCell ref="D68:E68"/>
  </mergeCells>
  <printOptions/>
  <pageMargins left="0.7874015748031497" right="0.7874015748031497" top="0.7874015748031497" bottom="0.1968503937007874" header="0.31496062992125984" footer="0.1968503937007874"/>
  <pageSetup fitToHeight="2" horizontalDpi="600" verticalDpi="600" orientation="landscape" paperSize="9" scale="50" r:id="rId1"/>
  <headerFooter>
    <oddFooter>&amp;R&amp;22&amp;P</oddFooter>
  </headerFooter>
  <rowBreaks count="1" manualBreakCount="1">
    <brk id="42" max="28" man="1"/>
  </rowBreaks>
</worksheet>
</file>

<file path=xl/worksheets/sheet9.xml><?xml version="1.0" encoding="utf-8"?>
<worksheet xmlns="http://schemas.openxmlformats.org/spreadsheetml/2006/main" xmlns:r="http://schemas.openxmlformats.org/officeDocument/2006/relationships">
  <dimension ref="A1:AE75"/>
  <sheetViews>
    <sheetView view="pageBreakPreview" zoomScale="60" zoomScalePageLayoutView="0" workbookViewId="0" topLeftCell="A13">
      <selection activeCell="M26" sqref="M26"/>
    </sheetView>
  </sheetViews>
  <sheetFormatPr defaultColWidth="9.00390625" defaultRowHeight="13.5"/>
  <cols>
    <col min="1" max="1" width="6.125" style="265" customWidth="1"/>
    <col min="2" max="3" width="5.625" style="265" customWidth="1"/>
    <col min="4" max="4" width="14.125" style="265" customWidth="1"/>
    <col min="5" max="5" width="38.125" style="265" customWidth="1"/>
    <col min="6" max="15" width="18.625" style="266" customWidth="1"/>
    <col min="16" max="16384" width="9.00390625" style="265" customWidth="1"/>
  </cols>
  <sheetData>
    <row r="1" ht="30" customHeight="1">
      <c r="A1" s="234" t="s">
        <v>0</v>
      </c>
    </row>
    <row r="2" ht="30" customHeight="1"/>
    <row r="3" spans="2:15" ht="30" customHeight="1">
      <c r="B3" s="691" t="s">
        <v>30</v>
      </c>
      <c r="C3" s="691" t="s">
        <v>31</v>
      </c>
      <c r="D3" s="712" t="s">
        <v>29</v>
      </c>
      <c r="E3" s="713"/>
      <c r="F3" s="733" t="s">
        <v>568</v>
      </c>
      <c r="G3" s="733"/>
      <c r="H3" s="733"/>
      <c r="I3" s="733"/>
      <c r="J3" s="734"/>
      <c r="K3" s="733" t="s">
        <v>576</v>
      </c>
      <c r="L3" s="733"/>
      <c r="M3" s="733"/>
      <c r="N3" s="733"/>
      <c r="O3" s="734"/>
    </row>
    <row r="4" spans="2:27" ht="30" customHeight="1">
      <c r="B4" s="692"/>
      <c r="C4" s="692"/>
      <c r="D4" s="714"/>
      <c r="E4" s="715"/>
      <c r="F4" s="239" t="s">
        <v>569</v>
      </c>
      <c r="G4" s="239" t="s">
        <v>570</v>
      </c>
      <c r="H4" s="239" t="s">
        <v>571</v>
      </c>
      <c r="I4" s="239" t="s">
        <v>572</v>
      </c>
      <c r="J4" s="240" t="s">
        <v>531</v>
      </c>
      <c r="K4" s="240" t="s">
        <v>569</v>
      </c>
      <c r="L4" s="240" t="s">
        <v>570</v>
      </c>
      <c r="M4" s="240" t="s">
        <v>571</v>
      </c>
      <c r="N4" s="240" t="s">
        <v>572</v>
      </c>
      <c r="O4" s="240" t="s">
        <v>531</v>
      </c>
      <c r="AA4" s="266"/>
    </row>
    <row r="5" spans="2:27" ht="30" customHeight="1">
      <c r="B5" s="692"/>
      <c r="C5" s="692"/>
      <c r="D5" s="714"/>
      <c r="E5" s="715"/>
      <c r="F5" s="267">
        <v>40908</v>
      </c>
      <c r="G5" s="267">
        <v>41090</v>
      </c>
      <c r="H5" s="267">
        <v>41274</v>
      </c>
      <c r="I5" s="267">
        <v>41455</v>
      </c>
      <c r="J5" s="267">
        <v>41639</v>
      </c>
      <c r="K5" s="267">
        <v>40908</v>
      </c>
      <c r="L5" s="267">
        <v>41090</v>
      </c>
      <c r="M5" s="267">
        <v>41274</v>
      </c>
      <c r="N5" s="267">
        <v>41455</v>
      </c>
      <c r="O5" s="267">
        <v>41639</v>
      </c>
      <c r="AA5" s="266"/>
    </row>
    <row r="6" spans="2:27" ht="30" customHeight="1">
      <c r="B6" s="693"/>
      <c r="C6" s="693"/>
      <c r="D6" s="716"/>
      <c r="E6" s="717"/>
      <c r="F6" s="242" t="s">
        <v>573</v>
      </c>
      <c r="G6" s="242" t="s">
        <v>573</v>
      </c>
      <c r="H6" s="242" t="s">
        <v>573</v>
      </c>
      <c r="I6" s="242" t="s">
        <v>573</v>
      </c>
      <c r="J6" s="242" t="s">
        <v>573</v>
      </c>
      <c r="K6" s="241"/>
      <c r="L6" s="241"/>
      <c r="M6" s="241"/>
      <c r="N6" s="241"/>
      <c r="O6" s="241"/>
      <c r="AA6" s="266"/>
    </row>
    <row r="7" spans="2:15" s="266" customFormat="1" ht="30" customHeight="1">
      <c r="B7" s="729" t="s">
        <v>43</v>
      </c>
      <c r="C7" s="729" t="s">
        <v>34</v>
      </c>
      <c r="D7" s="700" t="s">
        <v>386</v>
      </c>
      <c r="E7" s="701"/>
      <c r="F7" s="270">
        <v>401.68</v>
      </c>
      <c r="G7" s="270">
        <v>401.68</v>
      </c>
      <c r="H7" s="270">
        <v>0</v>
      </c>
      <c r="I7" s="270">
        <v>0</v>
      </c>
      <c r="J7" s="270">
        <v>401.6900000000005</v>
      </c>
      <c r="K7" s="177">
        <v>0.9497524399488617</v>
      </c>
      <c r="L7" s="177">
        <v>0.9497524399488617</v>
      </c>
      <c r="M7" s="177">
        <v>1</v>
      </c>
      <c r="N7" s="177">
        <v>1</v>
      </c>
      <c r="O7" s="177">
        <v>0.9497511890137877</v>
      </c>
    </row>
    <row r="8" spans="2:15" s="266" customFormat="1" ht="30" customHeight="1">
      <c r="B8" s="730"/>
      <c r="C8" s="730"/>
      <c r="D8" s="700" t="s">
        <v>387</v>
      </c>
      <c r="E8" s="701"/>
      <c r="F8" s="270">
        <v>0</v>
      </c>
      <c r="G8" s="270">
        <v>0</v>
      </c>
      <c r="H8" s="270">
        <v>0</v>
      </c>
      <c r="I8" s="270">
        <v>0</v>
      </c>
      <c r="J8" s="270">
        <v>0</v>
      </c>
      <c r="K8" s="177">
        <v>1</v>
      </c>
      <c r="L8" s="177">
        <v>1</v>
      </c>
      <c r="M8" s="177">
        <v>1</v>
      </c>
      <c r="N8" s="177">
        <v>1</v>
      </c>
      <c r="O8" s="177">
        <v>1</v>
      </c>
    </row>
    <row r="9" spans="2:15" s="266" customFormat="1" ht="30" customHeight="1">
      <c r="B9" s="730"/>
      <c r="C9" s="730"/>
      <c r="D9" s="700" t="s">
        <v>388</v>
      </c>
      <c r="E9" s="701"/>
      <c r="F9" s="270">
        <v>1516.92</v>
      </c>
      <c r="G9" s="270">
        <v>1516.92</v>
      </c>
      <c r="H9" s="270">
        <v>0</v>
      </c>
      <c r="I9" s="270">
        <v>0</v>
      </c>
      <c r="J9" s="270">
        <v>0</v>
      </c>
      <c r="K9" s="177">
        <v>0.4591237128105657</v>
      </c>
      <c r="L9" s="177">
        <v>0.4591237128105657</v>
      </c>
      <c r="M9" s="177">
        <v>1</v>
      </c>
      <c r="N9" s="177">
        <v>1</v>
      </c>
      <c r="O9" s="177">
        <v>1</v>
      </c>
    </row>
    <row r="10" spans="2:15" s="266" customFormat="1" ht="30" customHeight="1">
      <c r="B10" s="730"/>
      <c r="C10" s="730"/>
      <c r="D10" s="700" t="s">
        <v>390</v>
      </c>
      <c r="E10" s="701"/>
      <c r="F10" s="270">
        <v>90.59999999999991</v>
      </c>
      <c r="G10" s="270">
        <v>0</v>
      </c>
      <c r="H10" s="270">
        <v>0</v>
      </c>
      <c r="I10" s="270">
        <v>0</v>
      </c>
      <c r="J10" s="270">
        <v>295</v>
      </c>
      <c r="K10" s="177">
        <v>0.9570123079550955</v>
      </c>
      <c r="L10" s="177">
        <v>1</v>
      </c>
      <c r="M10" s="177">
        <v>1</v>
      </c>
      <c r="N10" s="177">
        <v>1</v>
      </c>
      <c r="O10" s="177">
        <v>0.9111338715507893</v>
      </c>
    </row>
    <row r="11" spans="2:15" s="266" customFormat="1" ht="30" customHeight="1">
      <c r="B11" s="730"/>
      <c r="C11" s="730"/>
      <c r="D11" s="700" t="s">
        <v>429</v>
      </c>
      <c r="E11" s="701"/>
      <c r="F11" s="270">
        <v>294.25</v>
      </c>
      <c r="G11" s="270">
        <v>192.86</v>
      </c>
      <c r="H11" s="270">
        <v>192.86</v>
      </c>
      <c r="I11" s="273"/>
      <c r="J11" s="273"/>
      <c r="K11" s="177">
        <v>0.6735488595011982</v>
      </c>
      <c r="L11" s="177">
        <v>0.7860344368509807</v>
      </c>
      <c r="M11" s="177">
        <v>0.7860344368509807</v>
      </c>
      <c r="N11" s="177" t="s">
        <v>212</v>
      </c>
      <c r="O11" s="177" t="s">
        <v>212</v>
      </c>
    </row>
    <row r="12" spans="2:15" s="266" customFormat="1" ht="30" customHeight="1">
      <c r="B12" s="730"/>
      <c r="C12" s="730"/>
      <c r="D12" s="700" t="s">
        <v>430</v>
      </c>
      <c r="E12" s="701"/>
      <c r="F12" s="270">
        <v>312.53</v>
      </c>
      <c r="G12" s="270">
        <v>312.53</v>
      </c>
      <c r="H12" s="270">
        <v>211.14</v>
      </c>
      <c r="I12" s="273"/>
      <c r="J12" s="273"/>
      <c r="K12" s="177">
        <v>0</v>
      </c>
      <c r="L12" s="177">
        <v>0</v>
      </c>
      <c r="M12" s="177">
        <v>0.3244168559818258</v>
      </c>
      <c r="N12" s="177" t="s">
        <v>212</v>
      </c>
      <c r="O12" s="177" t="s">
        <v>212</v>
      </c>
    </row>
    <row r="13" spans="2:15" s="266" customFormat="1" ht="30" customHeight="1">
      <c r="B13" s="730"/>
      <c r="C13" s="730"/>
      <c r="D13" s="700" t="s">
        <v>391</v>
      </c>
      <c r="E13" s="701"/>
      <c r="F13" s="270">
        <v>165.05</v>
      </c>
      <c r="G13" s="270">
        <v>1355.42</v>
      </c>
      <c r="H13" s="270">
        <v>1355.42</v>
      </c>
      <c r="I13" s="270">
        <v>958.6300000000001</v>
      </c>
      <c r="J13" s="270">
        <v>1587.16</v>
      </c>
      <c r="K13" s="177">
        <v>0.9494539619151451</v>
      </c>
      <c r="L13" s="177">
        <v>0.5849069315905847</v>
      </c>
      <c r="M13" s="177">
        <v>0.5849069315905847</v>
      </c>
      <c r="N13" s="177">
        <v>0.7064226083654382</v>
      </c>
      <c r="O13" s="177">
        <v>0.5139372929005862</v>
      </c>
    </row>
    <row r="14" spans="2:15" s="266" customFormat="1" ht="30" customHeight="1">
      <c r="B14" s="730"/>
      <c r="C14" s="730"/>
      <c r="D14" s="700" t="s">
        <v>392</v>
      </c>
      <c r="E14" s="701"/>
      <c r="F14" s="270">
        <v>980.6799999999985</v>
      </c>
      <c r="G14" s="270">
        <v>980.6799999999985</v>
      </c>
      <c r="H14" s="270">
        <v>980.3499999999985</v>
      </c>
      <c r="I14" s="270">
        <v>980.3499999999985</v>
      </c>
      <c r="J14" s="270">
        <v>0</v>
      </c>
      <c r="K14" s="177">
        <v>0.9322300479865551</v>
      </c>
      <c r="L14" s="177">
        <v>0.9322300479865551</v>
      </c>
      <c r="M14" s="177">
        <v>0.9322481706625976</v>
      </c>
      <c r="N14" s="177">
        <v>0.9322481706625976</v>
      </c>
      <c r="O14" s="177">
        <v>1</v>
      </c>
    </row>
    <row r="15" spans="2:15" s="266" customFormat="1" ht="30" customHeight="1">
      <c r="B15" s="730"/>
      <c r="C15" s="730"/>
      <c r="D15" s="700" t="s">
        <v>393</v>
      </c>
      <c r="E15" s="701"/>
      <c r="F15" s="270">
        <v>0</v>
      </c>
      <c r="G15" s="270">
        <v>0</v>
      </c>
      <c r="H15" s="270">
        <v>0</v>
      </c>
      <c r="I15" s="270">
        <v>0</v>
      </c>
      <c r="J15" s="270">
        <v>0</v>
      </c>
      <c r="K15" s="177">
        <v>1</v>
      </c>
      <c r="L15" s="177">
        <v>1</v>
      </c>
      <c r="M15" s="177">
        <v>1</v>
      </c>
      <c r="N15" s="177">
        <v>1</v>
      </c>
      <c r="O15" s="177">
        <v>1</v>
      </c>
    </row>
    <row r="16" spans="2:15" s="266" customFormat="1" ht="30" customHeight="1">
      <c r="B16" s="730"/>
      <c r="C16" s="730"/>
      <c r="D16" s="700" t="s">
        <v>395</v>
      </c>
      <c r="E16" s="701"/>
      <c r="F16" s="270">
        <v>0</v>
      </c>
      <c r="G16" s="270">
        <v>0</v>
      </c>
      <c r="H16" s="270">
        <v>0</v>
      </c>
      <c r="I16" s="270">
        <v>0</v>
      </c>
      <c r="J16" s="270">
        <v>0</v>
      </c>
      <c r="K16" s="177">
        <v>1</v>
      </c>
      <c r="L16" s="177">
        <v>1</v>
      </c>
      <c r="M16" s="177">
        <v>1</v>
      </c>
      <c r="N16" s="177">
        <v>1</v>
      </c>
      <c r="O16" s="177">
        <v>1</v>
      </c>
    </row>
    <row r="17" spans="2:15" s="266" customFormat="1" ht="30" customHeight="1">
      <c r="B17" s="730"/>
      <c r="C17" s="730"/>
      <c r="D17" s="700" t="s">
        <v>396</v>
      </c>
      <c r="E17" s="701"/>
      <c r="F17" s="270">
        <v>0</v>
      </c>
      <c r="G17" s="270">
        <v>0</v>
      </c>
      <c r="H17" s="270">
        <v>0</v>
      </c>
      <c r="I17" s="270">
        <v>0</v>
      </c>
      <c r="J17" s="270">
        <v>0</v>
      </c>
      <c r="K17" s="177">
        <v>1</v>
      </c>
      <c r="L17" s="177">
        <v>1</v>
      </c>
      <c r="M17" s="177">
        <v>1</v>
      </c>
      <c r="N17" s="177">
        <v>1</v>
      </c>
      <c r="O17" s="177">
        <v>1</v>
      </c>
    </row>
    <row r="18" spans="2:15" s="266" customFormat="1" ht="30" customHeight="1">
      <c r="B18" s="730"/>
      <c r="C18" s="730"/>
      <c r="D18" s="689" t="s">
        <v>397</v>
      </c>
      <c r="E18" s="690"/>
      <c r="F18" s="270">
        <v>0</v>
      </c>
      <c r="G18" s="270">
        <v>0</v>
      </c>
      <c r="H18" s="270">
        <v>0</v>
      </c>
      <c r="I18" s="270">
        <v>0</v>
      </c>
      <c r="J18" s="270">
        <v>0</v>
      </c>
      <c r="K18" s="177">
        <v>1</v>
      </c>
      <c r="L18" s="177">
        <v>1</v>
      </c>
      <c r="M18" s="177">
        <v>1</v>
      </c>
      <c r="N18" s="177">
        <v>1</v>
      </c>
      <c r="O18" s="177">
        <v>1</v>
      </c>
    </row>
    <row r="19" spans="2:15" s="266" customFormat="1" ht="30" customHeight="1">
      <c r="B19" s="730"/>
      <c r="C19" s="730"/>
      <c r="D19" s="689" t="s">
        <v>399</v>
      </c>
      <c r="E19" s="690"/>
      <c r="F19" s="270">
        <v>0</v>
      </c>
      <c r="G19" s="270">
        <v>0</v>
      </c>
      <c r="H19" s="270">
        <v>0</v>
      </c>
      <c r="I19" s="270">
        <v>0</v>
      </c>
      <c r="J19" s="270">
        <v>0</v>
      </c>
      <c r="K19" s="177">
        <v>1</v>
      </c>
      <c r="L19" s="177">
        <v>1</v>
      </c>
      <c r="M19" s="177">
        <v>1</v>
      </c>
      <c r="N19" s="177">
        <v>1</v>
      </c>
      <c r="O19" s="177">
        <v>1</v>
      </c>
    </row>
    <row r="20" spans="2:15" s="266" customFormat="1" ht="30" customHeight="1">
      <c r="B20" s="730"/>
      <c r="C20" s="730"/>
      <c r="D20" s="689" t="s">
        <v>400</v>
      </c>
      <c r="E20" s="690"/>
      <c r="F20" s="270">
        <v>101.81000000000131</v>
      </c>
      <c r="G20" s="270">
        <v>379.43</v>
      </c>
      <c r="H20" s="270">
        <v>657.0600000000013</v>
      </c>
      <c r="I20" s="270">
        <v>0</v>
      </c>
      <c r="J20" s="270">
        <v>285.0799999999999</v>
      </c>
      <c r="K20" s="177">
        <v>0.9907294006663612</v>
      </c>
      <c r="L20" s="177">
        <v>0.9654499213715497</v>
      </c>
      <c r="M20" s="177">
        <v>0.9401695314982748</v>
      </c>
      <c r="N20" s="177">
        <v>1</v>
      </c>
      <c r="O20" s="177">
        <v>0.9740412291716559</v>
      </c>
    </row>
    <row r="21" spans="2:15" s="266" customFormat="1" ht="30" customHeight="1">
      <c r="B21" s="730"/>
      <c r="C21" s="730"/>
      <c r="D21" s="689" t="s">
        <v>533</v>
      </c>
      <c r="E21" s="690"/>
      <c r="F21" s="270">
        <v>1.5699999999999932</v>
      </c>
      <c r="G21" s="270">
        <v>5.8300000000000125</v>
      </c>
      <c r="H21" s="270">
        <v>10.099999999999994</v>
      </c>
      <c r="I21" s="270">
        <v>0</v>
      </c>
      <c r="J21" s="270">
        <v>4.389999999999986</v>
      </c>
      <c r="K21" s="177">
        <v>0.9906962962962963</v>
      </c>
      <c r="L21" s="177">
        <v>0.9654518518518518</v>
      </c>
      <c r="M21" s="177">
        <v>0.9401481481481482</v>
      </c>
      <c r="N21" s="177">
        <v>1</v>
      </c>
      <c r="O21" s="177">
        <v>0.9739851851851853</v>
      </c>
    </row>
    <row r="22" spans="2:15" s="266" customFormat="1" ht="30" customHeight="1">
      <c r="B22" s="730"/>
      <c r="C22" s="730"/>
      <c r="D22" s="689" t="s">
        <v>534</v>
      </c>
      <c r="E22" s="690"/>
      <c r="F22" s="270">
        <v>411.34</v>
      </c>
      <c r="G22" s="270">
        <v>472.08</v>
      </c>
      <c r="H22" s="270">
        <v>411.34000000000015</v>
      </c>
      <c r="I22" s="270">
        <v>173.52000000000044</v>
      </c>
      <c r="J22" s="270">
        <v>1185.92</v>
      </c>
      <c r="K22" s="177">
        <v>0.9730054134862681</v>
      </c>
      <c r="L22" s="177">
        <v>0.9690192920664109</v>
      </c>
      <c r="M22" s="177">
        <v>0.9729215010549253</v>
      </c>
      <c r="N22" s="177">
        <v>0.9885812656948371</v>
      </c>
      <c r="O22" s="177">
        <v>0.9220378805758016</v>
      </c>
    </row>
    <row r="23" spans="2:15" s="266" customFormat="1" ht="30" customHeight="1">
      <c r="B23" s="730"/>
      <c r="C23" s="730"/>
      <c r="D23" s="706" t="s">
        <v>402</v>
      </c>
      <c r="E23" s="707"/>
      <c r="F23" s="270">
        <v>0</v>
      </c>
      <c r="G23" s="270">
        <v>0</v>
      </c>
      <c r="H23" s="270">
        <v>0</v>
      </c>
      <c r="I23" s="270">
        <v>0</v>
      </c>
      <c r="J23" s="270">
        <v>200.22000000000003</v>
      </c>
      <c r="K23" s="177">
        <v>1</v>
      </c>
      <c r="L23" s="177">
        <v>1</v>
      </c>
      <c r="M23" s="177">
        <v>1</v>
      </c>
      <c r="N23" s="177">
        <v>1</v>
      </c>
      <c r="O23" s="177">
        <v>0.8402572224128164</v>
      </c>
    </row>
    <row r="24" spans="2:15" s="266" customFormat="1" ht="30" customHeight="1">
      <c r="B24" s="730"/>
      <c r="C24" s="730"/>
      <c r="D24" s="706" t="s">
        <v>57</v>
      </c>
      <c r="E24" s="707"/>
      <c r="F24" s="270">
        <v>1107.45</v>
      </c>
      <c r="G24" s="270">
        <v>883.71</v>
      </c>
      <c r="H24" s="270">
        <v>666.7099999999991</v>
      </c>
      <c r="I24" s="270">
        <v>919.1699999999992</v>
      </c>
      <c r="J24" s="270">
        <v>861.0899999999992</v>
      </c>
      <c r="K24" s="177">
        <v>0.875024544820535</v>
      </c>
      <c r="L24" s="177">
        <v>0.9002735477929974</v>
      </c>
      <c r="M24" s="177">
        <v>0.9247843519502527</v>
      </c>
      <c r="N24" s="177">
        <v>0.8963027894918536</v>
      </c>
      <c r="O24" s="177">
        <v>0.9028551508464596</v>
      </c>
    </row>
    <row r="25" spans="2:15" s="266" customFormat="1" ht="30" customHeight="1">
      <c r="B25" s="730"/>
      <c r="C25" s="730"/>
      <c r="D25" s="689" t="s">
        <v>535</v>
      </c>
      <c r="E25" s="690"/>
      <c r="F25" s="270">
        <v>0</v>
      </c>
      <c r="G25" s="270">
        <v>3405.73</v>
      </c>
      <c r="H25" s="270">
        <v>3405.73</v>
      </c>
      <c r="I25" s="270">
        <v>3405.73</v>
      </c>
      <c r="J25" s="270">
        <v>0</v>
      </c>
      <c r="K25" s="177">
        <v>1</v>
      </c>
      <c r="L25" s="177">
        <v>0</v>
      </c>
      <c r="M25" s="177">
        <v>0</v>
      </c>
      <c r="N25" s="177">
        <v>0</v>
      </c>
      <c r="O25" s="177">
        <v>1</v>
      </c>
    </row>
    <row r="26" spans="2:15" s="266" customFormat="1" ht="30" customHeight="1">
      <c r="B26" s="730"/>
      <c r="C26" s="730"/>
      <c r="D26" s="689" t="s">
        <v>60</v>
      </c>
      <c r="E26" s="732"/>
      <c r="F26" s="270">
        <v>0</v>
      </c>
      <c r="G26" s="270">
        <v>0</v>
      </c>
      <c r="H26" s="270">
        <v>0</v>
      </c>
      <c r="I26" s="270">
        <v>171.73000000000002</v>
      </c>
      <c r="J26" s="270">
        <v>171.73000000000002</v>
      </c>
      <c r="K26" s="177">
        <v>1</v>
      </c>
      <c r="L26" s="177">
        <v>1</v>
      </c>
      <c r="M26" s="177">
        <v>1</v>
      </c>
      <c r="N26" s="177">
        <v>0.8990162122111998</v>
      </c>
      <c r="O26" s="177">
        <v>0.8990162122111998</v>
      </c>
    </row>
    <row r="27" spans="1:15" s="274" customFormat="1" ht="30" customHeight="1">
      <c r="A27" s="266"/>
      <c r="B27" s="730"/>
      <c r="C27" s="730"/>
      <c r="D27" s="689" t="s">
        <v>61</v>
      </c>
      <c r="E27" s="690"/>
      <c r="F27" s="270">
        <v>0</v>
      </c>
      <c r="G27" s="270">
        <v>0</v>
      </c>
      <c r="H27" s="270">
        <v>0</v>
      </c>
      <c r="I27" s="270">
        <v>0</v>
      </c>
      <c r="J27" s="270">
        <v>0</v>
      </c>
      <c r="K27" s="177">
        <v>1</v>
      </c>
      <c r="L27" s="177">
        <v>1</v>
      </c>
      <c r="M27" s="177">
        <v>1</v>
      </c>
      <c r="N27" s="177">
        <v>1</v>
      </c>
      <c r="O27" s="177">
        <v>1</v>
      </c>
    </row>
    <row r="28" spans="1:15" s="274" customFormat="1" ht="30" customHeight="1">
      <c r="A28" s="266"/>
      <c r="B28" s="730"/>
      <c r="C28" s="730"/>
      <c r="D28" s="702" t="s">
        <v>62</v>
      </c>
      <c r="E28" s="703"/>
      <c r="F28" s="270">
        <v>547.97</v>
      </c>
      <c r="G28" s="270">
        <v>59.659999999999854</v>
      </c>
      <c r="H28" s="270">
        <v>0</v>
      </c>
      <c r="I28" s="270">
        <v>89.61000000000058</v>
      </c>
      <c r="J28" s="270">
        <v>0</v>
      </c>
      <c r="K28" s="177">
        <v>0.884882428693575</v>
      </c>
      <c r="L28" s="177">
        <v>0.9874666235302274</v>
      </c>
      <c r="M28" s="177">
        <v>1</v>
      </c>
      <c r="N28" s="177">
        <v>0.9811747256879596</v>
      </c>
      <c r="O28" s="177">
        <v>1</v>
      </c>
    </row>
    <row r="29" spans="1:15" s="274" customFormat="1" ht="30" customHeight="1">
      <c r="A29" s="266"/>
      <c r="B29" s="730"/>
      <c r="C29" s="730"/>
      <c r="D29" s="702" t="s">
        <v>536</v>
      </c>
      <c r="E29" s="703"/>
      <c r="F29" s="270">
        <v>0</v>
      </c>
      <c r="G29" s="270">
        <v>0</v>
      </c>
      <c r="H29" s="270">
        <v>0</v>
      </c>
      <c r="I29" s="270">
        <v>0</v>
      </c>
      <c r="J29" s="270">
        <v>2694.2700000000004</v>
      </c>
      <c r="K29" s="177">
        <v>1</v>
      </c>
      <c r="L29" s="177">
        <v>1</v>
      </c>
      <c r="M29" s="177">
        <v>1</v>
      </c>
      <c r="N29" s="177">
        <v>1</v>
      </c>
      <c r="O29" s="177">
        <v>0.24126656922959946</v>
      </c>
    </row>
    <row r="30" spans="1:15" s="274" customFormat="1" ht="30" customHeight="1">
      <c r="A30" s="266"/>
      <c r="B30" s="730"/>
      <c r="C30" s="730"/>
      <c r="D30" s="702" t="s">
        <v>537</v>
      </c>
      <c r="E30" s="703"/>
      <c r="F30" s="270">
        <v>0</v>
      </c>
      <c r="G30" s="270">
        <v>629.0599999999995</v>
      </c>
      <c r="H30" s="270">
        <v>0</v>
      </c>
      <c r="I30" s="270">
        <v>0</v>
      </c>
      <c r="J30" s="270">
        <v>0</v>
      </c>
      <c r="K30" s="177">
        <v>1</v>
      </c>
      <c r="L30" s="177">
        <v>0.8813062986569458</v>
      </c>
      <c r="M30" s="177">
        <v>1</v>
      </c>
      <c r="N30" s="177">
        <v>1</v>
      </c>
      <c r="O30" s="177">
        <v>1</v>
      </c>
    </row>
    <row r="31" spans="1:15" s="274" customFormat="1" ht="30" customHeight="1">
      <c r="A31" s="266"/>
      <c r="B31" s="730"/>
      <c r="C31" s="730"/>
      <c r="D31" s="702" t="s">
        <v>65</v>
      </c>
      <c r="E31" s="703"/>
      <c r="F31" s="270">
        <v>624.52</v>
      </c>
      <c r="G31" s="270">
        <v>364.32</v>
      </c>
      <c r="H31" s="270">
        <v>364.3199999999997</v>
      </c>
      <c r="I31" s="270">
        <v>0</v>
      </c>
      <c r="J31" s="270">
        <v>0</v>
      </c>
      <c r="K31" s="177">
        <v>0.8989080149051272</v>
      </c>
      <c r="L31" s="177">
        <v>0.9410269775030999</v>
      </c>
      <c r="M31" s="177">
        <v>0.9410269775030999</v>
      </c>
      <c r="N31" s="177">
        <v>1</v>
      </c>
      <c r="O31" s="177">
        <v>1</v>
      </c>
    </row>
    <row r="32" spans="1:15" s="274" customFormat="1" ht="30" customHeight="1">
      <c r="A32" s="266"/>
      <c r="B32" s="730"/>
      <c r="C32" s="730"/>
      <c r="D32" s="702" t="s">
        <v>66</v>
      </c>
      <c r="E32" s="703"/>
      <c r="F32" s="270">
        <v>30.940000000000055</v>
      </c>
      <c r="G32" s="270">
        <v>30.940000000000055</v>
      </c>
      <c r="H32" s="270">
        <v>0</v>
      </c>
      <c r="I32" s="270">
        <v>0</v>
      </c>
      <c r="J32" s="270">
        <v>0</v>
      </c>
      <c r="K32" s="177">
        <v>0.9837095305038251</v>
      </c>
      <c r="L32" s="177">
        <v>0.9837095305038251</v>
      </c>
      <c r="M32" s="177">
        <v>1</v>
      </c>
      <c r="N32" s="177">
        <v>1</v>
      </c>
      <c r="O32" s="177">
        <v>1</v>
      </c>
    </row>
    <row r="33" spans="2:15" s="266" customFormat="1" ht="30" customHeight="1">
      <c r="B33" s="730"/>
      <c r="C33" s="730"/>
      <c r="D33" s="700" t="s">
        <v>538</v>
      </c>
      <c r="E33" s="701"/>
      <c r="F33" s="273"/>
      <c r="G33" s="270">
        <v>0</v>
      </c>
      <c r="H33" s="270">
        <v>0</v>
      </c>
      <c r="I33" s="270">
        <v>0</v>
      </c>
      <c r="J33" s="270">
        <v>0</v>
      </c>
      <c r="K33" s="177" t="s">
        <v>212</v>
      </c>
      <c r="L33" s="177">
        <v>1</v>
      </c>
      <c r="M33" s="177">
        <v>1</v>
      </c>
      <c r="N33" s="177">
        <v>1</v>
      </c>
      <c r="O33" s="177">
        <v>1</v>
      </c>
    </row>
    <row r="34" spans="2:15" s="266" customFormat="1" ht="30" customHeight="1">
      <c r="B34" s="730"/>
      <c r="C34" s="730"/>
      <c r="D34" s="700" t="s">
        <v>539</v>
      </c>
      <c r="E34" s="701"/>
      <c r="F34" s="273"/>
      <c r="G34" s="273"/>
      <c r="H34" s="273"/>
      <c r="I34" s="273"/>
      <c r="J34" s="270">
        <v>326.8000000000002</v>
      </c>
      <c r="K34" s="177" t="s">
        <v>212</v>
      </c>
      <c r="L34" s="177" t="s">
        <v>212</v>
      </c>
      <c r="M34" s="177" t="s">
        <v>212</v>
      </c>
      <c r="N34" s="177" t="s">
        <v>212</v>
      </c>
      <c r="O34" s="177">
        <v>0.9017231527982437</v>
      </c>
    </row>
    <row r="35" spans="2:15" s="266" customFormat="1" ht="30" customHeight="1">
      <c r="B35" s="730"/>
      <c r="C35" s="731"/>
      <c r="D35" s="700" t="s">
        <v>540</v>
      </c>
      <c r="E35" s="701"/>
      <c r="F35" s="273"/>
      <c r="G35" s="273"/>
      <c r="H35" s="273"/>
      <c r="I35" s="273"/>
      <c r="J35" s="270">
        <v>0</v>
      </c>
      <c r="K35" s="177" t="s">
        <v>212</v>
      </c>
      <c r="L35" s="177" t="s">
        <v>212</v>
      </c>
      <c r="M35" s="177" t="s">
        <v>212</v>
      </c>
      <c r="N35" s="177" t="s">
        <v>212</v>
      </c>
      <c r="O35" s="177">
        <v>1</v>
      </c>
    </row>
    <row r="36" spans="2:15" s="266" customFormat="1" ht="30" customHeight="1">
      <c r="B36" s="730"/>
      <c r="C36" s="729" t="s">
        <v>574</v>
      </c>
      <c r="D36" s="700" t="s">
        <v>406</v>
      </c>
      <c r="E36" s="701"/>
      <c r="F36" s="270">
        <v>0</v>
      </c>
      <c r="G36" s="270">
        <v>0</v>
      </c>
      <c r="H36" s="270">
        <v>0</v>
      </c>
      <c r="I36" s="270">
        <v>0</v>
      </c>
      <c r="J36" s="270">
        <v>0</v>
      </c>
      <c r="K36" s="177">
        <v>1</v>
      </c>
      <c r="L36" s="177">
        <v>1</v>
      </c>
      <c r="M36" s="177">
        <v>1</v>
      </c>
      <c r="N36" s="177">
        <v>1</v>
      </c>
      <c r="O36" s="177">
        <v>1</v>
      </c>
    </row>
    <row r="37" spans="2:15" s="266" customFormat="1" ht="30" customHeight="1">
      <c r="B37" s="730"/>
      <c r="C37" s="730"/>
      <c r="D37" s="700" t="s">
        <v>407</v>
      </c>
      <c r="E37" s="701"/>
      <c r="F37" s="270">
        <v>0</v>
      </c>
      <c r="G37" s="270">
        <v>0</v>
      </c>
      <c r="H37" s="270">
        <v>153.01</v>
      </c>
      <c r="I37" s="270">
        <v>153.01</v>
      </c>
      <c r="J37" s="270">
        <v>153.01</v>
      </c>
      <c r="K37" s="177">
        <v>1</v>
      </c>
      <c r="L37" s="177">
        <v>1</v>
      </c>
      <c r="M37" s="177">
        <v>0.7650662531284067</v>
      </c>
      <c r="N37" s="177">
        <v>0.7650662531284067</v>
      </c>
      <c r="O37" s="177">
        <v>0.7650662531284067</v>
      </c>
    </row>
    <row r="38" spans="2:15" s="266" customFormat="1" ht="30" customHeight="1">
      <c r="B38" s="730"/>
      <c r="C38" s="730"/>
      <c r="D38" s="700" t="s">
        <v>541</v>
      </c>
      <c r="E38" s="701"/>
      <c r="F38" s="270">
        <v>105.12</v>
      </c>
      <c r="G38" s="270">
        <v>105.12</v>
      </c>
      <c r="H38" s="270">
        <v>0</v>
      </c>
      <c r="I38" s="270">
        <v>0</v>
      </c>
      <c r="J38" s="270">
        <v>137.7399999999999</v>
      </c>
      <c r="K38" s="177">
        <v>0.8976765012216134</v>
      </c>
      <c r="L38" s="177">
        <v>0.8976765012216134</v>
      </c>
      <c r="M38" s="177">
        <v>1</v>
      </c>
      <c r="N38" s="177">
        <v>1</v>
      </c>
      <c r="O38" s="177">
        <v>0.8659242891767982</v>
      </c>
    </row>
    <row r="39" spans="2:15" s="266" customFormat="1" ht="30" customHeight="1">
      <c r="B39" s="730"/>
      <c r="C39" s="730"/>
      <c r="D39" s="700" t="s">
        <v>73</v>
      </c>
      <c r="E39" s="701"/>
      <c r="F39" s="270">
        <v>0</v>
      </c>
      <c r="G39" s="270">
        <v>0</v>
      </c>
      <c r="H39" s="270">
        <v>0</v>
      </c>
      <c r="I39" s="270">
        <v>0</v>
      </c>
      <c r="J39" s="270">
        <v>0</v>
      </c>
      <c r="K39" s="177">
        <v>1</v>
      </c>
      <c r="L39" s="177">
        <v>1</v>
      </c>
      <c r="M39" s="177">
        <v>1</v>
      </c>
      <c r="N39" s="177">
        <v>1</v>
      </c>
      <c r="O39" s="177">
        <v>1</v>
      </c>
    </row>
    <row r="40" spans="2:15" s="266" customFormat="1" ht="30" customHeight="1">
      <c r="B40" s="735"/>
      <c r="C40" s="731"/>
      <c r="D40" s="700" t="s">
        <v>74</v>
      </c>
      <c r="E40" s="701"/>
      <c r="F40" s="270">
        <v>0</v>
      </c>
      <c r="G40" s="270">
        <v>0</v>
      </c>
      <c r="H40" s="270">
        <v>0</v>
      </c>
      <c r="I40" s="270">
        <v>0</v>
      </c>
      <c r="J40" s="270">
        <v>0</v>
      </c>
      <c r="K40" s="177">
        <v>1</v>
      </c>
      <c r="L40" s="177">
        <v>1</v>
      </c>
      <c r="M40" s="177">
        <v>1</v>
      </c>
      <c r="N40" s="177">
        <v>1</v>
      </c>
      <c r="O40" s="177">
        <v>1</v>
      </c>
    </row>
    <row r="41" spans="2:15" s="266" customFormat="1" ht="30" customHeight="1">
      <c r="B41" s="729" t="s">
        <v>76</v>
      </c>
      <c r="C41" s="729" t="s">
        <v>34</v>
      </c>
      <c r="D41" s="689" t="s">
        <v>408</v>
      </c>
      <c r="E41" s="690"/>
      <c r="F41" s="270">
        <v>1032.51</v>
      </c>
      <c r="G41" s="270">
        <v>1100.78</v>
      </c>
      <c r="H41" s="270">
        <v>1582.9000000000005</v>
      </c>
      <c r="I41" s="270">
        <v>482.1199999999999</v>
      </c>
      <c r="J41" s="270">
        <v>482.1199999999999</v>
      </c>
      <c r="K41" s="177">
        <v>0.8529766074876544</v>
      </c>
      <c r="L41" s="177">
        <v>0.8432553582921813</v>
      </c>
      <c r="M41" s="177">
        <v>0.774604286633745</v>
      </c>
      <c r="N41" s="177">
        <v>0.9313489283415637</v>
      </c>
      <c r="O41" s="177">
        <v>0.9313489283415637</v>
      </c>
    </row>
    <row r="42" spans="2:15" s="266" customFormat="1" ht="30" customHeight="1">
      <c r="B42" s="730"/>
      <c r="C42" s="730"/>
      <c r="D42" s="689" t="s">
        <v>409</v>
      </c>
      <c r="E42" s="690"/>
      <c r="F42" s="270">
        <v>811.67</v>
      </c>
      <c r="G42" s="270">
        <v>1165.69</v>
      </c>
      <c r="H42" s="270">
        <v>588.8199999999997</v>
      </c>
      <c r="I42" s="270">
        <v>271.0500000000002</v>
      </c>
      <c r="J42" s="270">
        <v>427.1300000000001</v>
      </c>
      <c r="K42" s="177">
        <v>0.8535275063385936</v>
      </c>
      <c r="L42" s="177">
        <v>0.7893501367961864</v>
      </c>
      <c r="M42" s="177">
        <v>0.8936316651823538</v>
      </c>
      <c r="N42" s="177">
        <v>0.9510420166245813</v>
      </c>
      <c r="O42" s="177">
        <v>0.9228692571337765</v>
      </c>
    </row>
    <row r="43" spans="2:15" s="266" customFormat="1" ht="30" customHeight="1">
      <c r="B43" s="730"/>
      <c r="C43" s="730"/>
      <c r="D43" s="689" t="s">
        <v>410</v>
      </c>
      <c r="E43" s="690"/>
      <c r="F43" s="270">
        <v>0</v>
      </c>
      <c r="G43" s="270">
        <v>0</v>
      </c>
      <c r="H43" s="270">
        <v>0</v>
      </c>
      <c r="I43" s="270">
        <v>0</v>
      </c>
      <c r="J43" s="270">
        <v>0</v>
      </c>
      <c r="K43" s="177">
        <v>1</v>
      </c>
      <c r="L43" s="177">
        <v>1</v>
      </c>
      <c r="M43" s="177">
        <v>1</v>
      </c>
      <c r="N43" s="177">
        <v>1</v>
      </c>
      <c r="O43" s="177">
        <v>1</v>
      </c>
    </row>
    <row r="44" spans="2:15" s="266" customFormat="1" ht="30" customHeight="1">
      <c r="B44" s="730"/>
      <c r="C44" s="730"/>
      <c r="D44" s="689" t="s">
        <v>412</v>
      </c>
      <c r="E44" s="690"/>
      <c r="F44" s="270">
        <v>383.7</v>
      </c>
      <c r="G44" s="270">
        <v>253.81</v>
      </c>
      <c r="H44" s="270">
        <v>513.5700000000002</v>
      </c>
      <c r="I44" s="270">
        <v>784.9700000000003</v>
      </c>
      <c r="J44" s="270">
        <v>455.77000000000044</v>
      </c>
      <c r="K44" s="177">
        <v>0.8547899999243106</v>
      </c>
      <c r="L44" s="177">
        <v>0.9039464422225418</v>
      </c>
      <c r="M44" s="177">
        <v>0.8056411265601465</v>
      </c>
      <c r="N44" s="177">
        <v>0.8514650645725909</v>
      </c>
      <c r="O44" s="177">
        <v>0.9137575098159798</v>
      </c>
    </row>
    <row r="45" spans="2:15" s="266" customFormat="1" ht="30" customHeight="1">
      <c r="B45" s="730"/>
      <c r="C45" s="730"/>
      <c r="D45" s="689" t="s">
        <v>413</v>
      </c>
      <c r="E45" s="690"/>
      <c r="F45" s="270">
        <v>2605.33</v>
      </c>
      <c r="G45" s="270">
        <v>2737.95</v>
      </c>
      <c r="H45" s="270">
        <v>3431.369999999999</v>
      </c>
      <c r="I45" s="270">
        <v>1091.8599999999988</v>
      </c>
      <c r="J45" s="270">
        <v>954.5799999999999</v>
      </c>
      <c r="K45" s="177">
        <v>0.8315008815171149</v>
      </c>
      <c r="L45" s="177">
        <v>0.8229237135218129</v>
      </c>
      <c r="M45" s="177">
        <v>0.7779904968698159</v>
      </c>
      <c r="N45" s="177">
        <v>0.9293564269955163</v>
      </c>
      <c r="O45" s="177">
        <v>0.9382384720398036</v>
      </c>
    </row>
    <row r="46" spans="2:15" s="266" customFormat="1" ht="30" customHeight="1">
      <c r="B46" s="730"/>
      <c r="C46" s="730"/>
      <c r="D46" s="689" t="s">
        <v>414</v>
      </c>
      <c r="E46" s="690"/>
      <c r="F46" s="270">
        <v>1062.21</v>
      </c>
      <c r="G46" s="270">
        <v>1062.21</v>
      </c>
      <c r="H46" s="270">
        <v>370.8900000000003</v>
      </c>
      <c r="I46" s="270">
        <v>370.8900000000003</v>
      </c>
      <c r="J46" s="270">
        <v>0</v>
      </c>
      <c r="K46" s="177">
        <v>0.8363325398109414</v>
      </c>
      <c r="L46" s="177">
        <v>0.8363325398109414</v>
      </c>
      <c r="M46" s="177">
        <v>0.942852520396607</v>
      </c>
      <c r="N46" s="177">
        <v>0.942852520396607</v>
      </c>
      <c r="O46" s="177">
        <v>1</v>
      </c>
    </row>
    <row r="47" spans="2:15" s="266" customFormat="1" ht="30" customHeight="1">
      <c r="B47" s="730"/>
      <c r="C47" s="730"/>
      <c r="D47" s="689" t="s">
        <v>82</v>
      </c>
      <c r="E47" s="690"/>
      <c r="F47" s="270">
        <v>0</v>
      </c>
      <c r="G47" s="270">
        <v>0</v>
      </c>
      <c r="H47" s="270">
        <v>0</v>
      </c>
      <c r="I47" s="270">
        <v>0</v>
      </c>
      <c r="J47" s="270">
        <v>0</v>
      </c>
      <c r="K47" s="177">
        <v>1</v>
      </c>
      <c r="L47" s="177">
        <v>1</v>
      </c>
      <c r="M47" s="177">
        <v>1</v>
      </c>
      <c r="N47" s="177">
        <v>1</v>
      </c>
      <c r="O47" s="177">
        <v>1</v>
      </c>
    </row>
    <row r="48" spans="2:15" s="266" customFormat="1" ht="30" customHeight="1">
      <c r="B48" s="730"/>
      <c r="C48" s="730"/>
      <c r="D48" s="689" t="s">
        <v>575</v>
      </c>
      <c r="E48" s="690"/>
      <c r="F48" s="270">
        <v>0</v>
      </c>
      <c r="G48" s="270">
        <v>0</v>
      </c>
      <c r="H48" s="270">
        <v>110.63999999999987</v>
      </c>
      <c r="I48" s="270">
        <v>0</v>
      </c>
      <c r="J48" s="270">
        <v>100.92000000000007</v>
      </c>
      <c r="K48" s="177">
        <v>1</v>
      </c>
      <c r="L48" s="177">
        <v>1</v>
      </c>
      <c r="M48" s="177">
        <v>0.9629211336803054</v>
      </c>
      <c r="N48" s="177">
        <v>1</v>
      </c>
      <c r="O48" s="177">
        <v>0.9661786045825779</v>
      </c>
    </row>
    <row r="49" spans="2:15" s="266" customFormat="1" ht="30" customHeight="1">
      <c r="B49" s="730"/>
      <c r="C49" s="730"/>
      <c r="D49" s="689" t="s">
        <v>83</v>
      </c>
      <c r="E49" s="699"/>
      <c r="F49" s="270">
        <v>0</v>
      </c>
      <c r="G49" s="270">
        <v>0</v>
      </c>
      <c r="H49" s="270">
        <v>0</v>
      </c>
      <c r="I49" s="270">
        <v>0</v>
      </c>
      <c r="J49" s="270">
        <v>0</v>
      </c>
      <c r="K49" s="177">
        <v>1</v>
      </c>
      <c r="L49" s="177">
        <v>1</v>
      </c>
      <c r="M49" s="177">
        <v>1</v>
      </c>
      <c r="N49" s="177">
        <v>1</v>
      </c>
      <c r="O49" s="177">
        <v>1</v>
      </c>
    </row>
    <row r="50" spans="2:15" s="266" customFormat="1" ht="30" customHeight="1">
      <c r="B50" s="730"/>
      <c r="C50" s="730"/>
      <c r="D50" s="689" t="s">
        <v>84</v>
      </c>
      <c r="E50" s="699"/>
      <c r="F50" s="270">
        <v>1449.07</v>
      </c>
      <c r="G50" s="270">
        <v>1073.5</v>
      </c>
      <c r="H50" s="270">
        <v>1576.2599999999984</v>
      </c>
      <c r="I50" s="270">
        <v>1048.1000000000004</v>
      </c>
      <c r="J50" s="270">
        <v>556.0999999999985</v>
      </c>
      <c r="K50" s="177">
        <v>0.8793620902234732</v>
      </c>
      <c r="L50" s="177">
        <v>0.910654465404094</v>
      </c>
      <c r="M50" s="177">
        <v>0.8687967584160988</v>
      </c>
      <c r="N50" s="177">
        <v>0.9127624368253884</v>
      </c>
      <c r="O50" s="177">
        <v>0.9537086751491088</v>
      </c>
    </row>
    <row r="51" spans="2:15" s="266" customFormat="1" ht="30" customHeight="1">
      <c r="B51" s="730"/>
      <c r="C51" s="730"/>
      <c r="D51" s="689" t="s">
        <v>415</v>
      </c>
      <c r="E51" s="690"/>
      <c r="F51" s="270">
        <v>334.89000000000306</v>
      </c>
      <c r="G51" s="270">
        <v>2092.66</v>
      </c>
      <c r="H51" s="270">
        <v>1757.7700000000004</v>
      </c>
      <c r="I51" s="270">
        <v>217.52000000000044</v>
      </c>
      <c r="J51" s="270">
        <v>1390.760000000002</v>
      </c>
      <c r="K51" s="177">
        <v>0.9860389204332273</v>
      </c>
      <c r="L51" s="177">
        <v>0.9127600323503172</v>
      </c>
      <c r="M51" s="177">
        <v>0.9267211119170898</v>
      </c>
      <c r="N51" s="177">
        <v>0.9909319059172732</v>
      </c>
      <c r="O51" s="177">
        <v>0.9420212278112675</v>
      </c>
    </row>
    <row r="52" spans="2:15" s="266" customFormat="1" ht="30" customHeight="1">
      <c r="B52" s="730"/>
      <c r="C52" s="730"/>
      <c r="D52" s="689" t="s">
        <v>86</v>
      </c>
      <c r="E52" s="690"/>
      <c r="F52" s="270">
        <v>0</v>
      </c>
      <c r="G52" s="270">
        <v>0</v>
      </c>
      <c r="H52" s="270">
        <v>0</v>
      </c>
      <c r="I52" s="270">
        <v>0</v>
      </c>
      <c r="J52" s="270">
        <v>0</v>
      </c>
      <c r="K52" s="177">
        <v>1</v>
      </c>
      <c r="L52" s="177">
        <v>1</v>
      </c>
      <c r="M52" s="177">
        <v>1</v>
      </c>
      <c r="N52" s="177">
        <v>1</v>
      </c>
      <c r="O52" s="177">
        <v>1</v>
      </c>
    </row>
    <row r="53" spans="1:31" s="276" customFormat="1" ht="30" customHeight="1">
      <c r="A53" s="266"/>
      <c r="B53" s="730"/>
      <c r="C53" s="731"/>
      <c r="D53" s="689" t="s">
        <v>87</v>
      </c>
      <c r="E53" s="690"/>
      <c r="F53" s="275"/>
      <c r="G53" s="275"/>
      <c r="H53" s="275"/>
      <c r="I53" s="270">
        <v>0</v>
      </c>
      <c r="J53" s="270">
        <v>0</v>
      </c>
      <c r="K53" s="177" t="s">
        <v>212</v>
      </c>
      <c r="L53" s="177" t="s">
        <v>212</v>
      </c>
      <c r="M53" s="177" t="s">
        <v>212</v>
      </c>
      <c r="N53" s="177">
        <v>1</v>
      </c>
      <c r="O53" s="177">
        <v>1</v>
      </c>
      <c r="P53" s="266"/>
      <c r="Q53" s="266"/>
      <c r="R53" s="266"/>
      <c r="S53" s="266"/>
      <c r="T53" s="266"/>
      <c r="U53" s="266"/>
      <c r="V53" s="266"/>
      <c r="W53" s="266"/>
      <c r="X53" s="266"/>
      <c r="Y53" s="266"/>
      <c r="Z53" s="266"/>
      <c r="AA53" s="266"/>
      <c r="AB53" s="266"/>
      <c r="AC53" s="266"/>
      <c r="AD53" s="266"/>
      <c r="AE53" s="266"/>
    </row>
    <row r="54" spans="2:15" s="266" customFormat="1" ht="30" customHeight="1">
      <c r="B54" s="730"/>
      <c r="C54" s="729" t="s">
        <v>574</v>
      </c>
      <c r="D54" s="689" t="s">
        <v>416</v>
      </c>
      <c r="E54" s="690"/>
      <c r="F54" s="270">
        <v>0</v>
      </c>
      <c r="G54" s="270">
        <v>0</v>
      </c>
      <c r="H54" s="270">
        <v>0</v>
      </c>
      <c r="I54" s="270">
        <v>0</v>
      </c>
      <c r="J54" s="270">
        <v>0</v>
      </c>
      <c r="K54" s="177">
        <v>1</v>
      </c>
      <c r="L54" s="177">
        <v>1</v>
      </c>
      <c r="M54" s="177">
        <v>1</v>
      </c>
      <c r="N54" s="177">
        <v>1</v>
      </c>
      <c r="O54" s="177">
        <v>1</v>
      </c>
    </row>
    <row r="55" spans="2:15" s="266" customFormat="1" ht="30" customHeight="1">
      <c r="B55" s="730"/>
      <c r="C55" s="730"/>
      <c r="D55" s="689" t="s">
        <v>89</v>
      </c>
      <c r="E55" s="690"/>
      <c r="F55" s="270">
        <v>0</v>
      </c>
      <c r="G55" s="270">
        <v>0</v>
      </c>
      <c r="H55" s="270">
        <v>0</v>
      </c>
      <c r="I55" s="270">
        <v>0</v>
      </c>
      <c r="J55" s="270">
        <v>0</v>
      </c>
      <c r="K55" s="177">
        <v>1</v>
      </c>
      <c r="L55" s="177">
        <v>1</v>
      </c>
      <c r="M55" s="177">
        <v>1</v>
      </c>
      <c r="N55" s="177">
        <v>1</v>
      </c>
      <c r="O55" s="177">
        <v>1</v>
      </c>
    </row>
    <row r="56" spans="2:15" s="266" customFormat="1" ht="30" customHeight="1">
      <c r="B56" s="730"/>
      <c r="C56" s="730"/>
      <c r="D56" s="689" t="s">
        <v>90</v>
      </c>
      <c r="E56" s="690"/>
      <c r="F56" s="270">
        <v>0</v>
      </c>
      <c r="G56" s="270">
        <v>0</v>
      </c>
      <c r="H56" s="270">
        <v>0</v>
      </c>
      <c r="I56" s="270">
        <v>0</v>
      </c>
      <c r="J56" s="270">
        <v>0</v>
      </c>
      <c r="K56" s="177">
        <v>1</v>
      </c>
      <c r="L56" s="177">
        <v>1</v>
      </c>
      <c r="M56" s="177">
        <v>1</v>
      </c>
      <c r="N56" s="177">
        <v>1</v>
      </c>
      <c r="O56" s="177">
        <v>1</v>
      </c>
    </row>
    <row r="57" spans="2:15" s="266" customFormat="1" ht="30" customHeight="1">
      <c r="B57" s="730"/>
      <c r="C57" s="730"/>
      <c r="D57" s="689" t="s">
        <v>91</v>
      </c>
      <c r="E57" s="699"/>
      <c r="F57" s="270">
        <v>0</v>
      </c>
      <c r="G57" s="270">
        <v>0</v>
      </c>
      <c r="H57" s="270">
        <v>0</v>
      </c>
      <c r="I57" s="270">
        <v>0</v>
      </c>
      <c r="J57" s="270">
        <v>0</v>
      </c>
      <c r="K57" s="177">
        <v>1</v>
      </c>
      <c r="L57" s="177">
        <v>1</v>
      </c>
      <c r="M57" s="177">
        <v>1</v>
      </c>
      <c r="N57" s="177">
        <v>1</v>
      </c>
      <c r="O57" s="177">
        <v>1</v>
      </c>
    </row>
    <row r="58" spans="2:15" s="266" customFormat="1" ht="30" customHeight="1">
      <c r="B58" s="731"/>
      <c r="C58" s="731"/>
      <c r="D58" s="689" t="s">
        <v>92</v>
      </c>
      <c r="E58" s="690"/>
      <c r="F58" s="270">
        <v>240.9</v>
      </c>
      <c r="G58" s="270">
        <v>155.32</v>
      </c>
      <c r="H58" s="270">
        <v>155.3199999999997</v>
      </c>
      <c r="I58" s="270">
        <v>155.3199999999997</v>
      </c>
      <c r="J58" s="270">
        <v>155.3199999999997</v>
      </c>
      <c r="K58" s="177">
        <v>0.9815638084319748</v>
      </c>
      <c r="L58" s="177">
        <v>0.9881132865323965</v>
      </c>
      <c r="M58" s="177">
        <v>0.9881132865323965</v>
      </c>
      <c r="N58" s="177">
        <v>0.9881132865323965</v>
      </c>
      <c r="O58" s="177">
        <v>0.9871809579617624</v>
      </c>
    </row>
    <row r="59" spans="2:15" s="266" customFormat="1" ht="30" customHeight="1">
      <c r="B59" s="729" t="s">
        <v>94</v>
      </c>
      <c r="C59" s="729" t="s">
        <v>34</v>
      </c>
      <c r="D59" s="689" t="s">
        <v>418</v>
      </c>
      <c r="E59" s="690"/>
      <c r="F59" s="270">
        <v>0</v>
      </c>
      <c r="G59" s="270">
        <v>0</v>
      </c>
      <c r="H59" s="270">
        <v>0</v>
      </c>
      <c r="I59" s="270">
        <v>0</v>
      </c>
      <c r="J59" s="270">
        <v>0</v>
      </c>
      <c r="K59" s="177">
        <v>1</v>
      </c>
      <c r="L59" s="177">
        <v>1</v>
      </c>
      <c r="M59" s="177">
        <v>1</v>
      </c>
      <c r="N59" s="177">
        <v>1</v>
      </c>
      <c r="O59" s="177">
        <v>1</v>
      </c>
    </row>
    <row r="60" spans="2:15" s="266" customFormat="1" ht="30" customHeight="1">
      <c r="B60" s="730"/>
      <c r="C60" s="730"/>
      <c r="D60" s="689" t="s">
        <v>419</v>
      </c>
      <c r="E60" s="690"/>
      <c r="F60" s="270">
        <v>1575.29</v>
      </c>
      <c r="G60" s="270">
        <v>1552.55</v>
      </c>
      <c r="H60" s="270">
        <v>1602.9700000000003</v>
      </c>
      <c r="I60" s="270">
        <v>362.8800000000001</v>
      </c>
      <c r="J60" s="270">
        <v>413.22000000000025</v>
      </c>
      <c r="K60" s="177">
        <v>0.7800672939993857</v>
      </c>
      <c r="L60" s="177">
        <v>0.7832421187836819</v>
      </c>
      <c r="M60" s="177">
        <v>0.7762027755284394</v>
      </c>
      <c r="N60" s="177">
        <v>0.9493402279466374</v>
      </c>
      <c r="O60" s="177">
        <v>0.9423125247798433</v>
      </c>
    </row>
    <row r="61" spans="2:15" s="266" customFormat="1" ht="30" customHeight="1">
      <c r="B61" s="730"/>
      <c r="C61" s="730"/>
      <c r="D61" s="689" t="s">
        <v>420</v>
      </c>
      <c r="E61" s="690"/>
      <c r="F61" s="270">
        <v>573.37</v>
      </c>
      <c r="G61" s="270">
        <v>811.02</v>
      </c>
      <c r="H61" s="270">
        <v>626.8899999999994</v>
      </c>
      <c r="I61" s="270">
        <v>392.27000000000044</v>
      </c>
      <c r="J61" s="270">
        <v>148.5</v>
      </c>
      <c r="K61" s="177">
        <v>0.9128769288042363</v>
      </c>
      <c r="L61" s="177">
        <v>0.8767662186699894</v>
      </c>
      <c r="M61" s="177">
        <v>0.9047446115040685</v>
      </c>
      <c r="N61" s="177">
        <v>0.9402794884013379</v>
      </c>
      <c r="O61" s="177">
        <v>0.9773918577194246</v>
      </c>
    </row>
    <row r="62" spans="2:15" s="266" customFormat="1" ht="30" customHeight="1">
      <c r="B62" s="730"/>
      <c r="C62" s="730"/>
      <c r="D62" s="689" t="s">
        <v>422</v>
      </c>
      <c r="E62" s="690"/>
      <c r="F62" s="270">
        <v>243.75</v>
      </c>
      <c r="G62" s="270">
        <v>920.73</v>
      </c>
      <c r="H62" s="270">
        <v>758.23</v>
      </c>
      <c r="I62" s="270">
        <v>268</v>
      </c>
      <c r="J62" s="270">
        <v>186.75</v>
      </c>
      <c r="K62" s="177">
        <v>0.9382350034588398</v>
      </c>
      <c r="L62" s="177">
        <v>0.7666917527575695</v>
      </c>
      <c r="M62" s="177">
        <v>0.8078689039686602</v>
      </c>
      <c r="N62" s="177">
        <v>0.9320893177510414</v>
      </c>
      <c r="O62" s="177">
        <v>0.9526779107836082</v>
      </c>
    </row>
    <row r="63" spans="2:15" s="266" customFormat="1" ht="30" customHeight="1">
      <c r="B63" s="730"/>
      <c r="C63" s="730"/>
      <c r="D63" s="689" t="s">
        <v>423</v>
      </c>
      <c r="E63" s="690"/>
      <c r="F63" s="270">
        <v>7.420000000000073</v>
      </c>
      <c r="G63" s="270">
        <v>118.21</v>
      </c>
      <c r="H63" s="270">
        <v>110.52999999999975</v>
      </c>
      <c r="I63" s="270">
        <v>331.85000000000036</v>
      </c>
      <c r="J63" s="270">
        <v>331.85000000000036</v>
      </c>
      <c r="K63" s="177">
        <v>0.9989591530704283</v>
      </c>
      <c r="L63" s="177">
        <v>0.9834185480533872</v>
      </c>
      <c r="M63" s="177">
        <v>0.984495830440241</v>
      </c>
      <c r="N63" s="177">
        <v>0.9534510208232513</v>
      </c>
      <c r="O63" s="177">
        <v>0.9534510208232513</v>
      </c>
    </row>
    <row r="64" spans="2:15" s="266" customFormat="1" ht="30" customHeight="1">
      <c r="B64" s="730"/>
      <c r="C64" s="730"/>
      <c r="D64" s="689" t="s">
        <v>424</v>
      </c>
      <c r="E64" s="690"/>
      <c r="F64" s="270">
        <v>567.8099999999995</v>
      </c>
      <c r="G64" s="270">
        <v>735.71</v>
      </c>
      <c r="H64" s="270">
        <v>735.71</v>
      </c>
      <c r="I64" s="270">
        <v>81.09000000000015</v>
      </c>
      <c r="J64" s="270">
        <v>81.09000000000015</v>
      </c>
      <c r="K64" s="177">
        <v>0.8835240035200651</v>
      </c>
      <c r="L64" s="177">
        <v>0.8490823420329812</v>
      </c>
      <c r="M64" s="177">
        <v>0.8490823420329812</v>
      </c>
      <c r="N64" s="177">
        <v>0.983366563284596</v>
      </c>
      <c r="O64" s="177">
        <v>0.983366563284596</v>
      </c>
    </row>
    <row r="65" spans="2:15" s="266" customFormat="1" ht="30" customHeight="1">
      <c r="B65" s="730"/>
      <c r="C65" s="730"/>
      <c r="D65" s="689" t="s">
        <v>425</v>
      </c>
      <c r="E65" s="690"/>
      <c r="F65" s="270">
        <v>279.74</v>
      </c>
      <c r="G65" s="270">
        <v>55.820000000000164</v>
      </c>
      <c r="H65" s="270">
        <v>0</v>
      </c>
      <c r="I65" s="270">
        <v>0</v>
      </c>
      <c r="J65" s="270">
        <v>0</v>
      </c>
      <c r="K65" s="177">
        <v>0.9141303914075137</v>
      </c>
      <c r="L65" s="177">
        <v>0.9828653694443676</v>
      </c>
      <c r="M65" s="177">
        <v>1</v>
      </c>
      <c r="N65" s="177">
        <v>1</v>
      </c>
      <c r="O65" s="177">
        <v>1</v>
      </c>
    </row>
    <row r="66" spans="2:15" s="266" customFormat="1" ht="30" customHeight="1">
      <c r="B66" s="730"/>
      <c r="C66" s="730"/>
      <c r="D66" s="689" t="s">
        <v>101</v>
      </c>
      <c r="E66" s="690"/>
      <c r="F66" s="270">
        <v>0</v>
      </c>
      <c r="G66" s="270">
        <v>0</v>
      </c>
      <c r="H66" s="270">
        <v>0</v>
      </c>
      <c r="I66" s="270">
        <v>643.6999999999998</v>
      </c>
      <c r="J66" s="270">
        <v>440.30999999999995</v>
      </c>
      <c r="K66" s="177">
        <v>1</v>
      </c>
      <c r="L66" s="177">
        <v>1</v>
      </c>
      <c r="M66" s="177">
        <v>1</v>
      </c>
      <c r="N66" s="177">
        <v>0.836217403141308</v>
      </c>
      <c r="O66" s="177">
        <v>0.8879820693971319</v>
      </c>
    </row>
    <row r="67" spans="2:15" s="266" customFormat="1" ht="30" customHeight="1">
      <c r="B67" s="730"/>
      <c r="C67" s="730"/>
      <c r="D67" s="689" t="s">
        <v>547</v>
      </c>
      <c r="E67" s="690"/>
      <c r="F67" s="270">
        <v>0</v>
      </c>
      <c r="G67" s="270">
        <v>0</v>
      </c>
      <c r="H67" s="270">
        <v>0</v>
      </c>
      <c r="I67" s="270">
        <v>0</v>
      </c>
      <c r="J67" s="270">
        <v>417.8899999999999</v>
      </c>
      <c r="K67" s="177">
        <v>1</v>
      </c>
      <c r="L67" s="177">
        <v>1</v>
      </c>
      <c r="M67" s="177">
        <v>1</v>
      </c>
      <c r="N67" s="177">
        <v>1</v>
      </c>
      <c r="O67" s="177">
        <v>0.872997975942281</v>
      </c>
    </row>
    <row r="68" spans="2:15" s="266" customFormat="1" ht="30" customHeight="1">
      <c r="B68" s="730"/>
      <c r="C68" s="730"/>
      <c r="D68" s="689" t="s">
        <v>103</v>
      </c>
      <c r="E68" s="690"/>
      <c r="F68" s="270">
        <v>730.19</v>
      </c>
      <c r="G68" s="270">
        <v>730.19</v>
      </c>
      <c r="H68" s="270">
        <v>730.1899999999996</v>
      </c>
      <c r="I68" s="270">
        <v>730.1899999999996</v>
      </c>
      <c r="J68" s="270">
        <v>730.1899999999996</v>
      </c>
      <c r="K68" s="177">
        <v>0.8969585274265951</v>
      </c>
      <c r="L68" s="177">
        <v>0.8969585274265951</v>
      </c>
      <c r="M68" s="177">
        <v>0.8969585274265951</v>
      </c>
      <c r="N68" s="177">
        <v>0.8969585274265951</v>
      </c>
      <c r="O68" s="177">
        <v>0.8969585274265951</v>
      </c>
    </row>
    <row r="69" spans="2:15" s="266" customFormat="1" ht="30" customHeight="1">
      <c r="B69" s="730"/>
      <c r="C69" s="731"/>
      <c r="D69" s="689" t="s">
        <v>548</v>
      </c>
      <c r="E69" s="690"/>
      <c r="F69" s="273"/>
      <c r="G69" s="273"/>
      <c r="H69" s="270">
        <v>9.62000000000262</v>
      </c>
      <c r="I69" s="270">
        <v>9.62000000000262</v>
      </c>
      <c r="J69" s="270">
        <v>864.1900000000023</v>
      </c>
      <c r="K69" s="177" t="s">
        <v>212</v>
      </c>
      <c r="L69" s="177" t="s">
        <v>212</v>
      </c>
      <c r="M69" s="177">
        <v>0.99942237244008</v>
      </c>
      <c r="N69" s="177">
        <v>0.99942237244008</v>
      </c>
      <c r="O69" s="177">
        <v>0.948110191163499</v>
      </c>
    </row>
    <row r="70" spans="2:15" s="266" customFormat="1" ht="30" customHeight="1">
      <c r="B70" s="730"/>
      <c r="C70" s="729" t="s">
        <v>574</v>
      </c>
      <c r="D70" s="694" t="s">
        <v>498</v>
      </c>
      <c r="E70" s="695"/>
      <c r="F70" s="270">
        <v>0</v>
      </c>
      <c r="G70" s="270">
        <v>0</v>
      </c>
      <c r="H70" s="270">
        <v>0</v>
      </c>
      <c r="I70" s="270">
        <v>0</v>
      </c>
      <c r="J70" s="270">
        <v>0</v>
      </c>
      <c r="K70" s="177">
        <v>1</v>
      </c>
      <c r="L70" s="177">
        <v>1</v>
      </c>
      <c r="M70" s="177">
        <v>1</v>
      </c>
      <c r="N70" s="177">
        <v>1</v>
      </c>
      <c r="O70" s="177">
        <v>1</v>
      </c>
    </row>
    <row r="71" spans="2:15" s="266" customFormat="1" ht="30" customHeight="1">
      <c r="B71" s="730"/>
      <c r="C71" s="730"/>
      <c r="D71" s="689" t="s">
        <v>106</v>
      </c>
      <c r="E71" s="690"/>
      <c r="F71" s="270">
        <v>0</v>
      </c>
      <c r="G71" s="270">
        <v>0</v>
      </c>
      <c r="H71" s="270">
        <v>0</v>
      </c>
      <c r="I71" s="270">
        <v>0</v>
      </c>
      <c r="J71" s="270">
        <v>0</v>
      </c>
      <c r="K71" s="177">
        <v>1</v>
      </c>
      <c r="L71" s="177">
        <v>1</v>
      </c>
      <c r="M71" s="177">
        <v>1</v>
      </c>
      <c r="N71" s="177">
        <v>1</v>
      </c>
      <c r="O71" s="177">
        <v>1</v>
      </c>
    </row>
    <row r="72" spans="2:15" s="266" customFormat="1" ht="30" customHeight="1">
      <c r="B72" s="730"/>
      <c r="C72" s="730"/>
      <c r="D72" s="697" t="s">
        <v>107</v>
      </c>
      <c r="E72" s="698"/>
      <c r="F72" s="270">
        <v>0</v>
      </c>
      <c r="G72" s="270">
        <v>0</v>
      </c>
      <c r="H72" s="270">
        <v>0</v>
      </c>
      <c r="I72" s="270">
        <v>0</v>
      </c>
      <c r="J72" s="270">
        <v>0</v>
      </c>
      <c r="K72" s="177">
        <v>1</v>
      </c>
      <c r="L72" s="177">
        <v>1</v>
      </c>
      <c r="M72" s="177">
        <v>1</v>
      </c>
      <c r="N72" s="177">
        <v>1</v>
      </c>
      <c r="O72" s="177">
        <v>1</v>
      </c>
    </row>
    <row r="73" spans="2:15" s="266" customFormat="1" ht="30" customHeight="1">
      <c r="B73" s="731"/>
      <c r="C73" s="731"/>
      <c r="D73" s="689" t="s">
        <v>552</v>
      </c>
      <c r="E73" s="690"/>
      <c r="F73" s="270">
        <v>0</v>
      </c>
      <c r="G73" s="270">
        <v>0</v>
      </c>
      <c r="H73" s="270">
        <v>0</v>
      </c>
      <c r="I73" s="270">
        <v>0</v>
      </c>
      <c r="J73" s="270">
        <v>0</v>
      </c>
      <c r="K73" s="177">
        <v>1</v>
      </c>
      <c r="L73" s="177">
        <v>1</v>
      </c>
      <c r="M73" s="177">
        <v>1</v>
      </c>
      <c r="N73" s="177">
        <v>1</v>
      </c>
      <c r="O73" s="177">
        <v>1</v>
      </c>
    </row>
    <row r="74" spans="2:15" s="277" customFormat="1" ht="9.75" customHeight="1">
      <c r="B74" s="251"/>
      <c r="C74" s="251"/>
      <c r="D74" s="726"/>
      <c r="E74" s="726"/>
      <c r="F74" s="271"/>
      <c r="G74" s="271"/>
      <c r="H74" s="271"/>
      <c r="I74" s="271"/>
      <c r="J74" s="271"/>
      <c r="K74" s="278"/>
      <c r="L74" s="278"/>
      <c r="M74" s="278"/>
      <c r="N74" s="278"/>
      <c r="O74" s="278"/>
    </row>
    <row r="75" spans="2:15" ht="30" customHeight="1">
      <c r="B75" s="727" t="s">
        <v>553</v>
      </c>
      <c r="C75" s="728"/>
      <c r="D75" s="728"/>
      <c r="E75" s="728"/>
      <c r="F75" s="279">
        <v>18590.28</v>
      </c>
      <c r="G75" s="279">
        <v>25662.119999999995</v>
      </c>
      <c r="H75" s="279">
        <v>23069.719999999994</v>
      </c>
      <c r="I75" s="279">
        <v>14093.18</v>
      </c>
      <c r="J75" s="279">
        <v>16440.790000000005</v>
      </c>
      <c r="K75" s="280">
        <v>0.956083732390911</v>
      </c>
      <c r="L75" s="280">
        <v>0.9409169829242547</v>
      </c>
      <c r="M75" s="280">
        <v>0.9488412105261186</v>
      </c>
      <c r="N75" s="280">
        <v>0.969392758388287</v>
      </c>
      <c r="O75" s="280">
        <v>0.9648104861767082</v>
      </c>
    </row>
  </sheetData>
  <sheetProtection/>
  <mergeCells count="83">
    <mergeCell ref="B3:B6"/>
    <mergeCell ref="C3:C6"/>
    <mergeCell ref="D3:E6"/>
    <mergeCell ref="F3:J3"/>
    <mergeCell ref="K3:O3"/>
    <mergeCell ref="B7:B40"/>
    <mergeCell ref="C7:C35"/>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C36:C40"/>
    <mergeCell ref="D36:E36"/>
    <mergeCell ref="D37:E37"/>
    <mergeCell ref="D38:E38"/>
    <mergeCell ref="D39:E39"/>
    <mergeCell ref="D40:E40"/>
    <mergeCell ref="D44:E44"/>
    <mergeCell ref="D45:E45"/>
    <mergeCell ref="D46:E46"/>
    <mergeCell ref="D47:E47"/>
    <mergeCell ref="D48:E48"/>
    <mergeCell ref="D34:E34"/>
    <mergeCell ref="D35:E35"/>
    <mergeCell ref="C54:C58"/>
    <mergeCell ref="D54:E54"/>
    <mergeCell ref="D55:E55"/>
    <mergeCell ref="D56:E56"/>
    <mergeCell ref="D57:E57"/>
    <mergeCell ref="B41:B58"/>
    <mergeCell ref="C41:C53"/>
    <mergeCell ref="D41:E41"/>
    <mergeCell ref="D42:E42"/>
    <mergeCell ref="D43:E43"/>
    <mergeCell ref="D65:E65"/>
    <mergeCell ref="D49:E49"/>
    <mergeCell ref="D50:E50"/>
    <mergeCell ref="D51:E51"/>
    <mergeCell ref="D52:E52"/>
    <mergeCell ref="D53:E53"/>
    <mergeCell ref="D73:E73"/>
    <mergeCell ref="D58:E58"/>
    <mergeCell ref="B59:B73"/>
    <mergeCell ref="C59:C69"/>
    <mergeCell ref="D59:E59"/>
    <mergeCell ref="D60:E60"/>
    <mergeCell ref="D61:E61"/>
    <mergeCell ref="D62:E62"/>
    <mergeCell ref="D63:E63"/>
    <mergeCell ref="D64:E64"/>
    <mergeCell ref="D74:E74"/>
    <mergeCell ref="B75:E75"/>
    <mergeCell ref="D66:E66"/>
    <mergeCell ref="D67:E67"/>
    <mergeCell ref="D68:E68"/>
    <mergeCell ref="D69:E69"/>
    <mergeCell ref="C70:C73"/>
    <mergeCell ref="D70:E70"/>
    <mergeCell ref="D71:E71"/>
    <mergeCell ref="D72:E72"/>
  </mergeCells>
  <printOptions/>
  <pageMargins left="0.7874015748031497" right="0.7874015748031497" top="0.7874015748031497" bottom="0.1968503937007874" header="0.31496062992125984" footer="0.1968503937007874"/>
  <pageSetup fitToHeight="2" horizontalDpi="600" verticalDpi="600" orientation="landscape" paperSize="9" scale="48" r:id="rId1"/>
  <headerFooter>
    <oddFooter>&amp;R&amp;22&amp;P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y-shinma</cp:lastModifiedBy>
  <cp:lastPrinted>2014-02-17T00:40:50Z</cp:lastPrinted>
  <dcterms:created xsi:type="dcterms:W3CDTF">2010-08-05T00:20:38Z</dcterms:created>
  <dcterms:modified xsi:type="dcterms:W3CDTF">2014-02-17T00:40:53Z</dcterms:modified>
  <cp:category/>
  <cp:version/>
  <cp:contentType/>
  <cp:contentStatus/>
</cp:coreProperties>
</file>