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70" windowWidth="19200" windowHeight="12120" activeTab="0"/>
  </bookViews>
  <sheets>
    <sheet name="表紙" sheetId="1" r:id="rId1"/>
    <sheet name="特記事項" sheetId="2" r:id="rId2"/>
    <sheet name="目次" sheetId="3" r:id="rId3"/>
    <sheet name="P4-5" sheetId="4" r:id="rId4"/>
    <sheet name="P6-7" sheetId="5" r:id="rId5"/>
    <sheet name="P8-9" sheetId="6" r:id="rId6"/>
    <sheet name="P10-11" sheetId="7" r:id="rId7"/>
    <sheet name="P12-13" sheetId="8" r:id="rId8"/>
    <sheet name="P14-15" sheetId="9" r:id="rId9"/>
    <sheet name="P16-17" sheetId="10" r:id="rId10"/>
    <sheet name="P18-19" sheetId="11" r:id="rId11"/>
    <sheet name="P20-21" sheetId="12" r:id="rId12"/>
    <sheet name="P22-23" sheetId="13" r:id="rId13"/>
    <sheet name="P24-29" sheetId="14" r:id="rId14"/>
    <sheet name="P30" sheetId="15" r:id="rId15"/>
  </sheets>
  <definedNames>
    <definedName name="_xlnm.Print_Area" localSheetId="6">'P10-11'!$A$1:$Q$81</definedName>
    <definedName name="_xlnm.Print_Area" localSheetId="7">'P12-13'!$A$1:$O$74</definedName>
    <definedName name="_xlnm.Print_Area" localSheetId="8">'P14-15'!$A$1:$O$75</definedName>
    <definedName name="_xlnm.Print_Area" localSheetId="9">'P16-17'!$A$1:$L$91</definedName>
    <definedName name="_xlnm.Print_Area" localSheetId="10">'P18-19'!$A$1:$O$91</definedName>
    <definedName name="_xlnm.Print_Area" localSheetId="11">'P20-21'!$A$1:$T$93</definedName>
    <definedName name="_xlnm.Print_Area" localSheetId="12">'P22-23'!$A$1:$T$93</definedName>
    <definedName name="_xlnm.Print_Area" localSheetId="13">'P24-29'!$A$1:$BO$45</definedName>
    <definedName name="_xlnm.Print_Area" localSheetId="14">'P30'!$A$1:$CL$41</definedName>
    <definedName name="_xlnm.Print_Area" localSheetId="3">'P4-5'!$A$1:$K$88</definedName>
    <definedName name="_xlnm.Print_Area" localSheetId="4">'P6-7'!$A$1:$K$77</definedName>
    <definedName name="_xlnm.Print_Area" localSheetId="5">'P8-9'!$A$1:$J$77</definedName>
    <definedName name="_xlnm.Print_Area" localSheetId="1">'特記事項'!$A$1:$M$18</definedName>
    <definedName name="_xlnm.Print_Area" localSheetId="0">'表紙'!$A$1:$P$37</definedName>
    <definedName name="_xlnm.Print_Area" localSheetId="2">'目次'!$A$1:$E$16</definedName>
    <definedName name="_xlnm.Print_Titles" localSheetId="6">'P10-11'!$4:$8</definedName>
    <definedName name="_xlnm.Print_Titles" localSheetId="7">'P12-13'!$3:$7</definedName>
    <definedName name="_xlnm.Print_Titles" localSheetId="8">'P14-15'!$3:$6</definedName>
    <definedName name="_xlnm.Print_Titles" localSheetId="9">'P16-17'!$3:$7</definedName>
    <definedName name="_xlnm.Print_Titles" localSheetId="10">'P18-19'!$3:$7</definedName>
    <definedName name="_xlnm.Print_Titles" localSheetId="11">'P20-21'!$3:$7</definedName>
    <definedName name="_xlnm.Print_Titles" localSheetId="12">'P22-23'!$3:$7</definedName>
    <definedName name="_xlnm.Print_Titles" localSheetId="13">'P24-29'!$A:$C</definedName>
    <definedName name="_xlnm.Print_Titles" localSheetId="3">'P4-5'!$4:$7</definedName>
    <definedName name="_xlnm.Print_Titles" localSheetId="4">'P6-7'!$3:$5</definedName>
    <definedName name="_xlnm.Print_Titles" localSheetId="5">'P8-9'!$4:$8</definedName>
  </definedNames>
  <calcPr fullCalcOnLoad="1"/>
</workbook>
</file>

<file path=xl/comments2.xml><?xml version="1.0" encoding="utf-8"?>
<comments xmlns="http://schemas.openxmlformats.org/spreadsheetml/2006/main">
  <authors>
    <author>y-shinma</author>
  </authors>
  <commentList>
    <comment ref="B7" authorId="0">
      <text>
        <r>
          <rPr>
            <b/>
            <sz val="9"/>
            <rFont val="ＭＳ Ｐゴシック"/>
            <family val="3"/>
          </rPr>
          <t>y-shinma:　2014.2.10
敷地面積および延床面積のページは開示していない（ﾃﾞｰﾀﾌﾞｯｸに載せてない）ので削除。（非表示）
ただし、今後投資家から求められた場合は、素材はMHTBで作成してくれているので、採用する。</t>
        </r>
      </text>
    </comment>
  </commentList>
</comments>
</file>

<file path=xl/sharedStrings.xml><?xml version="1.0" encoding="utf-8"?>
<sst xmlns="http://schemas.openxmlformats.org/spreadsheetml/2006/main" count="2480" uniqueCount="819">
  <si>
    <t>組入不動産に係る期末空室面積及び稼働率の推移</t>
  </si>
  <si>
    <t>組入不動産に係るＮＯＩの推移</t>
  </si>
  <si>
    <t>組入不動産に係るＲＯＡの推移</t>
  </si>
  <si>
    <t>組入不動産の長期修繕費用見積合計（15年）と地震リスク</t>
  </si>
  <si>
    <t>物件デ－タブック</t>
  </si>
  <si>
    <t>組入不動産に係る価格関係一覧</t>
  </si>
  <si>
    <t>＜　目　　次　＞</t>
  </si>
  <si>
    <t>表題</t>
  </si>
  <si>
    <t>担当</t>
  </si>
  <si>
    <t>組入不動産の分類</t>
  </si>
  <si>
    <t>組入不動産の所有形態、建物の概要</t>
  </si>
  <si>
    <t>組入不動産の平均築年数</t>
  </si>
  <si>
    <t>組入不動産に係る当期の減価償却費、償却後利益と各種比率</t>
  </si>
  <si>
    <t>日本プライムリアルティ投資法人</t>
  </si>
  <si>
    <t>組入不動産に係る当期の賃貸事業収入、賃貸事業費用、ＮＯＩ等</t>
  </si>
  <si>
    <t>～</t>
  </si>
  <si>
    <t>個別物件の収益状況（当期末保有物件）</t>
  </si>
  <si>
    <t>ポートフォリオの収益状況</t>
  </si>
  <si>
    <t>＜特記事項＞</t>
  </si>
  <si>
    <t>特に記載のない限り、記載未満の数値について、金額は切捨て、比率は四捨五入により記載しています。</t>
  </si>
  <si>
    <t>「敷地面積」、「延床面積」は、以下の物件を除き、他の区分所有者等の部分を含む建物敷地全体の面積、建物一棟全体の面積を記載しています。
　　　　ＭＳ芝浦ビル：本物件と一体開発されたトリニティ芝浦の敷地を含む敷地面積
　　　　新宿スクエアタワー：再開発全体の敷地面積及び延床面積
　　　　ライズアリーナビル：住宅棟を含む再開発全体の敷地面積及び住宅棟を含む延床面積
　　　　オリナスタワー：商業棟、住宅棟を含む全体の敷地面積及び延床面積
        キュポ・ラ本館棟：再開発全体の敷地面積</t>
  </si>
  <si>
    <t>大手町タワー（底地）は、底地（地上権が付着した土地の所有権）であるため、土地のみの所有となり建物は所有しておりません。</t>
  </si>
  <si>
    <t>組入不動産の分類</t>
  </si>
  <si>
    <t>不動産等の名称</t>
  </si>
  <si>
    <t>地域区分</t>
  </si>
  <si>
    <t>用途</t>
  </si>
  <si>
    <t>運用における位置付け</t>
  </si>
  <si>
    <t>事務所ビルの分類</t>
  </si>
  <si>
    <t>事務所</t>
  </si>
  <si>
    <t>商業施設</t>
  </si>
  <si>
    <t>コア不動産</t>
  </si>
  <si>
    <t>バリューアップ型</t>
  </si>
  <si>
    <t>大規模</t>
  </si>
  <si>
    <t>大型</t>
  </si>
  <si>
    <t>中型</t>
  </si>
  <si>
    <t>小型</t>
  </si>
  <si>
    <t>兼松ビル</t>
  </si>
  <si>
    <t>東京都心</t>
  </si>
  <si>
    <t>○</t>
  </si>
  <si>
    <t>兼松ビル別館</t>
  </si>
  <si>
    <t>ＪＰＲ人形町ビル</t>
  </si>
  <si>
    <t>新麹町ビル</t>
  </si>
  <si>
    <t>ＪＰＲクレスト竹橋ビル</t>
  </si>
  <si>
    <t>ＭＳ芝浦ビル</t>
  </si>
  <si>
    <t>五反田ファーストビル</t>
  </si>
  <si>
    <t>福岡ビル</t>
  </si>
  <si>
    <t>ＪＰＲ市ヶ谷ビル</t>
  </si>
  <si>
    <t>オーバルコート大崎マークウエスト</t>
  </si>
  <si>
    <t>新宿スクエアタワー</t>
  </si>
  <si>
    <t>ビッグス新宿ビル</t>
  </si>
  <si>
    <t>アクロス新川ビル・アネックス</t>
  </si>
  <si>
    <t>新宿センタービル</t>
  </si>
  <si>
    <t>南麻布ビル</t>
  </si>
  <si>
    <t>○</t>
  </si>
  <si>
    <t>品川キャナルビル</t>
  </si>
  <si>
    <t>六番町ビル</t>
  </si>
  <si>
    <t>ＪＰＲ原宿ビル</t>
  </si>
  <si>
    <t>東京建物京橋ビル</t>
  </si>
  <si>
    <t>ＪＰＲ日本橋堀留ビル</t>
  </si>
  <si>
    <t>ＪＰＲ千駄ヶ谷ビル</t>
  </si>
  <si>
    <t>銀座三和ビル</t>
  </si>
  <si>
    <t>大手町タワー（底地）</t>
  </si>
  <si>
    <t>サイエンスプラザ・四番町プラザ</t>
  </si>
  <si>
    <t>芝大門センタービル</t>
  </si>
  <si>
    <t>ＪＰＲ渋谷タワーレコードビル</t>
  </si>
  <si>
    <t>ＪＰＲ代官山</t>
  </si>
  <si>
    <t>ＪＰＲ神宮前４３２</t>
  </si>
  <si>
    <t>新宿三丁目イーストビル</t>
  </si>
  <si>
    <t>有楽町駅前ビルディング（有楽町イトシア）</t>
  </si>
  <si>
    <t>アルカイースト</t>
  </si>
  <si>
    <t>東京周辺部</t>
  </si>
  <si>
    <t>ＪＰＲ千葉ビル</t>
  </si>
  <si>
    <t>ＪＰＲ横浜日本大通ビル</t>
  </si>
  <si>
    <t>新横浜第二センタービル</t>
  </si>
  <si>
    <t>川口センタービル</t>
  </si>
  <si>
    <t>ＪＰＲ上野イーストビル</t>
  </si>
  <si>
    <t>立川ビジネスセンタービル</t>
  </si>
  <si>
    <t>ライズアリーナビル</t>
  </si>
  <si>
    <t>ゆめおおおかオフィスタワー</t>
  </si>
  <si>
    <t>オリナスタワー</t>
  </si>
  <si>
    <t>東京建物横浜ビル</t>
  </si>
  <si>
    <t>大宮プライムイースト</t>
  </si>
  <si>
    <t>田無アスタ</t>
  </si>
  <si>
    <t>キュポ・ラ本館棟</t>
  </si>
  <si>
    <t>ＪＰＲ武蔵小杉ビル</t>
  </si>
  <si>
    <t>武蔵浦和ショッピングスクエア</t>
  </si>
  <si>
    <t>川崎ダイスビル</t>
  </si>
  <si>
    <t>新潟駅南センタービル</t>
  </si>
  <si>
    <t>地方</t>
  </si>
  <si>
    <t>東京建物本町ビル</t>
  </si>
  <si>
    <t>ＪＰＲ博多ビル</t>
  </si>
  <si>
    <t>ＪＰＲ那覇ビル</t>
  </si>
  <si>
    <t>損保ジャパン仙台ビル</t>
  </si>
  <si>
    <t>損保ジャパン和歌山ビル</t>
  </si>
  <si>
    <t>天神１２１ビル</t>
  </si>
  <si>
    <t>ＪＰＲ堂島ビル</t>
  </si>
  <si>
    <t>ＪＰＲ博多中央ビル</t>
  </si>
  <si>
    <t>ＪＰＲ名古屋伏見ビル</t>
  </si>
  <si>
    <t>薬院ビジネスガーデン</t>
  </si>
  <si>
    <t>ＪＰＲ梅田ロフトビル</t>
  </si>
  <si>
    <t>ベネトン心斎橋ビル</t>
  </si>
  <si>
    <t>ハウジング・デザイン・センター神戸</t>
  </si>
  <si>
    <t>ＪＰＲ茶屋町ビル</t>
  </si>
  <si>
    <t>物件数</t>
  </si>
  <si>
    <t>組入不動産の所有形態、建物の概要</t>
  </si>
  <si>
    <t>取得年月日</t>
  </si>
  <si>
    <t>所在地</t>
  </si>
  <si>
    <t>建物所有割合</t>
  </si>
  <si>
    <t>建物の概要</t>
  </si>
  <si>
    <t>土地</t>
  </si>
  <si>
    <t>建物</t>
  </si>
  <si>
    <t>構造
階数</t>
  </si>
  <si>
    <t>竣工年月</t>
  </si>
  <si>
    <t>東京都中央区京橋</t>
  </si>
  <si>
    <t>所有権（共有：持分割合79.4％）</t>
  </si>
  <si>
    <t>S・RC・SRC             B2/13F</t>
  </si>
  <si>
    <t>H5.2</t>
  </si>
  <si>
    <t>SRC                                   B1/8F</t>
  </si>
  <si>
    <t>所有権</t>
  </si>
  <si>
    <t>SRC・RC                      B1/8F</t>
  </si>
  <si>
    <t>東京都千代田区麹町</t>
  </si>
  <si>
    <t>所有権（共有：持分割合77.2％）</t>
  </si>
  <si>
    <t>区分所有権</t>
  </si>
  <si>
    <t>SRC                 B1/9F</t>
  </si>
  <si>
    <t>S59.10</t>
  </si>
  <si>
    <t xml:space="preserve">SRC                       B1/9F </t>
  </si>
  <si>
    <t>H11.9</t>
  </si>
  <si>
    <t>東京都港区芝浦</t>
  </si>
  <si>
    <t>所有権・賃借権（準共有：持分割合36.0％）</t>
  </si>
  <si>
    <t>S63.2</t>
  </si>
  <si>
    <t>東京都品川区西五反田</t>
  </si>
  <si>
    <t>所有権（共有：持分割合61.8％）</t>
  </si>
  <si>
    <t>東京都中央区八重洲</t>
  </si>
  <si>
    <t>区分所有権・
区分所有権（共有：持分割合81.9％）</t>
  </si>
  <si>
    <t>区分所有権</t>
  </si>
  <si>
    <t>東京都千代田区九段南</t>
  </si>
  <si>
    <t>東京都品川区東五反田</t>
  </si>
  <si>
    <t>区分所有権</t>
  </si>
  <si>
    <t>東京都新宿区西新宿</t>
  </si>
  <si>
    <t>新宿スクエアタワー（第14期追加取得分）</t>
  </si>
  <si>
    <t>区分所有権（共有：持分割合1.1％）</t>
  </si>
  <si>
    <t>東京都新宿区新宿</t>
  </si>
  <si>
    <t>所有権</t>
  </si>
  <si>
    <t>東京都中央区新川</t>
  </si>
  <si>
    <t>東京都新宿区西新宿</t>
  </si>
  <si>
    <t>所有権（共有：持分割合40.0％）</t>
  </si>
  <si>
    <t>区分所有権（共有：持分割合40.0％）</t>
  </si>
  <si>
    <t>東京都港区南麻布</t>
  </si>
  <si>
    <t>東京都港区港南</t>
  </si>
  <si>
    <t>所有権（共有：持分割合45.6％）</t>
  </si>
  <si>
    <t>東京都千代田区六番町</t>
  </si>
  <si>
    <t>区分所有権（注４）</t>
  </si>
  <si>
    <t>東京都渋谷区神宮前</t>
  </si>
  <si>
    <t>東京都中央区京橋</t>
  </si>
  <si>
    <t>所有権・賃借権</t>
  </si>
  <si>
    <t>東京都中央区日本橋堀留町</t>
  </si>
  <si>
    <t>東京都渋谷区千駄ヶ谷</t>
  </si>
  <si>
    <t>東京都中央区銀座</t>
  </si>
  <si>
    <t>所有権（共有：持分割合64.7％）</t>
  </si>
  <si>
    <t>区分所有権（共有：持分割合35.4％）</t>
  </si>
  <si>
    <t>東京都千代田区大手町</t>
  </si>
  <si>
    <t>－</t>
  </si>
  <si>
    <t>東京都千代田区四番町</t>
  </si>
  <si>
    <t>区分所有権・
区分所有権（共有：持分割合1.8％）
区分所有権（共有：持分割合37.8％）</t>
  </si>
  <si>
    <t>S・SRC・RC
B2/12F</t>
  </si>
  <si>
    <t>H7.2</t>
  </si>
  <si>
    <t>東京都港区芝大門</t>
  </si>
  <si>
    <t>所有権・所有権（共有：持分割合27.7％）</t>
  </si>
  <si>
    <t>S・SRC
B1/10F</t>
  </si>
  <si>
    <t>H5.7</t>
  </si>
  <si>
    <t>東京都渋谷区神南</t>
  </si>
  <si>
    <t>H4.2</t>
  </si>
  <si>
    <t>東京都渋谷区代官山町</t>
  </si>
  <si>
    <t>東京都渋谷区神宮前</t>
  </si>
  <si>
    <t>東京都新宿区新宿</t>
  </si>
  <si>
    <t>区分所有権（共有：持分割合21.0％）</t>
  </si>
  <si>
    <t>東京都千代田区有楽町</t>
  </si>
  <si>
    <t>所有権（共有：持分割合1.9％）</t>
  </si>
  <si>
    <t>区分所有権（共有：持分割合4.3％）</t>
  </si>
  <si>
    <t>東京都墨田区錦糸</t>
  </si>
  <si>
    <t>所有権（共有：持分割合41.1％）</t>
  </si>
  <si>
    <t>S・SRC                      B3/19F</t>
  </si>
  <si>
    <t>H9.3</t>
  </si>
  <si>
    <t>S・SRC                 B1/13F</t>
  </si>
  <si>
    <t>H3.1</t>
  </si>
  <si>
    <t>SRC                 B1/11F</t>
  </si>
  <si>
    <t>神奈川県横浜市港北区新横浜</t>
  </si>
  <si>
    <t>埼玉県川口市本町</t>
  </si>
  <si>
    <t>所有権・所有権（共有：持分割合86.5％）</t>
  </si>
  <si>
    <t>H6.2</t>
  </si>
  <si>
    <t>東京都台東区松が谷</t>
  </si>
  <si>
    <t>H4.10</t>
  </si>
  <si>
    <t>東京都立川市曙町</t>
  </si>
  <si>
    <t>所有権（共有：持分割合16.9％）</t>
  </si>
  <si>
    <t>立川ビジネスセンタービル（第11期追加取得分）</t>
  </si>
  <si>
    <t>所有権（共有：持分割合29.7％）</t>
  </si>
  <si>
    <t>ライズアリーナビル（注５）</t>
  </si>
  <si>
    <t>東京都豊島区東池袋</t>
  </si>
  <si>
    <t>所有権（共有：持分割合15.9％）</t>
  </si>
  <si>
    <t>神奈川県横浜市港南区上大岡西</t>
  </si>
  <si>
    <t>所有権（共有：持分割合19.7%）</t>
  </si>
  <si>
    <t>東京都墨田区太平</t>
  </si>
  <si>
    <t>SRC・RC・S                B2/45F</t>
  </si>
  <si>
    <t>神奈川県横浜市西区北幸</t>
  </si>
  <si>
    <t>埼玉県さいたま市大宮区下町</t>
  </si>
  <si>
    <t>所有権（共有：持分割合42.1％）</t>
  </si>
  <si>
    <t>区分所有権（共有：持分割合52.9％）</t>
  </si>
  <si>
    <t>SRC                   B2/17F</t>
  </si>
  <si>
    <t>埼玉県川口市川口</t>
  </si>
  <si>
    <t>所有権（共有：持分割合7.3％）</t>
  </si>
  <si>
    <t>神奈川県川崎市中原区小杉町</t>
  </si>
  <si>
    <t>埼玉県さいたま市南区別所</t>
  </si>
  <si>
    <t>所有権
（不動産信託受益権の準共有：持分割合50.0％）</t>
  </si>
  <si>
    <t>神奈川県川崎市川崎区駅前本町</t>
  </si>
  <si>
    <t>所有権（不動産信託受益権の準共有：持分割合52.0％）、
地上権（準共有：持分割合83.8％）
　　　（不動産信託受益権の準共有：持分割合52.0％）、
地上権（準共有：持分割合13.1％）
　　　（不動産信託受益権の準共有：持分割合12.6％）</t>
  </si>
  <si>
    <t>区分所有権
　（不動産信託受益権の準共有：持分割合52.0％）、
区分所有権
　（不動産信託受益権の準共有：持分割合12.6％）</t>
  </si>
  <si>
    <t>新潟県新潟市中央区米山</t>
  </si>
  <si>
    <t>所有権（共有：持分割合52.7％）</t>
  </si>
  <si>
    <t>S・SRC                       B1/10F</t>
  </si>
  <si>
    <t>H8.3</t>
  </si>
  <si>
    <t>所有権（共有：持分割合64.3％）</t>
  </si>
  <si>
    <t>SRC                      B3/9F</t>
  </si>
  <si>
    <t>S45.2</t>
  </si>
  <si>
    <t>ＪＰＲ博多ビル（注７）</t>
  </si>
  <si>
    <t>S60.6
H15.11増築</t>
  </si>
  <si>
    <t>沖縄県那覇市松山</t>
  </si>
  <si>
    <t>H3.10</t>
  </si>
  <si>
    <t>SRC                       B1/12F</t>
  </si>
  <si>
    <t>H9.12</t>
  </si>
  <si>
    <t>H8.7</t>
  </si>
  <si>
    <t>所有権（共有：持分割合52.2％）</t>
  </si>
  <si>
    <t>H12.7</t>
  </si>
  <si>
    <t>SRC                       8F</t>
  </si>
  <si>
    <t>愛知県名古屋市中区栄</t>
  </si>
  <si>
    <t>H3.3</t>
  </si>
  <si>
    <t>H2.4</t>
  </si>
  <si>
    <t>ベネトン心斎橋ビル</t>
  </si>
  <si>
    <t>H15.2
H17.1増築</t>
  </si>
  <si>
    <t>兵庫県神戸市中央区東川崎町</t>
  </si>
  <si>
    <t>大阪府大阪市北区茶屋町</t>
  </si>
  <si>
    <t>（注１）</t>
  </si>
  <si>
    <t>「所有形態」に記載の「持分割合」は小数第二位以下を四捨五入しています。</t>
  </si>
  <si>
    <t>（注２）</t>
  </si>
  <si>
    <t>「所有形態」は、不動産等資産である土地に関する本投資法人又は不動産信託の受託者が保有する権利の種類及びその割合、並びに不動産等資産である建物に関する権利の種類及び敷地利用権割合（共有割合を含む。）を記載しています。</t>
  </si>
  <si>
    <t>（注３）</t>
  </si>
  <si>
    <t>（注４）</t>
  </si>
  <si>
    <t>六番町ビル、ＪＰＲ原宿ビル、東京建物京橋ビルは、区分所有権をすべて取得しており、他の区分所有者はいません。</t>
  </si>
  <si>
    <t>（注５）</t>
  </si>
  <si>
    <t>ライズアリーナビルは住宅棟を含め一棟として登記しており、業務棟部分は地下２階付15階建です。</t>
  </si>
  <si>
    <t>（注６）</t>
  </si>
  <si>
    <t>オリナスタワーは商業棟、住宅棟を含め一棟として登記しており、業務棟部分は地下２階付31階建です。</t>
  </si>
  <si>
    <t>（注７）</t>
  </si>
  <si>
    <t>ＪＰＲ博多ビルは平成15年11月に立体駐車場を新設しています。</t>
  </si>
  <si>
    <t>ライズアリーナビル</t>
  </si>
  <si>
    <t>ＪＰＲ名古屋伏見ビル</t>
  </si>
  <si>
    <t>組入不動産の平均築年数</t>
  </si>
  <si>
    <t>①取得価格</t>
  </si>
  <si>
    <t>竣工年月日</t>
  </si>
  <si>
    <t>築年数</t>
  </si>
  <si>
    <t>取得価額
積数</t>
  </si>
  <si>
    <t>基準竣工日</t>
  </si>
  <si>
    <t>③当期末
における
経過日数</t>
  </si>
  <si>
    <t>（千円）</t>
  </si>
  <si>
    <t>（日）</t>
  </si>
  <si>
    <t>兼松ビル</t>
  </si>
  <si>
    <t>兼松ビル別館</t>
  </si>
  <si>
    <t>ＪＰＲ人形町ビル</t>
  </si>
  <si>
    <t>平成元年12月28日</t>
  </si>
  <si>
    <t>新麹町ビル</t>
  </si>
  <si>
    <t>ＪＰＲクレスト竹橋ビル</t>
  </si>
  <si>
    <t>ＭＳ芝浦ビル</t>
  </si>
  <si>
    <t>五反田ファーストビル</t>
  </si>
  <si>
    <t>平成元年7月28日</t>
  </si>
  <si>
    <t>福岡ビル</t>
  </si>
  <si>
    <t>福岡ビル（第７期追加取得分）</t>
  </si>
  <si>
    <t>ＪＰＲ市ヶ谷ビル</t>
  </si>
  <si>
    <t>オーバルコート大崎マークウエスト</t>
  </si>
  <si>
    <t>新宿スクエアタワー</t>
  </si>
  <si>
    <t>ビッグス新宿ビル</t>
  </si>
  <si>
    <t>アクロス新川ビル・アネックス</t>
  </si>
  <si>
    <t>平成元年3月15日</t>
  </si>
  <si>
    <t>ＪＰＲ日本橋堀留ビル</t>
  </si>
  <si>
    <t>ＪＰＲ渋谷タワーレコードビル</t>
  </si>
  <si>
    <t>ＪＰＲ代官山</t>
  </si>
  <si>
    <t>アルカイースト</t>
  </si>
  <si>
    <t>ＪＰＲ千葉ビル</t>
  </si>
  <si>
    <t>ＪＰＲ横浜日本大通ビル</t>
  </si>
  <si>
    <t>平成元年10月31日</t>
  </si>
  <si>
    <t>新横浜第二センタービル</t>
  </si>
  <si>
    <t>川口センタービル</t>
  </si>
  <si>
    <t>ＪＰＲ上野イーストビル</t>
  </si>
  <si>
    <t>オリナスタワー</t>
  </si>
  <si>
    <t>田無アスタ</t>
  </si>
  <si>
    <t>ＪＰＲ武蔵小杉ビル</t>
  </si>
  <si>
    <t>新潟駅南センタービル</t>
  </si>
  <si>
    <t>東京建物本町ビル</t>
  </si>
  <si>
    <t>ＪＰＲ博多ビル</t>
  </si>
  <si>
    <t>昭和60年6月26日
平成15年11月増築</t>
  </si>
  <si>
    <t>ＪＰＲ那覇ビル</t>
  </si>
  <si>
    <t>損保ジャパン仙台ビル</t>
  </si>
  <si>
    <t>損保ジャパン和歌山ビル</t>
  </si>
  <si>
    <t>天神１２１ビル</t>
  </si>
  <si>
    <t>合計</t>
  </si>
  <si>
    <t>建物の竣工年月日は建物登記簿の記載によっています。（東京建物本町ビルは閉鎖登記簿に記載）</t>
  </si>
  <si>
    <t>各物件ごとの平均築年数は基準日における経過日数を求め、これを365日で除して求めています。なお、竣工年数は計算上の端数がありますが、表示上は小数第２位以下を四捨五入しています。</t>
  </si>
  <si>
    <t>新麹町ビル（第２期追加取得分）</t>
  </si>
  <si>
    <t>新麹町ビル（第６期追加取得分）</t>
  </si>
  <si>
    <t>組入不動産の長期修繕費用見積合計（１５年）と地震リスク</t>
  </si>
  <si>
    <t>取得価格（千円）</t>
  </si>
  <si>
    <t>長期修繕費用見積合計（千円）</t>
  </si>
  <si>
    <t>新耐震
基準</t>
  </si>
  <si>
    <t>期末
ＰＭＬ</t>
  </si>
  <si>
    <t>地震
保険
の有無</t>
  </si>
  <si>
    <t>建物
価格</t>
  </si>
  <si>
    <t>建物
割合</t>
  </si>
  <si>
    <t>構成
割合</t>
  </si>
  <si>
    <t>　年平均額</t>
  </si>
  <si>
    <t>作成者</t>
  </si>
  <si>
    <t>作成年月</t>
  </si>
  <si>
    <t>対取得価格比率</t>
  </si>
  <si>
    <t>全体</t>
  </si>
  <si>
    <t>日建設計コンストラクション・マネジメント株式会社</t>
  </si>
  <si>
    <t>平成24年11月</t>
  </si>
  <si>
    <t>清水建設株式会社</t>
  </si>
  <si>
    <t>平成24年４月</t>
  </si>
  <si>
    <t>株式会社久米エンジニアリングシステム</t>
  </si>
  <si>
    <t>平成24年５月</t>
  </si>
  <si>
    <t>平成25年11月</t>
  </si>
  <si>
    <t>清水建設株式会社</t>
  </si>
  <si>
    <t>平成25年９月</t>
  </si>
  <si>
    <t>日建設計コンストラクション・マネジメント株式会社</t>
  </si>
  <si>
    <t>平成21年６月</t>
  </si>
  <si>
    <t>平成16年６月</t>
  </si>
  <si>
    <t>平成20年９月</t>
  </si>
  <si>
    <t>平成22年6月</t>
  </si>
  <si>
    <t>日本ＥＲＩ株式会社</t>
  </si>
  <si>
    <t>平成21年10月</t>
  </si>
  <si>
    <t>平成25年５月</t>
  </si>
  <si>
    <t>株式会社イー・アール・エス</t>
  </si>
  <si>
    <t>平成25年9月</t>
  </si>
  <si>
    <t>平成21年11月</t>
  </si>
  <si>
    <t>平成21年12月</t>
  </si>
  <si>
    <t>平成21年12月</t>
  </si>
  <si>
    <t>ＪＰＲ日本橋堀留ビル</t>
  </si>
  <si>
    <t>平成22年３月</t>
  </si>
  <si>
    <t>平成21年７月</t>
  </si>
  <si>
    <t>清水建設株式会社</t>
  </si>
  <si>
    <t>平成23年7月</t>
  </si>
  <si>
    <t>平成25年６月</t>
  </si>
  <si>
    <t>株式会社東京カンテイ</t>
  </si>
  <si>
    <t>平成23年５月</t>
  </si>
  <si>
    <t>平成24年６月</t>
  </si>
  <si>
    <t>清水建設株式会社</t>
  </si>
  <si>
    <t>平成24年10月</t>
  </si>
  <si>
    <t>日建設計コンストラクション・マネジメント株式会社</t>
  </si>
  <si>
    <t>株式会社東京カンテイ</t>
  </si>
  <si>
    <t>平成22年11月</t>
  </si>
  <si>
    <t>東京建物横浜ビル</t>
  </si>
  <si>
    <t>平成25年３月</t>
  </si>
  <si>
    <t>日建設計コンストラクション・マネジメント株式会社</t>
  </si>
  <si>
    <t>ＪＰＲ堂島ビル</t>
  </si>
  <si>
    <t>ＪＰＲ博多中央ビル</t>
  </si>
  <si>
    <t>平成22年５月</t>
  </si>
  <si>
    <t>株式会社ERIソリューション</t>
  </si>
  <si>
    <t>ＪＰＲ梅田ロフトビル</t>
  </si>
  <si>
    <t>「長期修繕費用見積」は、取得資産の各不動産及び信託不動産について調査・作成された建物状況評価報告書に基づく長期的修繕費用予測（15年間）の合計金額を記載しています。金額には劣化、損傷、損失した部位、部分について初期の機能を回復するまでの機器及び部位全体の交換、部分修理、部分取替え、塗替え、貼替え、解体修理、並びにその工事に付随して発生する費用（養生、解体、撤去、搬入、据付、一般的な施工会社が必要とする経費・保険料等）を含みますが、初期の能力を越える機能の向上等に必要な費用は含まれていません。</t>
  </si>
  <si>
    <t>区分所有ビル、共有ビルの長期修繕費用見積額については持分に対応した金額を記載しています。</t>
  </si>
  <si>
    <t>新耐震基準に基づき建築された建物ではありませんが、現在の耐震設計と概ね同様の手法を用いて耐震安全性の検討を行い、当時の建設大臣に建築基準法第38条の規定に基づく認定を受けた建物です。</t>
  </si>
  <si>
    <t>新耐震基準に基づき建築された建物ではありませんが、耐震工事を実施し、新耐震基準と同等の耐震レベルの認定を取得しています。</t>
  </si>
  <si>
    <t>新耐震基準に基づき建築された建物ではありませんが、耐震工事を実施し、新耐震基準と同程度の耐震性能が確保された建物です。</t>
  </si>
  <si>
    <t>組入不動産に係る価格関係一覧</t>
  </si>
  <si>
    <t xml:space="preserve"> </t>
  </si>
  <si>
    <t>②期末帳簿価額</t>
  </si>
  <si>
    <t>③期末評価額</t>
  </si>
  <si>
    <t>（期末保有物件分）</t>
  </si>
  <si>
    <t>構成割合</t>
  </si>
  <si>
    <t>対各種価格比率</t>
  </si>
  <si>
    <t>評価損益</t>
  </si>
  <si>
    <t>対取得
価格</t>
  </si>
  <si>
    <t>対帳簿
価額</t>
  </si>
  <si>
    <t>対取得価格</t>
  </si>
  <si>
    <t>対帳簿価額</t>
  </si>
  <si>
    <t>③－①</t>
  </si>
  <si>
    <t>③－②</t>
  </si>
  <si>
    <t>（円）</t>
  </si>
  <si>
    <t>③／①</t>
  </si>
  <si>
    <t>③／②</t>
  </si>
  <si>
    <t>第24期</t>
  </si>
  <si>
    <t>新宿スクエアタワー（第14期追加取得分）</t>
  </si>
  <si>
    <t>ビッグス新宿ビル</t>
  </si>
  <si>
    <t>南麻布ビル</t>
  </si>
  <si>
    <t>東京建物京橋ビル</t>
  </si>
  <si>
    <t>ＪＰＲ日本橋堀留ビル</t>
  </si>
  <si>
    <t>大手町タワー（底地）</t>
  </si>
  <si>
    <t>サイエンスプラザ・四番町プラザ</t>
  </si>
  <si>
    <t>芝大門センタービル</t>
  </si>
  <si>
    <t>ＪＰＲ神宮前４３２</t>
  </si>
  <si>
    <t>ＪＰＲ池袋ビル</t>
  </si>
  <si>
    <t>立川ビジネスセンタービル（第11期追加取得分)</t>
  </si>
  <si>
    <t>ツルミフーガ１</t>
  </si>
  <si>
    <t>安田生命天六ビル</t>
  </si>
  <si>
    <t>ＪＰＲ博多中央ビル</t>
  </si>
  <si>
    <t>薬院ビジネスガーデン</t>
  </si>
  <si>
    <t>ハウジング･デザイン・センター神戸</t>
  </si>
  <si>
    <t>ＪＰＲ茶屋町ビル</t>
  </si>
  <si>
    <t>合計</t>
  </si>
  <si>
    <t>＜カテゴリー別＞</t>
  </si>
  <si>
    <t>地域別</t>
  </si>
  <si>
    <t>東京都心合計</t>
  </si>
  <si>
    <t>東京周辺部合計</t>
  </si>
  <si>
    <t>地方合計</t>
  </si>
  <si>
    <t>用途別</t>
  </si>
  <si>
    <t>事務所合計</t>
  </si>
  <si>
    <t>商業施設合計</t>
  </si>
  <si>
    <t>事務所規模別</t>
  </si>
  <si>
    <t>大規模ビル</t>
  </si>
  <si>
    <t>大型ビル</t>
  </si>
  <si>
    <t>中型ビル</t>
  </si>
  <si>
    <t>小型ビル</t>
  </si>
  <si>
    <t>期末空室面積</t>
  </si>
  <si>
    <t>第21期</t>
  </si>
  <si>
    <t>第22期</t>
  </si>
  <si>
    <t>第23期</t>
  </si>
  <si>
    <t>商業施設</t>
  </si>
  <si>
    <t>立川ビジネスセンタービル（第11期追加取得分）</t>
  </si>
  <si>
    <t>期末稼働率</t>
  </si>
  <si>
    <t>組入不動産に係る当期の賃貸事業収入、賃貸事業費用、ＮＯＩ等</t>
  </si>
  <si>
    <t>地域区分</t>
  </si>
  <si>
    <t>用途</t>
  </si>
  <si>
    <t>①</t>
  </si>
  <si>
    <t>②</t>
  </si>
  <si>
    <t>③</t>
  </si>
  <si>
    <t>④</t>
  </si>
  <si>
    <t>⑤</t>
  </si>
  <si>
    <t>⑥</t>
  </si>
  <si>
    <t>⑦</t>
  </si>
  <si>
    <t>賃貸事業収入</t>
  </si>
  <si>
    <t>賃貸事業費用</t>
  </si>
  <si>
    <t>ＮＯＩ</t>
  </si>
  <si>
    <t>減価償却費</t>
  </si>
  <si>
    <t>償却後利益</t>
  </si>
  <si>
    <t>資本的支出</t>
  </si>
  <si>
    <t>ＮＣＦ</t>
  </si>
  <si>
    <t>=③－④</t>
  </si>
  <si>
    <t>（円）</t>
  </si>
  <si>
    <t>兼松ビル別館（注）</t>
  </si>
  <si>
    <t>福岡ビル（注）</t>
  </si>
  <si>
    <t>品川キャナルビル</t>
  </si>
  <si>
    <t>六番町ビル（注）</t>
  </si>
  <si>
    <t>ＪＰＲ原宿ビル</t>
  </si>
  <si>
    <t>ＪＰＲ千駄ヶ谷ビル</t>
  </si>
  <si>
    <t>大手町タワー（底地）</t>
  </si>
  <si>
    <t>サイエンスプラザ・四番町プラザ</t>
  </si>
  <si>
    <t>芝大門エンタービル</t>
  </si>
  <si>
    <t>ＪＰＲ渋谷タワーレコードビル（注）</t>
  </si>
  <si>
    <t>新宿三丁目イーストビル（注）</t>
  </si>
  <si>
    <t>立川ビジネスセンタービル（第11期追加取得分）</t>
  </si>
  <si>
    <t>ライズアリーナビル（注）</t>
  </si>
  <si>
    <t>キュポ・ラ本館棟（注）</t>
  </si>
  <si>
    <t>ＪＰＲ武蔵小杉ビル（注）</t>
  </si>
  <si>
    <t>武蔵浦和ショッピングスクエア</t>
  </si>
  <si>
    <t>薬院ビジネスガーデン</t>
  </si>
  <si>
    <t>ＪＰＲ梅田ロフトビル（注）</t>
  </si>
  <si>
    <t>ベネトン心斎橋ビル（注）</t>
  </si>
  <si>
    <t>ハウジング・デザイン・センター神戸（注）</t>
  </si>
  <si>
    <t>（注）</t>
  </si>
  <si>
    <t>本物件の賃貸事業収入及び賃貸事業費用については、やむを得ない事情により開示していません。</t>
  </si>
  <si>
    <t>＜カテゴリー別＞</t>
  </si>
  <si>
    <t>地域別</t>
  </si>
  <si>
    <t>東京都心合計</t>
  </si>
  <si>
    <t>事務所</t>
  </si>
  <si>
    <t>商業施設</t>
  </si>
  <si>
    <t>東京周辺部合計</t>
  </si>
  <si>
    <t>地方合計</t>
  </si>
  <si>
    <t>用途別</t>
  </si>
  <si>
    <t>事務所合計</t>
  </si>
  <si>
    <t>商業施設合計</t>
  </si>
  <si>
    <t>大規模ビル</t>
  </si>
  <si>
    <t>大型ビル</t>
  </si>
  <si>
    <t>中型ビル</t>
  </si>
  <si>
    <t>小型ビル</t>
  </si>
  <si>
    <t>組入不動産に係る当期の減価償却費、償却後利益と各種比率</t>
  </si>
  <si>
    <t>ＮＯＩ</t>
  </si>
  <si>
    <t>償却後利益</t>
  </si>
  <si>
    <t>売上高
経費率</t>
  </si>
  <si>
    <t>売上高
利益率</t>
  </si>
  <si>
    <t>ＲＯＡ</t>
  </si>
  <si>
    <t>取得価格
ベース</t>
  </si>
  <si>
    <t>期中平均
簿価ベース</t>
  </si>
  <si>
    <t>期末帳簿
価額ベース</t>
  </si>
  <si>
    <t>南麻布ビル（注）</t>
  </si>
  <si>
    <t>新宿三丁目イーストビル（注）</t>
  </si>
  <si>
    <t>有楽町駅前ビルディング（有楽町イトシア）（注）</t>
  </si>
  <si>
    <t>ベネトン心斎橋ビル（注）</t>
  </si>
  <si>
    <t>ハウジング・デザイン・センター神戸（注）</t>
  </si>
  <si>
    <t>(注)</t>
  </si>
  <si>
    <t>本物件の売上高経費率及び売上高利益率については、やむを得ない事情により開示していません。</t>
  </si>
  <si>
    <t>新宿三丁目イーストビル</t>
  </si>
  <si>
    <t>立川ビジネスセンタービル（第11期取追加得分）</t>
  </si>
  <si>
    <t>地域区分</t>
  </si>
  <si>
    <t>東京都心</t>
  </si>
  <si>
    <t>東京都心</t>
  </si>
  <si>
    <t>東京周辺部</t>
  </si>
  <si>
    <t>地方</t>
  </si>
  <si>
    <t>地域別</t>
  </si>
  <si>
    <t>用途別</t>
  </si>
  <si>
    <t>用途</t>
  </si>
  <si>
    <t>事務所</t>
  </si>
  <si>
    <t>事務所</t>
  </si>
  <si>
    <t>商業施設</t>
  </si>
  <si>
    <t>商業施設</t>
  </si>
  <si>
    <t>不動産の名称</t>
  </si>
  <si>
    <t>新麹町ビル
(第２期追加取得分)</t>
  </si>
  <si>
    <t>新麹町ビル
(第６期追加取得分)</t>
  </si>
  <si>
    <t>ＪＰＲクレスト
竹橋ビル</t>
  </si>
  <si>
    <t>五反田
ファーストビル</t>
  </si>
  <si>
    <t>福岡ビル
(第７期追加取得分)</t>
  </si>
  <si>
    <t>新宿スクエアタワー
（第14期追加取得分）</t>
  </si>
  <si>
    <t>アクロス新川ビル
・アネックス</t>
  </si>
  <si>
    <t>新宿センタービル</t>
  </si>
  <si>
    <t>南麻布ビル</t>
  </si>
  <si>
    <t>六番町ビル</t>
  </si>
  <si>
    <t>東京建物京橋ビル</t>
  </si>
  <si>
    <t>ＪＰＲ日本橋
堀留ビル</t>
  </si>
  <si>
    <t>銀座三和ビル</t>
  </si>
  <si>
    <t>大手町タワー
（底地）</t>
  </si>
  <si>
    <t>ＪＰＲ渋谷タワー
レコードビル</t>
  </si>
  <si>
    <t>ＪＰＲ神宮前４３２</t>
  </si>
  <si>
    <t>新宿三丁目
イーストビル</t>
  </si>
  <si>
    <t>有楽町駅前
ビルディング
（有楽町イトシア）</t>
  </si>
  <si>
    <t>ＪＰＲ横浜
日本大通ビル</t>
  </si>
  <si>
    <t>新横浜第二
センタービル</t>
  </si>
  <si>
    <t>ＪＰＲ上野
イーストビル</t>
  </si>
  <si>
    <t>立川ビジネス
センタービル</t>
  </si>
  <si>
    <t>立川ビジネス
センタービル
(第11期追加取得分)</t>
  </si>
  <si>
    <t>ライズアリーナ
ビル</t>
  </si>
  <si>
    <t>ゆめおおおか
オフィスタワー</t>
  </si>
  <si>
    <t>東京建物
横浜ビル</t>
  </si>
  <si>
    <t>大宮プライム
イースト</t>
  </si>
  <si>
    <t>キュポ・ラ本館棟</t>
  </si>
  <si>
    <t>ＪＰＲ武蔵小杉ビル</t>
  </si>
  <si>
    <t>武蔵浦和ショッピングスクエア</t>
  </si>
  <si>
    <t>川崎ダイスビル</t>
  </si>
  <si>
    <t>新潟駅南センター
ビル</t>
  </si>
  <si>
    <t>明治安田生命
大阪梅田ビル</t>
  </si>
  <si>
    <t>J P Rパーク
ウエスト高 松</t>
  </si>
  <si>
    <t>ＪＰＲ高 松ビル</t>
  </si>
  <si>
    <t>損保ジャパン
仙台ビル</t>
  </si>
  <si>
    <t>損保ジャパン 
和歌山ビル</t>
  </si>
  <si>
    <t>天神１２１ビル</t>
  </si>
  <si>
    <t>ＳＫ広 島ビル</t>
  </si>
  <si>
    <t>ＪＰＲ名古屋
伏見ビル</t>
  </si>
  <si>
    <t>薬院ビジネス
ガーデン</t>
  </si>
  <si>
    <t>ＪＰＲ梅田ロフト
ビル</t>
  </si>
  <si>
    <t>ハウジング・デザイン・センター神戸</t>
  </si>
  <si>
    <t>ＪＰＲ茶屋町ビル</t>
  </si>
  <si>
    <t>価格情報</t>
  </si>
  <si>
    <t>取得価格（円）</t>
  </si>
  <si>
    <t>投資比率</t>
  </si>
  <si>
    <t>土地（円）</t>
  </si>
  <si>
    <t>建物等（円）</t>
  </si>
  <si>
    <t>取得時評価額（円）</t>
  </si>
  <si>
    <t>期末評価額（円）</t>
  </si>
  <si>
    <t>期末帳簿価額（円）</t>
  </si>
  <si>
    <t>賃貸借情報</t>
  </si>
  <si>
    <t>期末テナント数</t>
  </si>
  <si>
    <t>期末総賃貸可能面積（㎡）</t>
  </si>
  <si>
    <t>期末総賃貸面積（㎡）</t>
  </si>
  <si>
    <t>稼働率</t>
  </si>
  <si>
    <t>期末稼働率</t>
  </si>
  <si>
    <t>月末稼働率の期中平均</t>
  </si>
  <si>
    <t>損益情報</t>
  </si>
  <si>
    <t>①賃貸事業収入合計（円）</t>
  </si>
  <si>
    <t>賃料等収入（円）</t>
  </si>
  <si>
    <t>その他賃貸事業収入（円）</t>
  </si>
  <si>
    <t>②賃貸事業費用合計（円）</t>
  </si>
  <si>
    <t>外注委託費（円）</t>
  </si>
  <si>
    <t>水道光熱費（円）</t>
  </si>
  <si>
    <t>公租公課（円）</t>
  </si>
  <si>
    <t>保険料（円）</t>
  </si>
  <si>
    <t>修繕工事費（円）</t>
  </si>
  <si>
    <t>管理委託料（円）</t>
  </si>
  <si>
    <t>管理組合費（円）</t>
  </si>
  <si>
    <t>その他賃貸事業費用（円）</t>
  </si>
  <si>
    <t>④減価償却費（円）</t>
  </si>
  <si>
    <t>⑤賃貸事業損益（＝③－④）（円）</t>
  </si>
  <si>
    <t>⑥資本的支出（円）</t>
  </si>
  <si>
    <t>（参考情報）</t>
  </si>
  <si>
    <t>年換算ＮＯＩ利回り（対取得価格）</t>
  </si>
  <si>
    <t>個別物件の収益状況</t>
  </si>
  <si>
    <t>（当期末保有物件）</t>
  </si>
  <si>
    <t>「建物所有割合」は、管理規約等に定める専有面積全体に占める本投資法人が所有する専有面積の比率を記載しており、括弧内の比率は駐車場が専有面積となっている場合に駐車場を除いて計算した比率を記載しています。
 なお、ライズアリーナビル、オリナスタワー及び田無アスタは住宅部分を除き、ゆめおおおかオフィスタワーは業務棟部分のみで比率を計算しています。</t>
  </si>
  <si>
    <t>（注1）本物件の賃貸事業収入合計等及び賃貸事業費用合計等については、やむを得ない事情により開示していません。</t>
  </si>
  <si>
    <t>平成25年10月</t>
  </si>
  <si>
    <t>（注５）</t>
  </si>
  <si>
    <t>償却後利益</t>
  </si>
  <si>
    <t>償却後利益の対前期変動率</t>
  </si>
  <si>
    <t>ＲＯＡ
（年換算償却後利益の平均帳簿価額に対する割合）</t>
  </si>
  <si>
    <t>ＮＯＩ利回り
（年換算NOIの取得価額に対する割合）</t>
  </si>
  <si>
    <t>ＮＯＩの対前期変動率</t>
  </si>
  <si>
    <t>不動産等の名称</t>
  </si>
  <si>
    <t>ゆめおおおかオフィスタワー</t>
  </si>
  <si>
    <t>ＪＰＲ堂島ビル</t>
  </si>
  <si>
    <t>事務所規模別</t>
  </si>
  <si>
    <t>所有形態</t>
  </si>
  <si>
    <t>東京都中央区日本橋人形町</t>
  </si>
  <si>
    <t>H1.12</t>
  </si>
  <si>
    <t>H13.11.16
H14.11.21
H16.11.12</t>
  </si>
  <si>
    <t>77.2%
(87.4%)</t>
  </si>
  <si>
    <t>東京都千代田区神田錦町</t>
  </si>
  <si>
    <t xml:space="preserve">SRC・RC・S                       B2/13F </t>
  </si>
  <si>
    <t>SRC・RC
B2/11F</t>
  </si>
  <si>
    <t>H1.7</t>
  </si>
  <si>
    <t>SRC
B2/10F</t>
  </si>
  <si>
    <t>H2.5</t>
  </si>
  <si>
    <t>SRC
B1/9F</t>
  </si>
  <si>
    <t>H1.3</t>
  </si>
  <si>
    <t>所有権（共有：持分割合27.1％）</t>
  </si>
  <si>
    <t>S・SRC
B2/17F</t>
  </si>
  <si>
    <t>所有権（共有：持分割合29.3％）</t>
  </si>
  <si>
    <t>S・RC・SRC             B4/30F</t>
  </si>
  <si>
    <t>H6.10</t>
  </si>
  <si>
    <t>所有権（共有：持分割合0.5％）</t>
  </si>
  <si>
    <t>H16.11.9
H17.4.12
H22.7.13</t>
  </si>
  <si>
    <t xml:space="preserve">SRC                       B2/14F </t>
  </si>
  <si>
    <t>アルカイースト</t>
  </si>
  <si>
    <t>千葉県千葉市中央区新町</t>
  </si>
  <si>
    <t>神奈川県横浜市中区日本大通</t>
  </si>
  <si>
    <t>H14.9.25
H25.3.28</t>
  </si>
  <si>
    <t>オリナスタワー（注６）</t>
  </si>
  <si>
    <t>東京都西東京市田無町</t>
  </si>
  <si>
    <t>大阪府大阪市中央区本町</t>
  </si>
  <si>
    <t>福岡県福岡市博多区博多駅前</t>
  </si>
  <si>
    <t>宮城県仙台市宮城野区榴岡</t>
  </si>
  <si>
    <t>和歌山県和歌山市美園町</t>
  </si>
  <si>
    <t>福岡県福岡市中央区天神</t>
  </si>
  <si>
    <t>大阪府大阪市北区曽根崎新地</t>
  </si>
  <si>
    <t>ＪＰＲ博多中央ビル</t>
  </si>
  <si>
    <t>薬院ビジネスガーデン</t>
  </si>
  <si>
    <t>福岡県福岡市中央区薬院</t>
  </si>
  <si>
    <t>H15.5.15
H15.7.16</t>
  </si>
  <si>
    <t>大阪府大阪市北区茶屋町</t>
  </si>
  <si>
    <t>大阪府大阪市中央区南船場</t>
  </si>
  <si>
    <t>平成26年3月</t>
  </si>
  <si>
    <t>株式会社日本ＥＲＩソリューション</t>
  </si>
  <si>
    <t>所有権（共有：持分割合21.8％）</t>
  </si>
  <si>
    <t>②＝③/365</t>
  </si>
  <si>
    <t>④＝①×②</t>
  </si>
  <si>
    <t>平成元年3月31日</t>
  </si>
  <si>
    <t>新宿センタービル</t>
  </si>
  <si>
    <t>大手町タワー（底地）</t>
  </si>
  <si>
    <t>S60.4</t>
  </si>
  <si>
    <t>S・SRC
B2/10F</t>
  </si>
  <si>
    <t>H6.6</t>
  </si>
  <si>
    <t xml:space="preserve">SRC・RC・S                       B5/54F </t>
  </si>
  <si>
    <t>S54.10</t>
  </si>
  <si>
    <t xml:space="preserve">S　　                       9F </t>
  </si>
  <si>
    <t>H4.6</t>
  </si>
  <si>
    <t xml:space="preserve">S　　                       B1/8F </t>
  </si>
  <si>
    <t>H20.7</t>
  </si>
  <si>
    <t xml:space="preserve">SRC                       B3/7F </t>
  </si>
  <si>
    <t>H3.10</t>
  </si>
  <si>
    <t xml:space="preserve">SRC                       B1/9F </t>
  </si>
  <si>
    <t>SRC                    B1/10F</t>
  </si>
  <si>
    <t>S56.1</t>
  </si>
  <si>
    <t>H14.6</t>
  </si>
  <si>
    <t>H21.5</t>
  </si>
  <si>
    <t xml:space="preserve">SRC                       B2/9F </t>
  </si>
  <si>
    <t>S57.10</t>
  </si>
  <si>
    <t xml:space="preserve">SRC・S                       B3/8F </t>
  </si>
  <si>
    <t>RC
B2/2F</t>
  </si>
  <si>
    <t>H14.7</t>
  </si>
  <si>
    <t>S・SRC
B1/7F</t>
  </si>
  <si>
    <t>H18.2</t>
  </si>
  <si>
    <t>H19.3.14
H20.4.24</t>
  </si>
  <si>
    <t>S・SRC・RC
B3/14F</t>
  </si>
  <si>
    <t>H19.1</t>
  </si>
  <si>
    <t>1.9%
(2.1%)</t>
  </si>
  <si>
    <t>S・SRC
B4/20F</t>
  </si>
  <si>
    <t>H19.10</t>
  </si>
  <si>
    <t>区分所有権
　（不動産信託受益権の準共有：持分割合50.0％）</t>
  </si>
  <si>
    <t>H1.10</t>
  </si>
  <si>
    <t>S・SRC
B2/12F</t>
  </si>
  <si>
    <t>H3.8</t>
  </si>
  <si>
    <t>S・SRC
B2/15F</t>
  </si>
  <si>
    <t>S・SRC
B1/8F</t>
  </si>
  <si>
    <t>S・SRC
B1/12F</t>
  </si>
  <si>
    <t>H6.12</t>
  </si>
  <si>
    <t>RC・SRC・S                      B3/42F</t>
  </si>
  <si>
    <t>区分所有権</t>
  </si>
  <si>
    <t>S・SRC・RC
B3/27F</t>
  </si>
  <si>
    <t>H9.3</t>
  </si>
  <si>
    <t>SRC                B1/9F</t>
  </si>
  <si>
    <t>S56.5</t>
  </si>
  <si>
    <t>S
9F</t>
  </si>
  <si>
    <t>H21.2</t>
  </si>
  <si>
    <t>43.6%
（51.3%）</t>
  </si>
  <si>
    <t>16.7%
(19.2%)</t>
  </si>
  <si>
    <t>S・RC・SRC             B2/10F</t>
  </si>
  <si>
    <t>H18.1</t>
  </si>
  <si>
    <t xml:space="preserve">SRC・RC・S                       B1/6F </t>
  </si>
  <si>
    <t>S58.3</t>
  </si>
  <si>
    <t>S                      B1/4F</t>
  </si>
  <si>
    <t>H17.10</t>
  </si>
  <si>
    <t>S・SRC・RC
B2/11F</t>
  </si>
  <si>
    <t>H15.8</t>
  </si>
  <si>
    <t>32.9%
(58.0%)</t>
  </si>
  <si>
    <t>72.0%
(71.0%)</t>
  </si>
  <si>
    <t>S・RC B1/12F
S 1F</t>
  </si>
  <si>
    <t>SRC・S                      12F</t>
  </si>
  <si>
    <t>S・SRC                       13F</t>
  </si>
  <si>
    <t>SRC
B2/9F</t>
  </si>
  <si>
    <t>H5.10</t>
  </si>
  <si>
    <t>H5.2</t>
  </si>
  <si>
    <t>SRC
14F</t>
  </si>
  <si>
    <t>H21.1</t>
  </si>
  <si>
    <t>SRC
B1/8F</t>
  </si>
  <si>
    <t>S                 B2/10F</t>
  </si>
  <si>
    <t>SRC･S
B2/11F</t>
  </si>
  <si>
    <t>S・SRC
9F</t>
  </si>
  <si>
    <t>平成26年6月30日現在</t>
  </si>
  <si>
    <t>（注）新宿スクエアタワー及び立川ビジネスセンタービルに係る評価額は、取得済部分の評価額の内訳価格でそれぞれを表示しています。</t>
  </si>
  <si>
    <t>ビッグス新宿ビル</t>
  </si>
  <si>
    <t>ＪＰＲ日本橋堀留ビル</t>
  </si>
  <si>
    <t>ライズアリーナビル</t>
  </si>
  <si>
    <t>ゆめおおおかオフィスタワー</t>
  </si>
  <si>
    <t>オリナスタワー</t>
  </si>
  <si>
    <t>天神１２１ビル</t>
  </si>
  <si>
    <t>ＪＰＲ堂島ビル</t>
  </si>
  <si>
    <t>ベネトン心斎橋ビル</t>
  </si>
  <si>
    <t>不動産等の名称</t>
  </si>
  <si>
    <t>（㎡）</t>
  </si>
  <si>
    <t>新麹町ビル（第２期追加取得分）</t>
  </si>
  <si>
    <t>新麹町ビル（第６期追加取得分）</t>
  </si>
  <si>
    <t>福岡ビル（第７期追加取得分）</t>
  </si>
  <si>
    <t>第25期：平成26年１月１日～平成26年６月30日</t>
  </si>
  <si>
    <t>兼松ビル別館（注）</t>
  </si>
  <si>
    <t>福岡ビル（注）</t>
  </si>
  <si>
    <t>ビッグス新宿ビル</t>
  </si>
  <si>
    <t>南麻布ビル（注）</t>
  </si>
  <si>
    <t>ＪＰＲ日本橋堀留ビル</t>
  </si>
  <si>
    <t>ＪＰＲ渋谷タワーレコードビル（注）</t>
  </si>
  <si>
    <t>有楽町駅前ビルディング（有楽町イトシア）（注）</t>
  </si>
  <si>
    <t>ライズアリーナビル（注）</t>
  </si>
  <si>
    <t>ゆめおおおかオフィスタワー</t>
  </si>
  <si>
    <t>オリナスタワー</t>
  </si>
  <si>
    <t>田無アスタ（注）</t>
  </si>
  <si>
    <t>天神１２１ビル</t>
  </si>
  <si>
    <t>ＪＰＲ堂島ビル</t>
  </si>
  <si>
    <t>ＪＰＲ梅田ロフトビル（注）</t>
  </si>
  <si>
    <t>事務所規模別</t>
  </si>
  <si>
    <t>第25期</t>
  </si>
  <si>
    <t>S
8F</t>
  </si>
  <si>
    <t>「ＰＭＬ（Probable Maximum Loss）」とは、地震リスク分析における予想最大損失率を意味し、個別建築物に関するものと、ポートフォリオに関するものがあります。ＰＭＬは、想定した予定使用期間（50年＝一般的建物の耐用年数）の間に、想定される最大規模の地震（475年に一度起こる大地震＝50年間に起こる可能性が10％の大地震）によりどの程度の損害を被るかを、損害の予想復旧費用の再調達価格に対する比率（％）で示しており、本表では、損保ジャパン日本興亜リスクマネジメント株式会社作成のポートフォリオ地震ＰＭＬ評価報告書に記載された数値を小数第２位以下切捨てで記載しています。</t>
  </si>
  <si>
    <t>兼松ビル別館、福岡ビル、南麻布ビル、六番町ビル、ＪＰＲ渋谷タワーレコードビル、新宿三丁目イーストビル、有楽町駅前ビルディング（有楽町イトシア）、ライズアリーナビル、田無アスタ、キュポ・ラ本館棟、ＪＰＲ武蔵小杉ビル、ＪＰＲ梅田ロフトビル、ベネトン心斎橋ビル、ハウジング・デザイン・センター神戸の賃貸事業収入合計等及び賃貸事業費用合計等については、やむを得ない事情により開示していません。
また、新宿スクエアタワー（第14期追加取得分）のテナント数について、新宿スクエアタワーと同一のテナントに賃貸しているため、便宜上「０」と表示しています。</t>
  </si>
  <si>
    <t xml:space="preserve">新宿スクエアタワーについては、各区分所有者が各々の専有部分を東京建物株式会社に一括して賃貸し、同社はこれを転借人に転貸（サブリース）しています。
そのため、「総賃貸可能面積」は、同社が賃借し、かつ、転貸が可能な事務所・店舗及び倉庫にかかる契約上の合計面積に本投資法人の賃料配分率を乗じた面積、「総賃貸面積」は転借人への転貸面積に賃料配分率を乗じた面積を、それぞれ小数第３位以下を四捨五入したものを記載しています。
また、「テナント数」は、転借人の数を記載しています。なお、賃料配分率は、第14期の追加取得により39.70457％から40.31465％になりました。
</t>
  </si>
  <si>
    <t>「所在地」、「敷地面積」、「延床面積」、「構造・階数」及び「竣工年月」は、登記簿上の記載に基づいています。</t>
  </si>
  <si>
    <t xml:space="preserve">「構造・階数」の略称は、それぞれ次を表しています。
　　　　Ｓ：鉄骨造、ＲＣ：鉄筋コンクリート造、ＳＲＣ：鉄骨鉄筋コンクリート造
</t>
  </si>
  <si>
    <t>区分所有権・区分所有権（共有：持分割合82.9%）</t>
  </si>
  <si>
    <t>区分所有権・区分所有権（共有：持分割合58.0％）</t>
  </si>
  <si>
    <t>区分所有権・区分所有権（共有：持分割合95.5％）</t>
  </si>
  <si>
    <t>（注1）</t>
  </si>
  <si>
    <t>サイエンスプラザ
・四番町プラザ</t>
  </si>
  <si>
    <t>千代田区、中央区、港区、新宿区、渋谷区、品川区</t>
  </si>
  <si>
    <t>東京都のうち、「東京都心」以外、千葉県、神奈川県、埼玉県</t>
  </si>
  <si>
    <t>その他の地域</t>
  </si>
  <si>
    <t>（注1）本表における「東京都心」、「東京周辺部」、「地方」の区分は次の通りです。（以下同様です。）</t>
  </si>
  <si>
    <t>（注2）本表における「大規模ビル」、「大型ビル」、「中型ビル」、「小型ビル」の区分は以下の通りです。（以下同様です。）</t>
  </si>
  <si>
    <t>延面積30,000㎡以上</t>
  </si>
  <si>
    <t>延面積10,000㎡以上、30,000㎡未満</t>
  </si>
  <si>
    <t>延面積3,000㎡以上、10,000㎡未満</t>
  </si>
  <si>
    <t>延面積3,000㎡未満</t>
  </si>
  <si>
    <t>（注3）コア不動産とは、事務所ビルのうち、次のバリューアップ不動産以外の物件をいいます。</t>
  </si>
  <si>
    <t>・取得時の稼働率が概ね80％以下の物件</t>
  </si>
  <si>
    <t>・取得時の投資効果が十分に見込める物件</t>
  </si>
  <si>
    <t>（注４）大手町タワー（底地）は、立地・用途を勘案し、用途を「事務所」に、運用における位置付けを「コア不動産」に、事務所ビルの分類を「大規模」にそれぞれ分類しています。</t>
  </si>
  <si>
    <t>（減価償却費を除く）</t>
  </si>
  <si>
    <t>=①－②</t>
  </si>
  <si>
    <t>=③－⑥</t>
  </si>
  <si>
    <t>不動産等の名称</t>
  </si>
  <si>
    <t>第25期：平成26年１月１日～平成26年６月30日</t>
  </si>
  <si>
    <t>ＮＯＩ</t>
  </si>
  <si>
    <t>H15.10.15
H17.4.15</t>
  </si>
  <si>
    <t>不動産等の名称</t>
  </si>
  <si>
    <t xml:space="preserve">        バリューアップ不動産とは、独自の管理基準により収益性の向上と資産価値増大が見込める物件で、取得時の収益性が確保されており、かつ次のいずれかに該当する物件をいいます。</t>
  </si>
  <si>
    <t>事務所</t>
  </si>
  <si>
    <t>商業施設</t>
  </si>
  <si>
    <r>
      <t xml:space="preserve">新宿スクエアタワー
</t>
    </r>
    <r>
      <rPr>
        <sz val="12"/>
        <rFont val="ＭＳ Ｐゴシック"/>
        <family val="3"/>
      </rPr>
      <t>（第14期追加取得分）</t>
    </r>
  </si>
  <si>
    <t>（注2）　0</t>
  </si>
  <si>
    <t>③ＮＯＩ（＝①－②）（円）</t>
  </si>
  <si>
    <t>⑦ＮＣＦ（＝③－⑥）（円）</t>
  </si>
  <si>
    <t>（注2）新宿スクエアタワー（第14期追加取得分）のテナント数について、新宿スクエアタワーと同一のテナントに賃貸しているため、 便宜上「０」と表示しています。　　　　　</t>
  </si>
  <si>
    <t>J P Rスクエア
 博 多イースト・ウエスト</t>
  </si>
  <si>
    <t>ＮＯＲＴＨ３３
ビル</t>
  </si>
  <si>
    <t>パークイースト
札 幌</t>
  </si>
  <si>
    <t>ＪＰＲ名古屋栄
ビル</t>
  </si>
  <si>
    <t>シュトラッセ
一番町</t>
  </si>
  <si>
    <t>H13.6</t>
  </si>
  <si>
    <t>本書は決算説明会の付属資料であり、監査上の対象となっていないため、本書に記載されている事実について、
完全性、正確性、妥当性を保証するものではありません。また、将来予想を黙示的に示すものでもありません。</t>
  </si>
  <si>
    <t>ページ</t>
  </si>
  <si>
    <t>不動産等の名称</t>
  </si>
  <si>
    <t>大手町タワー（底地）</t>
  </si>
  <si>
    <t>ゆめおおおかオフィスタワー</t>
  </si>
  <si>
    <t>オリナスタワー</t>
  </si>
  <si>
    <t>天神１２１ビル</t>
  </si>
  <si>
    <t>ＪＰＲ名古屋伏見ビル</t>
  </si>
  <si>
    <t>○</t>
  </si>
  <si>
    <t>ー</t>
  </si>
  <si>
    <t>－</t>
  </si>
  <si>
    <t>平成26年3月</t>
  </si>
  <si>
    <t>平成22年６月</t>
  </si>
  <si>
    <t>（注５）</t>
  </si>
  <si>
    <t>平成23年11月</t>
  </si>
  <si>
    <t>平成23年12月</t>
  </si>
  <si>
    <t>-</t>
  </si>
  <si>
    <r>
      <rPr>
        <sz val="48"/>
        <rFont val="ＭＳ Ｐゴシック"/>
        <family val="3"/>
      </rPr>
      <t xml:space="preserve">第25期
</t>
    </r>
    <r>
      <rPr>
        <sz val="26"/>
        <rFont val="ＭＳ Ｐゴシック"/>
        <family val="3"/>
      </rPr>
      <t>（H26.1.1～H26.6.30）</t>
    </r>
  </si>
  <si>
    <t xml:space="preserve">新宿センタービル、サイエンスプラザ・四番町プラザの住居部分、ライズアリーナビル、川崎ダイスビルについては、テナントが転借人に転貸（サブリース）を行っており、転借人への賃貸借状況によりテナントが支払う賃料が変動する賃貸借契約が締結されています。そのため、同ビルの総賃貸可能面積、総賃貸面積及び稼働率は、テナントの転借人に対するものを記載しており、転借人の数をテナント数に記載しています。
</t>
  </si>
  <si>
    <t>東京建物京橋ビル</t>
  </si>
  <si>
    <t>第25期の営業日数</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</si>
</sst>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0%"/>
    <numFmt numFmtId="178" formatCode="#,##0;&quot;△&quot;\ #,##0"/>
    <numFmt numFmtId="179" formatCode="0.0%;&quot;△&quot;\ 0.0%"/>
    <numFmt numFmtId="180" formatCode="[$-411]ggge&quot;年&quot;m&quot;月&quot;d&quot;日現在&quot;"/>
    <numFmt numFmtId="181" formatCode="#,##0_ "/>
    <numFmt numFmtId="182" formatCode="#,##0_);[Red]\(#,##0\)"/>
    <numFmt numFmtId="183" formatCode="[$-411]ggge&quot;年&quot;m&quot;月&quot;d&quot;日&quot;;@"/>
    <numFmt numFmtId="184" formatCode="#,##0;[Red]#,##0"/>
    <numFmt numFmtId="185" formatCode="#,##0;&quot;▲ &quot;#,##0"/>
    <numFmt numFmtId="186" formatCode="#,##0;&quot;△ &quot;#,##0"/>
    <numFmt numFmtId="187" formatCode="yyyy/mm"/>
    <numFmt numFmtId="188" formatCode="#,##0.0%;&quot;△&quot;\ #,##0.0%"/>
    <numFmt numFmtId="189" formatCode="&quot;第&quot;#,##0&quot;期&quot;"/>
    <numFmt numFmtId="190" formatCode="yyyy/m"/>
    <numFmt numFmtId="191" formatCode="0_ "/>
    <numFmt numFmtId="192" formatCode="#,###\ ;&quot;△&quot;#,###\ ;_ * &quot;-&quot;_ ;_ @_ "/>
    <numFmt numFmtId="193" formatCode="#,##0.000;[Red]\-#,##0.000"/>
    <numFmt numFmtId="194" formatCode="0.000000000000000000%"/>
    <numFmt numFmtId="195" formatCode="0_);[Red]\(0\)"/>
    <numFmt numFmtId="196" formatCode="#,###,"/>
    <numFmt numFmtId="197" formatCode="#,##0.0_ "/>
  </numFmts>
  <fonts count="69">
    <font>
      <sz val="11"/>
      <name val="ＭＳ Ｐゴシック"/>
      <family val="3"/>
    </font>
    <font>
      <b/>
      <sz val="24"/>
      <name val="ＭＳ 明朝"/>
      <family val="1"/>
    </font>
    <font>
      <sz val="6"/>
      <name val="ＭＳ Ｐゴシック"/>
      <family val="3"/>
    </font>
    <font>
      <sz val="14"/>
      <name val="ＭＳ 明朝"/>
      <family val="1"/>
    </font>
    <font>
      <sz val="15"/>
      <name val="ＭＳ 明朝"/>
      <family val="1"/>
    </font>
    <font>
      <u val="single"/>
      <sz val="7.7"/>
      <color indexed="12"/>
      <name val="ＭＳ Ｐゴシック"/>
      <family val="3"/>
    </font>
    <font>
      <sz val="9"/>
      <name val="ＭＳ Ｐゴシック"/>
      <family val="3"/>
    </font>
    <font>
      <u val="single"/>
      <sz val="7.7"/>
      <color indexed="36"/>
      <name val="ＭＳ Ｐゴシック"/>
      <family val="3"/>
    </font>
    <font>
      <sz val="24"/>
      <name val="ＭＳ Ｐゴシック"/>
      <family val="3"/>
    </font>
    <font>
      <sz val="20"/>
      <name val="ＭＳ Ｐゴシック"/>
      <family val="3"/>
    </font>
    <font>
      <sz val="12"/>
      <name val="ＭＳ 明朝"/>
      <family val="1"/>
    </font>
    <font>
      <sz val="15"/>
      <name val="ＭＳ Ｐゴシック"/>
      <family val="3"/>
    </font>
    <font>
      <sz val="12"/>
      <name val="ＭＳ Ｐゴシック"/>
      <family val="3"/>
    </font>
    <font>
      <sz val="56"/>
      <name val="ＭＳ Ｐゴシック"/>
      <family val="3"/>
    </font>
    <font>
      <sz val="18"/>
      <name val="ＭＳ Ｐゴシック"/>
      <family val="3"/>
    </font>
    <font>
      <sz val="10"/>
      <name val="ＭＳ Ｐゴシック"/>
      <family val="3"/>
    </font>
    <font>
      <sz val="10"/>
      <name val="Arial"/>
      <family val="2"/>
    </font>
    <font>
      <sz val="11"/>
      <name val="ＭＳ 明朝"/>
      <family val="1"/>
    </font>
    <font>
      <sz val="18"/>
      <name val="ＭＳ 明朝"/>
      <family val="1"/>
    </font>
    <font>
      <sz val="6"/>
      <name val="ＭＳ 明朝"/>
      <family val="1"/>
    </font>
    <font>
      <b/>
      <sz val="9"/>
      <name val="ＭＳ Ｐゴシック"/>
      <family val="3"/>
    </font>
    <font>
      <b/>
      <sz val="20"/>
      <name val="ＭＳ Ｐゴシック"/>
      <family val="3"/>
    </font>
    <font>
      <sz val="16"/>
      <name val="ＭＳ Ｐゴシック"/>
      <family val="3"/>
    </font>
    <font>
      <b/>
      <sz val="12"/>
      <name val="ＭＳ Ｐゴシック"/>
      <family val="3"/>
    </font>
    <font>
      <b/>
      <sz val="12"/>
      <color indexed="10"/>
      <name val="ＭＳ Ｐゴシック"/>
      <family val="3"/>
    </font>
    <font>
      <b/>
      <sz val="22"/>
      <name val="ＭＳ Ｐゴシック"/>
      <family val="3"/>
    </font>
    <font>
      <sz val="14"/>
      <name val="ＭＳ Ｐゴシック"/>
      <family val="3"/>
    </font>
    <font>
      <sz val="13"/>
      <name val="ＭＳ Ｐゴシック"/>
      <family val="3"/>
    </font>
    <font>
      <sz val="12.5"/>
      <name val="ＭＳ Ｐゴシック"/>
      <family val="3"/>
    </font>
    <font>
      <b/>
      <sz val="14"/>
      <name val="ＭＳ Ｐゴシック"/>
      <family val="3"/>
    </font>
    <font>
      <sz val="48"/>
      <name val="ＭＳ Ｐゴシック"/>
      <family val="3"/>
    </font>
    <font>
      <sz val="2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0"/>
      <name val="ＭＳ Ｐゴシック"/>
      <family val="3"/>
    </font>
    <font>
      <b/>
      <sz val="8"/>
      <name val="ＭＳ Ｐゴシック"/>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theme="0"/>
        <bgColor indexed="64"/>
      </patternFill>
    </fill>
    <fill>
      <patternFill patternType="solid">
        <fgColor indexed="45"/>
        <bgColor indexed="64"/>
      </patternFill>
    </fill>
    <fill>
      <patternFill patternType="solid">
        <fgColor indexed="43"/>
        <bgColor indexed="64"/>
      </patternFill>
    </fill>
    <fill>
      <patternFill patternType="solid">
        <fgColor indexed="41"/>
        <bgColor indexed="64"/>
      </patternFill>
    </fill>
    <fill>
      <patternFill patternType="solid">
        <fgColor theme="1"/>
        <bgColor indexed="64"/>
      </patternFill>
    </fill>
    <fill>
      <patternFill patternType="solid">
        <fgColor indexed="8"/>
        <bgColor indexed="64"/>
      </patternFill>
    </fill>
    <fill>
      <patternFill patternType="solid">
        <fgColor rgb="FFFFFF99"/>
        <bgColor indexed="64"/>
      </patternFill>
    </fill>
    <fill>
      <patternFill patternType="solid">
        <fgColor theme="0" tint="-0.24997000396251678"/>
        <bgColor indexed="64"/>
      </patternFill>
    </fill>
    <fill>
      <patternFill patternType="solid">
        <fgColor theme="0" tint="-0.04997999966144562"/>
        <bgColor indexed="64"/>
      </patternFill>
    </fill>
    <fill>
      <patternFill patternType="solid">
        <fgColor rgb="FFFFFF00"/>
        <bgColor indexed="64"/>
      </patternFill>
    </fill>
  </fills>
  <borders count="8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style="thin"/>
      <right style="thin"/>
      <top style="thin"/>
      <bottom>
        <color indexed="63"/>
      </bottom>
    </border>
    <border>
      <left>
        <color indexed="63"/>
      </left>
      <right style="thin"/>
      <top style="thin"/>
      <bottom style="thin"/>
    </border>
    <border>
      <left>
        <color indexed="63"/>
      </left>
      <right style="thin"/>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double"/>
      <right style="thin"/>
      <top style="thin"/>
      <bottom style="thin"/>
    </border>
    <border>
      <left style="thin"/>
      <right style="double"/>
      <top style="thin"/>
      <bottom style="thin"/>
    </border>
    <border>
      <left style="double"/>
      <right>
        <color indexed="63"/>
      </right>
      <top style="thin"/>
      <bottom style="thin"/>
    </border>
    <border>
      <left>
        <color indexed="63"/>
      </left>
      <right>
        <color indexed="63"/>
      </right>
      <top style="thin"/>
      <bottom style="thin"/>
    </border>
    <border>
      <left>
        <color indexed="63"/>
      </left>
      <right style="double"/>
      <top style="thin"/>
      <bottom>
        <color indexed="63"/>
      </bottom>
    </border>
    <border>
      <left style="double"/>
      <right>
        <color indexed="63"/>
      </right>
      <top style="thin"/>
      <bottom>
        <color indexed="63"/>
      </bottom>
    </border>
    <border>
      <left>
        <color indexed="63"/>
      </left>
      <right style="thin"/>
      <top style="thin"/>
      <bottom>
        <color indexed="63"/>
      </bottom>
    </border>
    <border>
      <left>
        <color indexed="63"/>
      </left>
      <right style="double"/>
      <top style="thin"/>
      <bottom style="thin"/>
    </border>
    <border>
      <left style="thin"/>
      <right>
        <color indexed="63"/>
      </right>
      <top style="double"/>
      <bottom style="thin"/>
    </border>
    <border>
      <left style="double"/>
      <right style="double"/>
      <top style="double"/>
      <bottom style="thin"/>
    </border>
    <border>
      <left>
        <color indexed="63"/>
      </left>
      <right style="thin"/>
      <top style="double"/>
      <bottom style="thin"/>
    </border>
    <border>
      <left style="double"/>
      <right style="thin"/>
      <top style="double"/>
      <bottom style="thin"/>
    </border>
    <border>
      <left style="thin"/>
      <right style="double"/>
      <top style="double"/>
      <bottom style="thin"/>
    </border>
    <border>
      <left style="thin"/>
      <right style="thin"/>
      <top style="double"/>
      <bottom style="thin"/>
    </border>
    <border>
      <left>
        <color indexed="63"/>
      </left>
      <right style="thin"/>
      <top style="dotted"/>
      <bottom style="thin"/>
    </border>
    <border diagonalUp="1">
      <left/>
      <right style="thin"/>
      <top style="thin"/>
      <bottom style="thin"/>
      <diagonal style="thin"/>
    </border>
    <border diagonalUp="1">
      <left style="thin"/>
      <right style="thin"/>
      <top style="thin"/>
      <bottom style="thin"/>
      <diagonal style="thin"/>
    </border>
    <border diagonalUp="1">
      <left style="thin"/>
      <right style="thin"/>
      <top>
        <color indexed="63"/>
      </top>
      <bottom style="thin"/>
      <diagonal style="thin"/>
    </border>
    <border diagonalUp="1">
      <left style="thin"/>
      <right/>
      <top style="thin"/>
      <bottom style="thin"/>
      <diagonal style="thin"/>
    </border>
    <border>
      <left style="thin"/>
      <right/>
      <top style="hair"/>
      <bottom style="hair"/>
    </border>
    <border>
      <left/>
      <right/>
      <top style="hair"/>
      <bottom style="hair"/>
    </border>
    <border>
      <left style="thin"/>
      <right/>
      <top/>
      <bottom style="hair"/>
    </border>
    <border>
      <left/>
      <right/>
      <top/>
      <bottom style="hair"/>
    </border>
    <border>
      <left style="thin"/>
      <right/>
      <top style="hair"/>
      <bottom/>
    </border>
    <border>
      <left/>
      <right/>
      <top style="hair"/>
      <bottom/>
    </border>
    <border>
      <left style="thin"/>
      <right style="thin"/>
      <top style="hair"/>
      <bottom style="hair"/>
    </border>
    <border>
      <left style="thin"/>
      <right style="thin"/>
      <top/>
      <bottom style="hair"/>
    </border>
    <border>
      <left style="thin"/>
      <right style="thin"/>
      <top style="hair"/>
      <bottom/>
    </border>
    <border>
      <left style="double"/>
      <right style="double"/>
      <top style="thin"/>
      <bottom style="thin"/>
    </border>
    <border diagonalUp="1">
      <left style="double"/>
      <right>
        <color indexed="63"/>
      </right>
      <top style="thin"/>
      <bottom style="thin"/>
      <diagonal style="thin"/>
    </border>
    <border diagonalUp="1">
      <left>
        <color indexed="63"/>
      </left>
      <right style="double"/>
      <top style="thin"/>
      <bottom style="thin"/>
      <diagonal style="thin"/>
    </border>
    <border diagonalUp="1">
      <left>
        <color indexed="63"/>
      </left>
      <right>
        <color indexed="63"/>
      </right>
      <top style="thin"/>
      <bottom style="thin"/>
      <diagonal style="thin"/>
    </border>
    <border>
      <left style="double"/>
      <right style="double"/>
      <top style="thin"/>
      <bottom>
        <color indexed="63"/>
      </bottom>
    </border>
    <border>
      <left style="double"/>
      <right style="double"/>
      <top>
        <color indexed="63"/>
      </top>
      <bottom>
        <color indexed="63"/>
      </bottom>
    </border>
    <border>
      <left style="double"/>
      <right style="double"/>
      <top>
        <color indexed="63"/>
      </top>
      <bottom style="double"/>
    </border>
    <border diagonalUp="1">
      <left style="double"/>
      <right>
        <color indexed="63"/>
      </right>
      <top style="thin"/>
      <bottom>
        <color indexed="63"/>
      </bottom>
      <diagonal style="thin"/>
    </border>
    <border diagonalUp="1">
      <left>
        <color indexed="63"/>
      </left>
      <right style="double"/>
      <top style="thin"/>
      <bottom>
        <color indexed="63"/>
      </bottom>
      <diagonal style="thin"/>
    </border>
    <border diagonalUp="1">
      <left style="double"/>
      <right>
        <color indexed="63"/>
      </right>
      <top>
        <color indexed="63"/>
      </top>
      <bottom>
        <color indexed="63"/>
      </bottom>
      <diagonal style="thin"/>
    </border>
    <border diagonalUp="1">
      <left>
        <color indexed="63"/>
      </left>
      <right style="double"/>
      <top>
        <color indexed="63"/>
      </top>
      <bottom>
        <color indexed="63"/>
      </bottom>
      <diagonal style="thin"/>
    </border>
    <border diagonalUp="1">
      <left style="double"/>
      <right>
        <color indexed="63"/>
      </right>
      <top>
        <color indexed="63"/>
      </top>
      <bottom style="double"/>
      <diagonal style="thin"/>
    </border>
    <border diagonalUp="1">
      <left>
        <color indexed="63"/>
      </left>
      <right style="double"/>
      <top>
        <color indexed="63"/>
      </top>
      <bottom style="double"/>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color indexed="63"/>
      </left>
      <right>
        <color indexed="63"/>
      </right>
      <top>
        <color indexed="63"/>
      </top>
      <bottom>
        <color indexed="63"/>
      </bottom>
      <diagonal style="thin"/>
    </border>
    <border diagonalUp="1">
      <left>
        <color indexed="63"/>
      </left>
      <right style="thin"/>
      <top>
        <color indexed="63"/>
      </top>
      <bottom>
        <color indexed="63"/>
      </bottom>
      <diagonal style="thin"/>
    </border>
    <border diagonalUp="1">
      <left>
        <color indexed="63"/>
      </left>
      <right>
        <color indexed="63"/>
      </right>
      <top>
        <color indexed="63"/>
      </top>
      <bottom style="double"/>
      <diagonal style="thin"/>
    </border>
    <border diagonalUp="1">
      <left>
        <color indexed="63"/>
      </left>
      <right style="thin"/>
      <top>
        <color indexed="63"/>
      </top>
      <bottom style="double"/>
      <diagonal style="thin"/>
    </border>
    <border>
      <left style="double"/>
      <right style="thin"/>
      <top style="thin"/>
      <bottom>
        <color indexed="63"/>
      </bottom>
    </border>
    <border>
      <left style="double"/>
      <right style="thin"/>
      <top>
        <color indexed="63"/>
      </top>
      <bottom>
        <color indexed="63"/>
      </bottom>
    </border>
    <border>
      <left style="double"/>
      <right style="thin"/>
      <top>
        <color indexed="63"/>
      </top>
      <bottom style="thin"/>
    </border>
    <border>
      <left style="double"/>
      <right style="double"/>
      <top>
        <color indexed="63"/>
      </top>
      <bottom style="thin"/>
    </border>
    <border diagonalUp="1">
      <left style="double"/>
      <right>
        <color indexed="63"/>
      </right>
      <top>
        <color indexed="63"/>
      </top>
      <bottom style="thin"/>
      <diagonal style="thin"/>
    </border>
    <border diagonalUp="1">
      <left>
        <color indexed="63"/>
      </left>
      <right style="double"/>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left style="thin"/>
      <right style="double"/>
      <top style="thin"/>
      <bottom>
        <color indexed="63"/>
      </bottom>
    </border>
    <border>
      <left style="thin"/>
      <right style="double"/>
      <top>
        <color indexed="63"/>
      </top>
      <bottom>
        <color indexed="63"/>
      </bottom>
    </border>
    <border>
      <left style="thin"/>
      <right style="double"/>
      <top>
        <color indexed="63"/>
      </top>
      <bottom style="thin"/>
    </border>
  </borders>
  <cellStyleXfs count="9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0" fillId="0" borderId="0" applyFont="0" applyFill="0" applyBorder="0" applyAlignment="0" applyProtection="0"/>
    <xf numFmtId="9" fontId="6"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16" fillId="0" borderId="0" applyNumberFormat="0" applyFill="0" applyBorder="0" applyAlignment="0">
      <protection/>
    </xf>
    <xf numFmtId="0" fontId="57" fillId="30"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6"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50" fillId="0" borderId="0" applyFont="0" applyFill="0" applyBorder="0" applyAlignment="0" applyProtection="0"/>
    <xf numFmtId="38" fontId="50" fillId="0" borderId="0" applyFont="0" applyFill="0" applyBorder="0" applyAlignment="0" applyProtection="0"/>
    <xf numFmtId="38" fontId="50" fillId="0" borderId="0" applyFont="0" applyFill="0" applyBorder="0" applyAlignment="0" applyProtection="0"/>
    <xf numFmtId="38" fontId="50" fillId="0" borderId="0" applyFont="0" applyFill="0" applyBorder="0" applyAlignment="0" applyProtection="0"/>
    <xf numFmtId="38" fontId="50" fillId="0" borderId="0" applyFont="0" applyFill="0" applyBorder="0" applyAlignment="0" applyProtection="0"/>
    <xf numFmtId="38" fontId="50" fillId="0" borderId="0" applyFont="0" applyFill="0" applyBorder="0" applyAlignment="0" applyProtection="0"/>
    <xf numFmtId="38" fontId="50" fillId="0" borderId="0" applyFont="0" applyFill="0" applyBorder="0" applyAlignment="0" applyProtection="0"/>
    <xf numFmtId="38" fontId="5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1"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0" fillId="0" borderId="0">
      <alignment/>
      <protection/>
    </xf>
    <xf numFmtId="0" fontId="17" fillId="0" borderId="0">
      <alignment vertical="center"/>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7" fillId="0" borderId="0" applyNumberFormat="0" applyFill="0" applyBorder="0" applyAlignment="0" applyProtection="0"/>
    <xf numFmtId="0" fontId="66" fillId="32" borderId="0" applyNumberFormat="0" applyBorder="0" applyAlignment="0" applyProtection="0"/>
  </cellStyleXfs>
  <cellXfs count="954">
    <xf numFmtId="0" fontId="0" fillId="0" borderId="0" xfId="0" applyAlignment="1">
      <alignment/>
    </xf>
    <xf numFmtId="0" fontId="1" fillId="0" borderId="0" xfId="0" applyFont="1" applyAlignment="1">
      <alignment horizontal="center" vertical="center"/>
    </xf>
    <xf numFmtId="0" fontId="3"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4" fillId="0" borderId="10" xfId="0" applyFont="1" applyBorder="1" applyAlignment="1">
      <alignment vertical="center"/>
    </xf>
    <xf numFmtId="0" fontId="3" fillId="0" borderId="0" xfId="0" applyFont="1" applyAlignment="1">
      <alignment horizontal="left" vertical="center"/>
    </xf>
    <xf numFmtId="0" fontId="6" fillId="0" borderId="0" xfId="87">
      <alignment/>
      <protection/>
    </xf>
    <xf numFmtId="0" fontId="10" fillId="0" borderId="0" xfId="0" applyFont="1" applyAlignment="1">
      <alignment vertical="center"/>
    </xf>
    <xf numFmtId="0" fontId="10" fillId="33" borderId="11" xfId="0" applyFont="1" applyFill="1" applyBorder="1" applyAlignment="1">
      <alignment horizontal="center" vertical="center"/>
    </xf>
    <xf numFmtId="0" fontId="10" fillId="0" borderId="11" xfId="0" applyFont="1" applyBorder="1" applyAlignment="1">
      <alignment horizontal="center" vertical="center"/>
    </xf>
    <xf numFmtId="0" fontId="11" fillId="0" borderId="0" xfId="0" applyFont="1" applyAlignment="1">
      <alignment horizontal="center" vertical="center"/>
    </xf>
    <xf numFmtId="0" fontId="8" fillId="0" borderId="0" xfId="87" applyFont="1" applyAlignment="1">
      <alignment horizontal="center"/>
      <protection/>
    </xf>
    <xf numFmtId="0" fontId="9" fillId="0" borderId="0" xfId="87" applyFont="1" applyAlignment="1">
      <alignment horizontal="center"/>
      <protection/>
    </xf>
    <xf numFmtId="0" fontId="6" fillId="0" borderId="0" xfId="87" applyFont="1" applyAlignment="1">
      <alignment horizontal="left" wrapText="1"/>
      <protection/>
    </xf>
    <xf numFmtId="0" fontId="6" fillId="0" borderId="0" xfId="87" applyAlignment="1">
      <alignment horizontal="left" wrapText="1"/>
      <protection/>
    </xf>
    <xf numFmtId="0" fontId="4" fillId="0" borderId="0" xfId="0" applyFont="1" applyBorder="1" applyAlignment="1">
      <alignment horizontal="left" vertical="center"/>
    </xf>
    <xf numFmtId="0" fontId="15" fillId="0" borderId="0" xfId="87" applyFont="1" applyAlignment="1">
      <alignment vertical="top"/>
      <protection/>
    </xf>
    <xf numFmtId="0" fontId="6" fillId="0" borderId="0" xfId="87" applyFont="1" applyAlignment="1">
      <alignment horizontal="left" vertical="center" wrapText="1"/>
      <protection/>
    </xf>
    <xf numFmtId="0" fontId="12" fillId="34" borderId="0" xfId="0" applyFont="1" applyFill="1" applyAlignment="1" applyProtection="1">
      <alignment vertical="center"/>
      <protection locked="0"/>
    </xf>
    <xf numFmtId="38" fontId="15" fillId="34" borderId="0" xfId="53" applyFont="1" applyFill="1" applyAlignment="1" applyProtection="1">
      <alignment/>
      <protection locked="0"/>
    </xf>
    <xf numFmtId="177" fontId="15" fillId="34" borderId="0" xfId="43" applyNumberFormat="1" applyFont="1" applyFill="1" applyAlignment="1" applyProtection="1">
      <alignment/>
      <protection locked="0"/>
    </xf>
    <xf numFmtId="0" fontId="15" fillId="34" borderId="0" xfId="0" applyFont="1" applyFill="1" applyAlignment="1" applyProtection="1">
      <alignment/>
      <protection locked="0"/>
    </xf>
    <xf numFmtId="194" fontId="15" fillId="34" borderId="0" xfId="0" applyNumberFormat="1" applyFont="1" applyFill="1" applyAlignment="1" applyProtection="1">
      <alignment/>
      <protection locked="0"/>
    </xf>
    <xf numFmtId="0" fontId="6" fillId="0" borderId="0" xfId="84" applyFont="1" applyAlignment="1">
      <alignment/>
      <protection/>
    </xf>
    <xf numFmtId="0" fontId="21" fillId="0" borderId="0" xfId="84" applyFont="1" applyAlignment="1">
      <alignment vertical="center"/>
      <protection/>
    </xf>
    <xf numFmtId="0" fontId="6" fillId="0" borderId="0" xfId="84" applyFont="1" applyAlignment="1">
      <alignment horizontal="left" vertical="center"/>
      <protection/>
    </xf>
    <xf numFmtId="0" fontId="6" fillId="0" borderId="0" xfId="84" applyFont="1" applyAlignment="1">
      <alignment vertical="center"/>
      <protection/>
    </xf>
    <xf numFmtId="0" fontId="6" fillId="0" borderId="0" xfId="84" applyFont="1" applyAlignment="1">
      <alignment horizontal="center" vertical="center"/>
      <protection/>
    </xf>
    <xf numFmtId="0" fontId="6" fillId="0" borderId="12" xfId="84" applyFont="1" applyBorder="1" applyAlignment="1">
      <alignment vertical="center"/>
      <protection/>
    </xf>
    <xf numFmtId="0" fontId="6" fillId="0" borderId="12" xfId="84" applyFont="1" applyBorder="1" applyAlignment="1">
      <alignment horizontal="center" vertical="center"/>
      <protection/>
    </xf>
    <xf numFmtId="0" fontId="12" fillId="0" borderId="0" xfId="84" applyFont="1" applyAlignment="1">
      <alignment vertical="center"/>
      <protection/>
    </xf>
    <xf numFmtId="0" fontId="12" fillId="0" borderId="13" xfId="84" applyFont="1" applyFill="1" applyBorder="1" applyAlignment="1">
      <alignment horizontal="left" vertical="center" wrapText="1"/>
      <protection/>
    </xf>
    <xf numFmtId="0" fontId="12" fillId="0" borderId="14" xfId="84" applyFont="1" applyFill="1" applyBorder="1" applyAlignment="1">
      <alignment horizontal="left" vertical="center" wrapText="1"/>
      <protection/>
    </xf>
    <xf numFmtId="0" fontId="12" fillId="0" borderId="15" xfId="84" applyFont="1" applyFill="1" applyBorder="1" applyAlignment="1">
      <alignment horizontal="left" vertical="center" wrapText="1"/>
      <protection/>
    </xf>
    <xf numFmtId="0" fontId="12" fillId="0" borderId="0" xfId="84" applyFont="1" applyFill="1" applyBorder="1" applyAlignment="1">
      <alignment horizontal="center" vertical="center"/>
      <protection/>
    </xf>
    <xf numFmtId="0" fontId="12" fillId="0" borderId="0" xfId="84" applyFont="1" applyFill="1" applyBorder="1" applyAlignment="1">
      <alignment horizontal="center" vertical="center" wrapText="1"/>
      <protection/>
    </xf>
    <xf numFmtId="0" fontId="6" fillId="0" borderId="0" xfId="84" applyFont="1" applyBorder="1" applyAlignment="1">
      <alignment horizontal="left" vertical="center" indent="1"/>
      <protection/>
    </xf>
    <xf numFmtId="0" fontId="6" fillId="0" borderId="0" xfId="84" applyFont="1" applyBorder="1" applyAlignment="1">
      <alignment vertical="center"/>
      <protection/>
    </xf>
    <xf numFmtId="0" fontId="6" fillId="0" borderId="0" xfId="84" applyFont="1" applyAlignment="1">
      <alignment horizontal="left" vertical="center" wrapText="1"/>
      <protection/>
    </xf>
    <xf numFmtId="0" fontId="6" fillId="0" borderId="0" xfId="84" applyFont="1" applyBorder="1" applyAlignment="1">
      <alignment horizontal="center" vertical="center"/>
      <protection/>
    </xf>
    <xf numFmtId="0" fontId="0" fillId="0" borderId="0" xfId="84" applyFont="1" applyFill="1" applyAlignment="1">
      <alignment vertical="center" wrapText="1"/>
      <protection/>
    </xf>
    <xf numFmtId="0" fontId="12" fillId="0" borderId="0" xfId="0" applyFont="1" applyFill="1" applyAlignment="1">
      <alignment vertical="center"/>
    </xf>
    <xf numFmtId="0" fontId="14" fillId="0" borderId="0" xfId="84" applyFont="1" applyAlignment="1">
      <alignment vertical="center"/>
      <protection/>
    </xf>
    <xf numFmtId="57" fontId="12" fillId="0" borderId="16" xfId="84" applyNumberFormat="1" applyFont="1" applyFill="1" applyBorder="1" applyAlignment="1">
      <alignment horizontal="center" vertical="center" wrapText="1"/>
      <protection/>
    </xf>
    <xf numFmtId="0" fontId="12" fillId="0" borderId="17" xfId="84" applyFont="1" applyFill="1" applyBorder="1" applyAlignment="1">
      <alignment horizontal="left" vertical="center" wrapText="1" shrinkToFit="1"/>
      <protection/>
    </xf>
    <xf numFmtId="0" fontId="12" fillId="0" borderId="17" xfId="84" applyFont="1" applyFill="1" applyBorder="1" applyAlignment="1">
      <alignment horizontal="center" vertical="center" wrapText="1" shrinkToFit="1"/>
      <protection/>
    </xf>
    <xf numFmtId="57" fontId="12" fillId="0" borderId="11" xfId="84" applyNumberFormat="1" applyFont="1" applyFill="1" applyBorder="1" applyAlignment="1">
      <alignment horizontal="center" vertical="center" wrapText="1"/>
      <protection/>
    </xf>
    <xf numFmtId="0" fontId="12" fillId="0" borderId="18" xfId="84" applyFont="1" applyFill="1" applyBorder="1" applyAlignment="1">
      <alignment horizontal="left" vertical="center" wrapText="1" shrinkToFit="1"/>
      <protection/>
    </xf>
    <xf numFmtId="0" fontId="12" fillId="0" borderId="18" xfId="84" applyFont="1" applyFill="1" applyBorder="1" applyAlignment="1">
      <alignment horizontal="center" vertical="center" wrapText="1" shrinkToFit="1"/>
      <protection/>
    </xf>
    <xf numFmtId="0" fontId="12" fillId="0" borderId="11" xfId="84" applyFont="1" applyFill="1" applyBorder="1" applyAlignment="1">
      <alignment horizontal="left" vertical="center" wrapText="1" shrinkToFit="1"/>
      <protection/>
    </xf>
    <xf numFmtId="0" fontId="12" fillId="0" borderId="11" xfId="84" applyFont="1" applyFill="1" applyBorder="1" applyAlignment="1">
      <alignment horizontal="center" vertical="center" wrapText="1" shrinkToFit="1"/>
      <protection/>
    </xf>
    <xf numFmtId="57" fontId="12" fillId="0" borderId="19" xfId="84" applyNumberFormat="1" applyFont="1" applyFill="1" applyBorder="1" applyAlignment="1">
      <alignment horizontal="center" vertical="center" wrapText="1"/>
      <protection/>
    </xf>
    <xf numFmtId="0" fontId="12" fillId="0" borderId="11" xfId="84" applyFont="1" applyFill="1" applyBorder="1" applyAlignment="1">
      <alignment horizontal="left" vertical="center" shrinkToFit="1"/>
      <protection/>
    </xf>
    <xf numFmtId="0" fontId="12" fillId="0" borderId="16" xfId="84" applyNumberFormat="1" applyFont="1" applyFill="1" applyBorder="1" applyAlignment="1">
      <alignment horizontal="center" vertical="center"/>
      <protection/>
    </xf>
    <xf numFmtId="0" fontId="12" fillId="0" borderId="11" xfId="84" applyNumberFormat="1" applyFont="1" applyFill="1" applyBorder="1" applyAlignment="1">
      <alignment horizontal="center" vertical="center"/>
      <protection/>
    </xf>
    <xf numFmtId="0" fontId="12" fillId="0" borderId="18" xfId="84" applyFont="1" applyFill="1" applyBorder="1" applyAlignment="1">
      <alignment horizontal="left" vertical="center" shrinkToFit="1"/>
      <protection/>
    </xf>
    <xf numFmtId="0" fontId="12" fillId="0" borderId="18" xfId="84" applyNumberFormat="1" applyFont="1" applyFill="1" applyBorder="1" applyAlignment="1">
      <alignment horizontal="center" vertical="center"/>
      <protection/>
    </xf>
    <xf numFmtId="0" fontId="12" fillId="0" borderId="11" xfId="84" applyFont="1" applyFill="1" applyBorder="1" applyAlignment="1">
      <alignment horizontal="left" vertical="center" wrapText="1"/>
      <protection/>
    </xf>
    <xf numFmtId="57" fontId="12" fillId="0" borderId="20" xfId="84" applyNumberFormat="1" applyFont="1" applyFill="1" applyBorder="1" applyAlignment="1">
      <alignment horizontal="center" vertical="center" wrapText="1"/>
      <protection/>
    </xf>
    <xf numFmtId="0" fontId="12" fillId="0" borderId="19" xfId="84" applyFont="1" applyFill="1" applyBorder="1" applyAlignment="1">
      <alignment horizontal="center" vertical="center" wrapText="1" shrinkToFit="1"/>
      <protection/>
    </xf>
    <xf numFmtId="0" fontId="6" fillId="0" borderId="0" xfId="84" applyFont="1" applyFill="1" applyAlignment="1">
      <alignment vertical="center"/>
      <protection/>
    </xf>
    <xf numFmtId="0" fontId="21" fillId="0" borderId="0" xfId="0" applyFont="1" applyAlignment="1" applyProtection="1">
      <alignment vertical="center"/>
      <protection locked="0"/>
    </xf>
    <xf numFmtId="38" fontId="15" fillId="34" borderId="0" xfId="53" applyFont="1" applyFill="1" applyBorder="1" applyAlignment="1" applyProtection="1">
      <alignment vertical="center"/>
      <protection locked="0"/>
    </xf>
    <xf numFmtId="186" fontId="12" fillId="34" borderId="0" xfId="53" applyNumberFormat="1" applyFont="1" applyFill="1" applyBorder="1" applyAlignment="1" applyProtection="1">
      <alignment vertical="center" shrinkToFit="1"/>
      <protection locked="0"/>
    </xf>
    <xf numFmtId="0" fontId="22" fillId="0" borderId="0" xfId="0" applyFont="1" applyAlignment="1" applyProtection="1">
      <alignment horizontal="left" vertical="center" indent="1"/>
      <protection locked="0"/>
    </xf>
    <xf numFmtId="0" fontId="21" fillId="0" borderId="0" xfId="0" applyFont="1" applyAlignment="1">
      <alignment vertical="center"/>
    </xf>
    <xf numFmtId="0" fontId="12" fillId="0" borderId="0" xfId="0" applyFont="1" applyAlignment="1">
      <alignment vertical="center"/>
    </xf>
    <xf numFmtId="0" fontId="12" fillId="0" borderId="12" xfId="0" applyFont="1" applyBorder="1" applyAlignment="1">
      <alignment horizontal="left" vertical="center" wrapText="1"/>
    </xf>
    <xf numFmtId="0" fontId="12" fillId="0" borderId="12" xfId="0" applyFont="1" applyFill="1" applyBorder="1" applyAlignment="1">
      <alignment horizontal="left" vertical="center" wrapText="1"/>
    </xf>
    <xf numFmtId="0" fontId="12" fillId="35" borderId="0" xfId="0" applyFont="1" applyFill="1" applyAlignment="1">
      <alignment vertical="center"/>
    </xf>
    <xf numFmtId="0" fontId="12" fillId="0" borderId="0" xfId="0" applyFont="1" applyBorder="1" applyAlignment="1">
      <alignment vertical="center"/>
    </xf>
    <xf numFmtId="0" fontId="23" fillId="0" borderId="11" xfId="0" applyFont="1" applyBorder="1" applyAlignment="1">
      <alignment vertical="center"/>
    </xf>
    <xf numFmtId="0" fontId="12" fillId="0" borderId="0" xfId="0" applyFont="1" applyBorder="1" applyAlignment="1">
      <alignment horizontal="left" vertical="center" indent="2"/>
    </xf>
    <xf numFmtId="0" fontId="12" fillId="0" borderId="0" xfId="0" applyFont="1" applyBorder="1" applyAlignment="1">
      <alignment horizontal="centerContinuous" vertical="center"/>
    </xf>
    <xf numFmtId="0" fontId="12" fillId="0" borderId="0" xfId="0" applyFont="1" applyFill="1" applyBorder="1" applyAlignment="1">
      <alignment vertical="center"/>
    </xf>
    <xf numFmtId="0" fontId="24" fillId="0" borderId="0" xfId="0" applyFont="1" applyFill="1" applyBorder="1" applyAlignment="1">
      <alignment horizontal="center" vertical="center"/>
    </xf>
    <xf numFmtId="0" fontId="25" fillId="0" borderId="0" xfId="0" applyFont="1" applyAlignment="1">
      <alignment vertical="center"/>
    </xf>
    <xf numFmtId="0" fontId="12" fillId="33" borderId="0" xfId="0" applyFont="1" applyFill="1" applyAlignment="1">
      <alignment vertical="center"/>
    </xf>
    <xf numFmtId="0" fontId="12" fillId="0" borderId="10" xfId="0" applyFont="1" applyBorder="1" applyAlignment="1">
      <alignment horizontal="centerContinuous" vertical="center"/>
    </xf>
    <xf numFmtId="0" fontId="12" fillId="0" borderId="21" xfId="0" applyFont="1" applyFill="1" applyBorder="1" applyAlignment="1">
      <alignment vertical="center"/>
    </xf>
    <xf numFmtId="38" fontId="12" fillId="0" borderId="0" xfId="0" applyNumberFormat="1" applyFont="1" applyAlignment="1">
      <alignment vertical="center"/>
    </xf>
    <xf numFmtId="38" fontId="12" fillId="0" borderId="0" xfId="0" applyNumberFormat="1" applyFont="1" applyFill="1" applyAlignment="1">
      <alignment vertical="center"/>
    </xf>
    <xf numFmtId="0" fontId="12" fillId="0" borderId="0" xfId="0" applyFont="1" applyFill="1" applyBorder="1" applyAlignment="1">
      <alignment horizontal="center" vertical="center" wrapText="1"/>
    </xf>
    <xf numFmtId="38" fontId="12" fillId="0" borderId="0" xfId="53" applyFont="1" applyFill="1" applyBorder="1" applyAlignment="1">
      <alignment horizontal="right" vertical="center" wrapText="1"/>
    </xf>
    <xf numFmtId="177" fontId="12" fillId="0" borderId="0" xfId="43" applyNumberFormat="1" applyFont="1" applyFill="1" applyBorder="1" applyAlignment="1">
      <alignment horizontal="right" vertical="center" wrapText="1"/>
    </xf>
    <xf numFmtId="188" fontId="12" fillId="0" borderId="0" xfId="43" applyNumberFormat="1" applyFont="1" applyFill="1" applyBorder="1" applyAlignment="1">
      <alignment horizontal="right" vertical="center" shrinkToFit="1"/>
    </xf>
    <xf numFmtId="179" fontId="12" fillId="0" borderId="0" xfId="43" applyNumberFormat="1" applyFont="1" applyFill="1" applyBorder="1" applyAlignment="1">
      <alignment horizontal="right" vertical="center" wrapText="1"/>
    </xf>
    <xf numFmtId="38" fontId="12" fillId="0" borderId="0" xfId="0" applyNumberFormat="1" applyFont="1" applyFill="1" applyBorder="1" applyAlignment="1">
      <alignment vertical="center"/>
    </xf>
    <xf numFmtId="0" fontId="0" fillId="0" borderId="0" xfId="0" applyFont="1" applyAlignment="1">
      <alignment vertical="center"/>
    </xf>
    <xf numFmtId="0" fontId="0" fillId="0" borderId="0" xfId="0" applyFont="1" applyFill="1" applyAlignment="1">
      <alignment vertical="center"/>
    </xf>
    <xf numFmtId="0" fontId="0" fillId="35" borderId="0" xfId="0" applyFont="1" applyFill="1" applyAlignment="1">
      <alignment vertical="center"/>
    </xf>
    <xf numFmtId="0" fontId="0" fillId="15" borderId="0" xfId="0" applyFont="1" applyFill="1" applyAlignment="1">
      <alignment vertical="center"/>
    </xf>
    <xf numFmtId="0" fontId="0" fillId="0" borderId="0" xfId="0" applyFont="1" applyBorder="1" applyAlignment="1">
      <alignment vertical="center"/>
    </xf>
    <xf numFmtId="0" fontId="14" fillId="0" borderId="0" xfId="0" applyFont="1" applyAlignment="1">
      <alignment vertical="center"/>
    </xf>
    <xf numFmtId="0" fontId="6" fillId="0" borderId="0" xfId="0" applyFont="1" applyAlignment="1">
      <alignment horizontal="left" vertical="center" indent="15"/>
    </xf>
    <xf numFmtId="0" fontId="6" fillId="0" borderId="0" xfId="0" applyFont="1" applyAlignment="1">
      <alignment horizontal="left" vertical="center"/>
    </xf>
    <xf numFmtId="0" fontId="6" fillId="0" borderId="0" xfId="0" applyFont="1" applyAlignment="1">
      <alignment vertical="center"/>
    </xf>
    <xf numFmtId="0" fontId="6" fillId="0" borderId="0" xfId="0" applyFont="1" applyAlignment="1">
      <alignment horizontal="center" vertical="center"/>
    </xf>
    <xf numFmtId="0" fontId="6" fillId="0" borderId="0" xfId="0" applyFont="1" applyFill="1" applyAlignment="1">
      <alignment vertical="center"/>
    </xf>
    <xf numFmtId="184" fontId="6" fillId="0" borderId="0" xfId="0" applyNumberFormat="1" applyFont="1" applyFill="1" applyAlignment="1">
      <alignment vertical="center"/>
    </xf>
    <xf numFmtId="0" fontId="6" fillId="35" borderId="0" xfId="0" applyFont="1" applyFill="1" applyAlignment="1">
      <alignment vertical="center"/>
    </xf>
    <xf numFmtId="0" fontId="6" fillId="15" borderId="0" xfId="0" applyFont="1" applyFill="1" applyAlignment="1">
      <alignment vertical="center"/>
    </xf>
    <xf numFmtId="38" fontId="6" fillId="0" borderId="0" xfId="0" applyNumberFormat="1" applyFont="1" applyAlignment="1">
      <alignment vertical="center"/>
    </xf>
    <xf numFmtId="0" fontId="6" fillId="0" borderId="0" xfId="0" applyFont="1" applyBorder="1" applyAlignment="1">
      <alignment/>
    </xf>
    <xf numFmtId="38" fontId="0" fillId="0" borderId="0" xfId="84" applyNumberFormat="1" applyFont="1" applyAlignment="1">
      <alignment vertical="center"/>
      <protection/>
    </xf>
    <xf numFmtId="0" fontId="12" fillId="0" borderId="0" xfId="84" applyFont="1" applyFill="1" applyBorder="1" applyAlignment="1">
      <alignment horizontal="left" vertical="center" wrapText="1"/>
      <protection/>
    </xf>
    <xf numFmtId="0" fontId="12" fillId="0" borderId="22" xfId="84" applyFont="1" applyFill="1" applyBorder="1" applyAlignment="1">
      <alignment horizontal="left" vertical="center" wrapText="1"/>
      <protection/>
    </xf>
    <xf numFmtId="0" fontId="12" fillId="0" borderId="0" xfId="84" applyFont="1" applyFill="1" applyAlignment="1">
      <alignment vertical="center"/>
      <protection/>
    </xf>
    <xf numFmtId="0" fontId="12" fillId="0" borderId="0" xfId="84" applyFont="1" applyBorder="1" applyAlignment="1">
      <alignment vertical="center"/>
      <protection/>
    </xf>
    <xf numFmtId="180" fontId="12" fillId="0" borderId="12" xfId="84" applyNumberFormat="1" applyFont="1" applyFill="1" applyBorder="1" applyAlignment="1">
      <alignment horizontal="right" vertical="center"/>
      <protection/>
    </xf>
    <xf numFmtId="0" fontId="6" fillId="0" borderId="0" xfId="84" applyFont="1" applyFill="1" applyBorder="1" applyAlignment="1">
      <alignment vertical="center"/>
      <protection/>
    </xf>
    <xf numFmtId="0" fontId="12" fillId="0" borderId="0" xfId="84" applyFont="1" applyAlignment="1">
      <alignment horizontal="left" vertical="top" wrapText="1"/>
      <protection/>
    </xf>
    <xf numFmtId="0" fontId="26" fillId="0" borderId="13" xfId="84" applyFont="1" applyFill="1" applyBorder="1" applyAlignment="1">
      <alignment horizontal="left" vertical="center" wrapText="1"/>
      <protection/>
    </xf>
    <xf numFmtId="0" fontId="26" fillId="0" borderId="14" xfId="84" applyFont="1" applyFill="1" applyBorder="1" applyAlignment="1">
      <alignment horizontal="left" vertical="center" wrapText="1"/>
      <protection/>
    </xf>
    <xf numFmtId="0" fontId="26" fillId="0" borderId="17" xfId="90" applyFont="1" applyFill="1" applyBorder="1" applyAlignment="1">
      <alignment horizontal="center" vertical="center"/>
      <protection/>
    </xf>
    <xf numFmtId="0" fontId="26" fillId="0" borderId="13" xfId="84" applyFont="1" applyFill="1" applyBorder="1" applyAlignment="1">
      <alignment horizontal="center" vertical="center" textRotation="255"/>
      <protection/>
    </xf>
    <xf numFmtId="0" fontId="26" fillId="0" borderId="23" xfId="90" applyFont="1" applyFill="1" applyBorder="1" applyAlignment="1">
      <alignment horizontal="center" vertical="center"/>
      <protection/>
    </xf>
    <xf numFmtId="0" fontId="26" fillId="0" borderId="24" xfId="90" applyFont="1" applyFill="1" applyBorder="1" applyAlignment="1">
      <alignment horizontal="center" vertical="center"/>
      <protection/>
    </xf>
    <xf numFmtId="0" fontId="26" fillId="0" borderId="23" xfId="84" applyFont="1" applyFill="1" applyBorder="1" applyAlignment="1">
      <alignment horizontal="center" vertical="center" textRotation="255"/>
      <protection/>
    </xf>
    <xf numFmtId="0" fontId="26" fillId="0" borderId="11" xfId="84" applyFont="1" applyFill="1" applyBorder="1" applyAlignment="1">
      <alignment horizontal="center" vertical="center" textRotation="255"/>
      <protection/>
    </xf>
    <xf numFmtId="0" fontId="26" fillId="0" borderId="25" xfId="90" applyFont="1" applyFill="1" applyBorder="1" applyAlignment="1">
      <alignment horizontal="center" vertical="center"/>
      <protection/>
    </xf>
    <xf numFmtId="0" fontId="26" fillId="0" borderId="26" xfId="84" applyFont="1" applyFill="1" applyBorder="1" applyAlignment="1">
      <alignment horizontal="center" vertical="center" textRotation="255"/>
      <protection/>
    </xf>
    <xf numFmtId="0" fontId="26" fillId="0" borderId="27" xfId="90" applyFont="1" applyFill="1" applyBorder="1" applyAlignment="1">
      <alignment horizontal="center" vertical="center"/>
      <protection/>
    </xf>
    <xf numFmtId="0" fontId="26" fillId="0" borderId="28" xfId="84" applyFont="1" applyFill="1" applyBorder="1" applyAlignment="1">
      <alignment horizontal="center" vertical="center" textRotation="255"/>
      <protection/>
    </xf>
    <xf numFmtId="0" fontId="26" fillId="0" borderId="29" xfId="84" applyFont="1" applyFill="1" applyBorder="1" applyAlignment="1">
      <alignment horizontal="center" vertical="center" textRotation="255"/>
      <protection/>
    </xf>
    <xf numFmtId="0" fontId="26" fillId="0" borderId="26" xfId="90" applyFont="1" applyFill="1" applyBorder="1" applyAlignment="1">
      <alignment horizontal="center" vertical="center"/>
      <protection/>
    </xf>
    <xf numFmtId="0" fontId="26" fillId="0" borderId="17" xfId="84" applyFont="1" applyFill="1" applyBorder="1" applyAlignment="1">
      <alignment horizontal="center" vertical="center" textRotation="255"/>
      <protection/>
    </xf>
    <xf numFmtId="0" fontId="26" fillId="0" borderId="24" xfId="84" applyFont="1" applyFill="1" applyBorder="1" applyAlignment="1">
      <alignment horizontal="left" vertical="center" wrapText="1"/>
      <protection/>
    </xf>
    <xf numFmtId="0" fontId="26" fillId="0" borderId="15" xfId="84" applyFont="1" applyFill="1" applyBorder="1" applyAlignment="1">
      <alignment horizontal="left" vertical="center" wrapText="1"/>
      <protection/>
    </xf>
    <xf numFmtId="0" fontId="26" fillId="0" borderId="14" xfId="84" applyFont="1" applyFill="1" applyBorder="1" applyAlignment="1">
      <alignment horizontal="center" vertical="center" textRotation="255"/>
      <protection/>
    </xf>
    <xf numFmtId="0" fontId="26" fillId="0" borderId="30" xfId="90" applyFont="1" applyFill="1" applyBorder="1" applyAlignment="1">
      <alignment horizontal="center" vertical="center"/>
      <protection/>
    </xf>
    <xf numFmtId="0" fontId="26" fillId="0" borderId="18" xfId="90" applyFont="1" applyFill="1" applyBorder="1" applyAlignment="1">
      <alignment horizontal="center" vertical="center"/>
      <protection/>
    </xf>
    <xf numFmtId="0" fontId="26" fillId="0" borderId="18" xfId="84" applyFont="1" applyFill="1" applyBorder="1" applyAlignment="1">
      <alignment horizontal="center" vertical="center" textRotation="255"/>
      <protection/>
    </xf>
    <xf numFmtId="0" fontId="26" fillId="36" borderId="31" xfId="84" applyFont="1" applyFill="1" applyBorder="1" applyAlignment="1">
      <alignment horizontal="center" vertical="center"/>
      <protection/>
    </xf>
    <xf numFmtId="0" fontId="26" fillId="36" borderId="32" xfId="84" applyFont="1" applyFill="1" applyBorder="1" applyAlignment="1">
      <alignment horizontal="center" vertical="center" wrapText="1"/>
      <protection/>
    </xf>
    <xf numFmtId="0" fontId="26" fillId="36" borderId="33" xfId="84" applyFont="1" applyFill="1" applyBorder="1" applyAlignment="1">
      <alignment horizontal="center" vertical="center" wrapText="1"/>
      <protection/>
    </xf>
    <xf numFmtId="0" fontId="26" fillId="36" borderId="31" xfId="84" applyFont="1" applyFill="1" applyBorder="1" applyAlignment="1">
      <alignment horizontal="center" vertical="center" wrapText="1"/>
      <protection/>
    </xf>
    <xf numFmtId="0" fontId="26" fillId="36" borderId="34" xfId="84" applyFont="1" applyFill="1" applyBorder="1" applyAlignment="1">
      <alignment horizontal="center" vertical="center" wrapText="1"/>
      <protection/>
    </xf>
    <xf numFmtId="0" fontId="26" fillId="36" borderId="35" xfId="84" applyFont="1" applyFill="1" applyBorder="1" applyAlignment="1">
      <alignment horizontal="center" vertical="center" wrapText="1"/>
      <protection/>
    </xf>
    <xf numFmtId="0" fontId="26" fillId="36" borderId="36" xfId="84" applyFont="1" applyFill="1" applyBorder="1" applyAlignment="1">
      <alignment horizontal="center" vertical="center" wrapText="1"/>
      <protection/>
    </xf>
    <xf numFmtId="177" fontId="12" fillId="0" borderId="17" xfId="86" applyNumberFormat="1" applyFont="1" applyFill="1" applyBorder="1" applyAlignment="1">
      <alignment horizontal="center" vertical="center" wrapText="1" shrinkToFit="1"/>
      <protection/>
    </xf>
    <xf numFmtId="177" fontId="12" fillId="0" borderId="18" xfId="86" applyNumberFormat="1" applyFont="1" applyFill="1" applyBorder="1" applyAlignment="1">
      <alignment horizontal="center" vertical="center" wrapText="1" shrinkToFit="1"/>
      <protection/>
    </xf>
    <xf numFmtId="177" fontId="12" fillId="0" borderId="11" xfId="86" applyNumberFormat="1" applyFont="1" applyFill="1" applyBorder="1" applyAlignment="1">
      <alignment horizontal="center" vertical="center" wrapText="1" shrinkToFit="1"/>
      <protection/>
    </xf>
    <xf numFmtId="0" fontId="27" fillId="0" borderId="0" xfId="84" applyFont="1" applyAlignment="1">
      <alignment vertical="center"/>
      <protection/>
    </xf>
    <xf numFmtId="0" fontId="28" fillId="0" borderId="13" xfId="84" applyFont="1" applyFill="1" applyBorder="1" applyAlignment="1">
      <alignment horizontal="left" vertical="center" wrapText="1"/>
      <protection/>
    </xf>
    <xf numFmtId="57" fontId="28" fillId="0" borderId="16" xfId="84" applyNumberFormat="1" applyFont="1" applyFill="1" applyBorder="1" applyAlignment="1">
      <alignment horizontal="center" vertical="center" wrapText="1"/>
      <protection/>
    </xf>
    <xf numFmtId="0" fontId="28" fillId="0" borderId="17" xfId="84" applyFont="1" applyFill="1" applyBorder="1" applyAlignment="1">
      <alignment horizontal="left" vertical="center" wrapText="1" shrinkToFit="1"/>
      <protection/>
    </xf>
    <xf numFmtId="57" fontId="28" fillId="0" borderId="11" xfId="84" applyNumberFormat="1" applyFont="1" applyFill="1" applyBorder="1" applyAlignment="1">
      <alignment horizontal="center" vertical="center" wrapText="1"/>
      <protection/>
    </xf>
    <xf numFmtId="0" fontId="28" fillId="0" borderId="18" xfId="84" applyFont="1" applyFill="1" applyBorder="1" applyAlignment="1">
      <alignment horizontal="left" vertical="center" wrapText="1" shrinkToFit="1"/>
      <protection/>
    </xf>
    <xf numFmtId="0" fontId="28" fillId="0" borderId="11" xfId="84" applyFont="1" applyFill="1" applyBorder="1" applyAlignment="1">
      <alignment horizontal="left" vertical="center" wrapText="1" shrinkToFit="1"/>
      <protection/>
    </xf>
    <xf numFmtId="0" fontId="28" fillId="0" borderId="14" xfId="84" applyFont="1" applyFill="1" applyBorder="1" applyAlignment="1">
      <alignment horizontal="left" vertical="center" wrapText="1"/>
      <protection/>
    </xf>
    <xf numFmtId="57" fontId="28" fillId="0" borderId="19" xfId="84" applyNumberFormat="1" applyFont="1" applyFill="1" applyBorder="1" applyAlignment="1">
      <alignment horizontal="center" vertical="center" wrapText="1"/>
      <protection/>
    </xf>
    <xf numFmtId="0" fontId="28" fillId="0" borderId="11" xfId="84" applyFont="1" applyFill="1" applyBorder="1" applyAlignment="1">
      <alignment horizontal="left" vertical="center" shrinkToFit="1"/>
      <protection/>
    </xf>
    <xf numFmtId="0" fontId="28" fillId="0" borderId="18" xfId="84" applyFont="1" applyFill="1" applyBorder="1" applyAlignment="1">
      <alignment horizontal="left" vertical="center" shrinkToFit="1"/>
      <protection/>
    </xf>
    <xf numFmtId="0" fontId="28" fillId="0" borderId="16" xfId="84" applyFont="1" applyFill="1" applyBorder="1" applyAlignment="1">
      <alignment horizontal="left" vertical="center" wrapText="1"/>
      <protection/>
    </xf>
    <xf numFmtId="57" fontId="28" fillId="0" borderId="11" xfId="84" applyNumberFormat="1" applyFont="1" applyFill="1" applyBorder="1" applyAlignment="1" quotePrefix="1">
      <alignment horizontal="center" vertical="center" wrapText="1"/>
      <protection/>
    </xf>
    <xf numFmtId="0" fontId="28" fillId="0" borderId="11" xfId="84" applyFont="1" applyFill="1" applyBorder="1" applyAlignment="1">
      <alignment horizontal="left" vertical="center" wrapText="1"/>
      <protection/>
    </xf>
    <xf numFmtId="0" fontId="12" fillId="0" borderId="0" xfId="84" applyFont="1" applyAlignment="1">
      <alignment vertical="top"/>
      <protection/>
    </xf>
    <xf numFmtId="0" fontId="12" fillId="0" borderId="0" xfId="84" applyFont="1" applyAlignment="1">
      <alignment horizontal="left" vertical="top"/>
      <protection/>
    </xf>
    <xf numFmtId="38" fontId="28" fillId="0" borderId="12" xfId="53" applyFont="1" applyBorder="1" applyAlignment="1">
      <alignment horizontal="center" vertical="center" wrapText="1"/>
    </xf>
    <xf numFmtId="0" fontId="12" fillId="0" borderId="16" xfId="84" applyFont="1" applyFill="1" applyBorder="1" applyAlignment="1">
      <alignment horizontal="left" vertical="center" wrapText="1" shrinkToFit="1"/>
      <protection/>
    </xf>
    <xf numFmtId="0" fontId="12" fillId="0" borderId="37" xfId="84" applyFont="1" applyFill="1" applyBorder="1" applyAlignment="1">
      <alignment horizontal="left" vertical="center" wrapText="1" shrinkToFit="1"/>
      <protection/>
    </xf>
    <xf numFmtId="0" fontId="26" fillId="0" borderId="0" xfId="0" applyFont="1" applyBorder="1" applyAlignment="1">
      <alignment/>
    </xf>
    <xf numFmtId="0" fontId="27" fillId="37" borderId="20" xfId="0" applyFont="1" applyFill="1" applyBorder="1" applyAlignment="1">
      <alignment horizontal="center" vertical="center" wrapText="1"/>
    </xf>
    <xf numFmtId="0" fontId="26" fillId="37" borderId="20" xfId="0" applyFont="1" applyFill="1" applyBorder="1" applyAlignment="1">
      <alignment horizontal="center" vertical="center" wrapText="1"/>
    </xf>
    <xf numFmtId="57" fontId="26" fillId="37" borderId="20" xfId="0" applyNumberFormat="1" applyFont="1" applyFill="1" applyBorder="1" applyAlignment="1">
      <alignment horizontal="center" vertical="center" wrapText="1"/>
    </xf>
    <xf numFmtId="0" fontId="26" fillId="37" borderId="18" xfId="0" applyFont="1" applyFill="1" applyBorder="1" applyAlignment="1">
      <alignment horizontal="center" vertical="center" wrapText="1"/>
    </xf>
    <xf numFmtId="0" fontId="26" fillId="37" borderId="19" xfId="0" applyFont="1" applyFill="1" applyBorder="1" applyAlignment="1">
      <alignment horizontal="center" vertical="center" wrapText="1"/>
    </xf>
    <xf numFmtId="40" fontId="26" fillId="0" borderId="17" xfId="0" applyNumberFormat="1" applyFont="1" applyFill="1" applyBorder="1" applyAlignment="1">
      <alignment vertical="center" wrapText="1"/>
    </xf>
    <xf numFmtId="177" fontId="26" fillId="0" borderId="11" xfId="43" applyNumberFormat="1" applyFont="1" applyFill="1" applyBorder="1" applyAlignment="1">
      <alignment horizontal="right" vertical="center" wrapText="1"/>
    </xf>
    <xf numFmtId="40" fontId="26" fillId="0" borderId="38" xfId="53" applyNumberFormat="1" applyFont="1" applyFill="1" applyBorder="1" applyAlignment="1">
      <alignment horizontal="right" vertical="center" wrapText="1"/>
    </xf>
    <xf numFmtId="40" fontId="26" fillId="0" borderId="11" xfId="53" applyNumberFormat="1" applyFont="1" applyFill="1" applyBorder="1" applyAlignment="1">
      <alignment horizontal="right" vertical="center" wrapText="1"/>
    </xf>
    <xf numFmtId="40" fontId="26" fillId="0" borderId="39" xfId="0" applyNumberFormat="1" applyFont="1" applyFill="1" applyBorder="1" applyAlignment="1">
      <alignment vertical="center" wrapText="1"/>
    </xf>
    <xf numFmtId="40" fontId="26" fillId="0" borderId="11" xfId="0" applyNumberFormat="1" applyFont="1" applyFill="1" applyBorder="1" applyAlignment="1">
      <alignment vertical="center" wrapText="1"/>
    </xf>
    <xf numFmtId="0" fontId="26" fillId="0" borderId="10" xfId="0" applyFont="1" applyBorder="1" applyAlignment="1">
      <alignment horizontal="center" vertical="center" textRotation="255"/>
    </xf>
    <xf numFmtId="40" fontId="26" fillId="0" borderId="26" xfId="0" applyNumberFormat="1" applyFont="1" applyFill="1" applyBorder="1" applyAlignment="1">
      <alignment vertical="center" wrapText="1"/>
    </xf>
    <xf numFmtId="177" fontId="26" fillId="0" borderId="0" xfId="43" applyNumberFormat="1" applyFont="1" applyFill="1" applyBorder="1" applyAlignment="1">
      <alignment horizontal="right" vertical="center" wrapText="1"/>
    </xf>
    <xf numFmtId="40" fontId="26" fillId="36" borderId="14" xfId="0" applyNumberFormat="1" applyFont="1" applyFill="1" applyBorder="1" applyAlignment="1">
      <alignment vertical="center" wrapText="1"/>
    </xf>
    <xf numFmtId="177" fontId="26" fillId="36" borderId="11" xfId="43" applyNumberFormat="1" applyFont="1" applyFill="1" applyBorder="1" applyAlignment="1">
      <alignment horizontal="right" vertical="center" wrapText="1"/>
    </xf>
    <xf numFmtId="0" fontId="26" fillId="0" borderId="13" xfId="88" applyFont="1" applyFill="1" applyBorder="1" applyAlignment="1">
      <alignment vertical="center"/>
      <protection/>
    </xf>
    <xf numFmtId="0" fontId="26" fillId="0" borderId="17" xfId="88" applyFont="1" applyFill="1" applyBorder="1" applyAlignment="1">
      <alignment vertical="center"/>
      <protection/>
    </xf>
    <xf numFmtId="184" fontId="26" fillId="0" borderId="18" xfId="53" applyNumberFormat="1" applyFont="1" applyFill="1" applyBorder="1" applyAlignment="1">
      <alignment horizontal="right" vertical="center"/>
    </xf>
    <xf numFmtId="177" fontId="26" fillId="0" borderId="18" xfId="43" applyNumberFormat="1" applyFont="1" applyFill="1" applyBorder="1" applyAlignment="1">
      <alignment horizontal="right" vertical="center"/>
    </xf>
    <xf numFmtId="38" fontId="26" fillId="0" borderId="11" xfId="53" applyFont="1" applyFill="1" applyBorder="1" applyAlignment="1">
      <alignment horizontal="right" vertical="center"/>
    </xf>
    <xf numFmtId="178" fontId="26" fillId="0" borderId="18" xfId="0" applyNumberFormat="1" applyFont="1" applyFill="1" applyBorder="1" applyAlignment="1">
      <alignment vertical="center"/>
    </xf>
    <xf numFmtId="0" fontId="26" fillId="0" borderId="13" xfId="0" applyFont="1" applyFill="1" applyBorder="1" applyAlignment="1">
      <alignment vertical="center"/>
    </xf>
    <xf numFmtId="0" fontId="26" fillId="0" borderId="17" xfId="0" applyFont="1" applyFill="1" applyBorder="1" applyAlignment="1">
      <alignment vertical="center"/>
    </xf>
    <xf numFmtId="0" fontId="26" fillId="0" borderId="17" xfId="0" applyFont="1" applyFill="1" applyBorder="1" applyAlignment="1">
      <alignment vertical="center" shrinkToFit="1"/>
    </xf>
    <xf numFmtId="0" fontId="26" fillId="0" borderId="13" xfId="89" applyFont="1" applyFill="1" applyBorder="1" applyAlignment="1">
      <alignment vertical="center"/>
      <protection/>
    </xf>
    <xf numFmtId="0" fontId="26" fillId="0" borderId="17" xfId="89" applyFont="1" applyFill="1" applyBorder="1" applyAlignment="1">
      <alignment vertical="center" shrinkToFit="1"/>
      <protection/>
    </xf>
    <xf numFmtId="184" fontId="26" fillId="0" borderId="17" xfId="53" applyNumberFormat="1" applyFont="1" applyFill="1" applyBorder="1" applyAlignment="1">
      <alignment horizontal="right" vertical="center"/>
    </xf>
    <xf numFmtId="177" fontId="26" fillId="0" borderId="17" xfId="43" applyNumberFormat="1" applyFont="1" applyFill="1" applyBorder="1" applyAlignment="1">
      <alignment horizontal="right" vertical="center"/>
    </xf>
    <xf numFmtId="178" fontId="26" fillId="0" borderId="17" xfId="0" applyNumberFormat="1" applyFont="1" applyFill="1" applyBorder="1" applyAlignment="1">
      <alignment vertical="center"/>
    </xf>
    <xf numFmtId="0" fontId="26" fillId="0" borderId="0" xfId="0" applyFont="1" applyBorder="1" applyAlignment="1">
      <alignment horizontal="center" vertical="center" textRotation="255"/>
    </xf>
    <xf numFmtId="0" fontId="26" fillId="0" borderId="26" xfId="0" applyFont="1" applyFill="1" applyBorder="1" applyAlignment="1">
      <alignment vertical="center"/>
    </xf>
    <xf numFmtId="38" fontId="26" fillId="0" borderId="26" xfId="53" applyFont="1" applyBorder="1" applyAlignment="1">
      <alignment horizontal="right" vertical="center"/>
    </xf>
    <xf numFmtId="177" fontId="26" fillId="0" borderId="26" xfId="43" applyNumberFormat="1" applyFont="1" applyBorder="1" applyAlignment="1">
      <alignment horizontal="right" vertical="center"/>
    </xf>
    <xf numFmtId="182" fontId="26" fillId="0" borderId="26" xfId="53" applyNumberFormat="1" applyFont="1" applyFill="1" applyBorder="1" applyAlignment="1">
      <alignment horizontal="right" vertical="center"/>
    </xf>
    <xf numFmtId="38" fontId="26" fillId="0" borderId="26" xfId="53" applyFont="1" applyBorder="1" applyAlignment="1">
      <alignment vertical="center"/>
    </xf>
    <xf numFmtId="177" fontId="26" fillId="0" borderId="18" xfId="43" applyNumberFormat="1" applyFont="1" applyBorder="1" applyAlignment="1">
      <alignment horizontal="right" vertical="center"/>
    </xf>
    <xf numFmtId="177" fontId="26" fillId="0" borderId="26" xfId="43" applyNumberFormat="1" applyFont="1" applyBorder="1" applyAlignment="1">
      <alignment horizontal="center" vertical="center"/>
    </xf>
    <xf numFmtId="178" fontId="26" fillId="0" borderId="26" xfId="0" applyNumberFormat="1" applyFont="1" applyBorder="1" applyAlignment="1">
      <alignment vertical="center"/>
    </xf>
    <xf numFmtId="0" fontId="26" fillId="36" borderId="13" xfId="0" applyFont="1" applyFill="1" applyBorder="1" applyAlignment="1">
      <alignment vertical="center"/>
    </xf>
    <xf numFmtId="0" fontId="26" fillId="36" borderId="26" xfId="0" applyFont="1" applyFill="1" applyBorder="1" applyAlignment="1">
      <alignment vertical="center"/>
    </xf>
    <xf numFmtId="0" fontId="26" fillId="36" borderId="17" xfId="0" applyFont="1" applyFill="1" applyBorder="1" applyAlignment="1">
      <alignment vertical="center"/>
    </xf>
    <xf numFmtId="38" fontId="26" fillId="36" borderId="19" xfId="53" applyFont="1" applyFill="1" applyBorder="1" applyAlignment="1">
      <alignment horizontal="right" vertical="center"/>
    </xf>
    <xf numFmtId="177" fontId="26" fillId="36" borderId="19" xfId="43" applyNumberFormat="1" applyFont="1" applyFill="1" applyBorder="1" applyAlignment="1">
      <alignment horizontal="right" vertical="center"/>
    </xf>
    <xf numFmtId="177" fontId="26" fillId="36" borderId="18" xfId="43" applyNumberFormat="1" applyFont="1" applyFill="1" applyBorder="1" applyAlignment="1">
      <alignment horizontal="right" vertical="center"/>
    </xf>
    <xf numFmtId="178" fontId="26" fillId="36" borderId="18" xfId="0" applyNumberFormat="1" applyFont="1" applyFill="1" applyBorder="1" applyAlignment="1">
      <alignment vertical="center"/>
    </xf>
    <xf numFmtId="178" fontId="26" fillId="36" borderId="19" xfId="0" applyNumberFormat="1" applyFont="1" applyFill="1" applyBorder="1" applyAlignment="1">
      <alignment vertical="center"/>
    </xf>
    <xf numFmtId="57" fontId="27" fillId="37" borderId="21" xfId="0" applyNumberFormat="1" applyFont="1" applyFill="1" applyBorder="1" applyAlignment="1">
      <alignment horizontal="center" vertical="center"/>
    </xf>
    <xf numFmtId="57" fontId="27" fillId="37" borderId="21" xfId="0" applyNumberFormat="1" applyFont="1" applyFill="1" applyBorder="1" applyAlignment="1">
      <alignment horizontal="center" vertical="center" wrapText="1"/>
    </xf>
    <xf numFmtId="38" fontId="26" fillId="0" borderId="18" xfId="53" applyFont="1" applyFill="1" applyBorder="1" applyAlignment="1">
      <alignment horizontal="right" vertical="center" wrapText="1"/>
    </xf>
    <xf numFmtId="186" fontId="26" fillId="0" borderId="18" xfId="53" applyNumberFormat="1" applyFont="1" applyFill="1" applyBorder="1" applyAlignment="1">
      <alignment horizontal="right" vertical="center" wrapText="1"/>
    </xf>
    <xf numFmtId="186" fontId="26" fillId="0" borderId="18" xfId="53" applyNumberFormat="1" applyFont="1" applyBorder="1" applyAlignment="1">
      <alignment horizontal="right" vertical="center" wrapText="1"/>
    </xf>
    <xf numFmtId="186" fontId="26" fillId="0" borderId="18" xfId="0" applyNumberFormat="1" applyFont="1" applyBorder="1" applyAlignment="1">
      <alignment vertical="center" wrapText="1"/>
    </xf>
    <xf numFmtId="38" fontId="26" fillId="38" borderId="18" xfId="53" applyFont="1" applyFill="1" applyBorder="1" applyAlignment="1" applyProtection="1">
      <alignment horizontal="right" vertical="center" wrapText="1"/>
      <protection locked="0"/>
    </xf>
    <xf numFmtId="38" fontId="26" fillId="38" borderId="18" xfId="53" applyFont="1" applyFill="1" applyBorder="1" applyAlignment="1">
      <alignment horizontal="right" vertical="center" wrapText="1"/>
    </xf>
    <xf numFmtId="186" fontId="26" fillId="0" borderId="18" xfId="0" applyNumberFormat="1" applyFont="1" applyFill="1" applyBorder="1" applyAlignment="1">
      <alignment vertical="center" wrapText="1"/>
    </xf>
    <xf numFmtId="38" fontId="26" fillId="38" borderId="11" xfId="53" applyFont="1" applyFill="1" applyBorder="1" applyAlignment="1">
      <alignment horizontal="right" vertical="center" wrapText="1"/>
    </xf>
    <xf numFmtId="38" fontId="26" fillId="0" borderId="11" xfId="53" applyFont="1" applyFill="1" applyBorder="1" applyAlignment="1">
      <alignment horizontal="right" vertical="center" wrapText="1"/>
    </xf>
    <xf numFmtId="38" fontId="26" fillId="38" borderId="11" xfId="53" applyFont="1" applyFill="1" applyBorder="1" applyAlignment="1" applyProtection="1">
      <alignment horizontal="right" vertical="center" wrapText="1"/>
      <protection/>
    </xf>
    <xf numFmtId="38" fontId="26" fillId="0" borderId="17" xfId="53" applyFont="1" applyFill="1" applyBorder="1" applyAlignment="1">
      <alignment horizontal="right" vertical="center" wrapText="1"/>
    </xf>
    <xf numFmtId="186" fontId="26" fillId="0" borderId="17" xfId="53" applyNumberFormat="1" applyFont="1" applyFill="1" applyBorder="1" applyAlignment="1">
      <alignment horizontal="right" vertical="center" wrapText="1"/>
    </xf>
    <xf numFmtId="186" fontId="26" fillId="0" borderId="17" xfId="0" applyNumberFormat="1" applyFont="1" applyFill="1" applyBorder="1" applyAlignment="1">
      <alignment vertical="center" wrapText="1"/>
    </xf>
    <xf numFmtId="186" fontId="26" fillId="0" borderId="26" xfId="53" applyNumberFormat="1" applyFont="1" applyBorder="1" applyAlignment="1">
      <alignment horizontal="right" vertical="center" wrapText="1"/>
    </xf>
    <xf numFmtId="186" fontId="26" fillId="0" borderId="26" xfId="53" applyNumberFormat="1" applyFont="1" applyBorder="1" applyAlignment="1">
      <alignment vertical="center"/>
    </xf>
    <xf numFmtId="186" fontId="26" fillId="0" borderId="26" xfId="53" applyNumberFormat="1" applyFont="1" applyFill="1" applyBorder="1" applyAlignment="1">
      <alignment horizontal="right" vertical="center" wrapText="1"/>
    </xf>
    <xf numFmtId="186" fontId="26" fillId="0" borderId="26" xfId="0" applyNumberFormat="1" applyFont="1" applyFill="1" applyBorder="1" applyAlignment="1">
      <alignment vertical="center" wrapText="1"/>
    </xf>
    <xf numFmtId="186" fontId="26" fillId="36" borderId="11" xfId="53" applyNumberFormat="1" applyFont="1" applyFill="1" applyBorder="1" applyAlignment="1">
      <alignment horizontal="right" vertical="center" wrapText="1"/>
    </xf>
    <xf numFmtId="186" fontId="26" fillId="36" borderId="17" xfId="53" applyNumberFormat="1" applyFont="1" applyFill="1" applyBorder="1" applyAlignment="1">
      <alignment horizontal="right" vertical="center" wrapText="1"/>
    </xf>
    <xf numFmtId="186" fontId="26" fillId="36" borderId="17" xfId="0" applyNumberFormat="1" applyFont="1" applyFill="1" applyBorder="1" applyAlignment="1">
      <alignment vertical="center" wrapText="1"/>
    </xf>
    <xf numFmtId="0" fontId="26" fillId="0" borderId="0" xfId="0" applyFont="1" applyFill="1" applyBorder="1" applyAlignment="1">
      <alignment horizontal="center" vertical="center" wrapText="1"/>
    </xf>
    <xf numFmtId="186" fontId="26" fillId="0" borderId="0" xfId="53" applyNumberFormat="1" applyFont="1" applyFill="1" applyBorder="1" applyAlignment="1">
      <alignment horizontal="right" vertical="center" wrapText="1"/>
    </xf>
    <xf numFmtId="186" fontId="26" fillId="0" borderId="0" xfId="0" applyNumberFormat="1" applyFont="1" applyFill="1" applyBorder="1" applyAlignment="1">
      <alignment vertical="center" wrapText="1"/>
    </xf>
    <xf numFmtId="0" fontId="29" fillId="0" borderId="11" xfId="0" applyFont="1" applyBorder="1" applyAlignment="1">
      <alignment vertical="center"/>
    </xf>
    <xf numFmtId="0" fontId="26" fillId="0" borderId="11" xfId="0" applyFont="1" applyBorder="1" applyAlignment="1">
      <alignment vertical="center"/>
    </xf>
    <xf numFmtId="0" fontId="26" fillId="0" borderId="26" xfId="0" applyFont="1" applyBorder="1" applyAlignment="1">
      <alignment vertical="center"/>
    </xf>
    <xf numFmtId="0" fontId="26" fillId="0" borderId="17" xfId="0" applyFont="1" applyBorder="1" applyAlignment="1">
      <alignment vertical="center"/>
    </xf>
    <xf numFmtId="38" fontId="26" fillId="0" borderId="11" xfId="53" applyFont="1" applyBorder="1" applyAlignment="1">
      <alignment vertical="center"/>
    </xf>
    <xf numFmtId="0" fontId="26" fillId="0" borderId="10" xfId="0" applyFont="1" applyBorder="1" applyAlignment="1">
      <alignment horizontal="left" vertical="center" indent="1"/>
    </xf>
    <xf numFmtId="0" fontId="26" fillId="0" borderId="29" xfId="0" applyFont="1" applyBorder="1" applyAlignment="1">
      <alignment horizontal="centerContinuous" vertical="center"/>
    </xf>
    <xf numFmtId="0" fontId="26" fillId="0" borderId="0" xfId="0" applyFont="1" applyBorder="1" applyAlignment="1">
      <alignment horizontal="left" vertical="center" indent="1"/>
    </xf>
    <xf numFmtId="0" fontId="26" fillId="0" borderId="15" xfId="0" applyFont="1" applyBorder="1" applyAlignment="1">
      <alignment horizontal="left" vertical="center" indent="1"/>
    </xf>
    <xf numFmtId="0" fontId="26" fillId="0" borderId="13" xfId="0" applyFont="1" applyBorder="1" applyAlignment="1">
      <alignment horizontal="left" vertical="center" indent="1"/>
    </xf>
    <xf numFmtId="0" fontId="26" fillId="0" borderId="17" xfId="0" applyFont="1" applyBorder="1" applyAlignment="1">
      <alignment horizontal="centerContinuous" vertical="center"/>
    </xf>
    <xf numFmtId="0" fontId="26" fillId="0" borderId="29" xfId="0" applyFont="1" applyBorder="1" applyAlignment="1">
      <alignment vertical="center"/>
    </xf>
    <xf numFmtId="0" fontId="26" fillId="0" borderId="12" xfId="0" applyFont="1" applyBorder="1" applyAlignment="1">
      <alignment horizontal="left" vertical="center" indent="1"/>
    </xf>
    <xf numFmtId="0" fontId="26" fillId="0" borderId="26" xfId="0" applyFont="1" applyBorder="1" applyAlignment="1">
      <alignment horizontal="centerContinuous" vertical="center"/>
    </xf>
    <xf numFmtId="186" fontId="26" fillId="0" borderId="11" xfId="0" applyNumberFormat="1" applyFont="1" applyBorder="1" applyAlignment="1">
      <alignment vertical="center" wrapText="1"/>
    </xf>
    <xf numFmtId="0" fontId="26" fillId="0" borderId="26" xfId="0" applyFont="1" applyBorder="1" applyAlignment="1">
      <alignment horizontal="left" vertical="center" indent="1"/>
    </xf>
    <xf numFmtId="186" fontId="26" fillId="0" borderId="19" xfId="0" applyNumberFormat="1" applyFont="1" applyBorder="1" applyAlignment="1">
      <alignment vertical="center" wrapText="1"/>
    </xf>
    <xf numFmtId="0" fontId="26" fillId="0" borderId="15" xfId="0" applyFont="1" applyFill="1" applyBorder="1" applyAlignment="1">
      <alignment horizontal="left" vertical="center" indent="1"/>
    </xf>
    <xf numFmtId="0" fontId="26" fillId="0" borderId="10" xfId="0" applyFont="1" applyFill="1" applyBorder="1" applyAlignment="1">
      <alignment horizontal="center" vertical="center"/>
    </xf>
    <xf numFmtId="0" fontId="26" fillId="0" borderId="17" xfId="0" applyNumberFormat="1" applyFont="1" applyFill="1" applyBorder="1" applyAlignment="1">
      <alignment horizontal="center" vertical="center"/>
    </xf>
    <xf numFmtId="0" fontId="26" fillId="0" borderId="13" xfId="0" applyFont="1" applyFill="1" applyBorder="1" applyAlignment="1">
      <alignment horizontal="left" vertical="center" indent="1"/>
    </xf>
    <xf numFmtId="0" fontId="26" fillId="0" borderId="26" xfId="0" applyFont="1" applyFill="1" applyBorder="1" applyAlignment="1">
      <alignment horizontal="center" vertical="center"/>
    </xf>
    <xf numFmtId="0" fontId="29" fillId="0" borderId="11" xfId="0" applyFont="1" applyBorder="1" applyAlignment="1">
      <alignment horizontal="center" vertical="center" wrapText="1"/>
    </xf>
    <xf numFmtId="0" fontId="29" fillId="0" borderId="26" xfId="0" applyFont="1" applyBorder="1" applyAlignment="1">
      <alignment horizontal="center" vertical="center" wrapText="1"/>
    </xf>
    <xf numFmtId="0" fontId="29" fillId="0" borderId="17" xfId="0" applyFont="1" applyBorder="1" applyAlignment="1">
      <alignment horizontal="center" vertical="center" wrapText="1"/>
    </xf>
    <xf numFmtId="0" fontId="29" fillId="0" borderId="26" xfId="0" applyFont="1" applyBorder="1" applyAlignment="1">
      <alignment vertical="center"/>
    </xf>
    <xf numFmtId="177" fontId="29" fillId="0" borderId="11" xfId="43" applyNumberFormat="1" applyFont="1" applyBorder="1" applyAlignment="1">
      <alignment horizontal="right" vertical="center" wrapText="1"/>
    </xf>
    <xf numFmtId="0" fontId="26" fillId="0" borderId="10" xfId="0" applyFont="1" applyFill="1" applyBorder="1" applyAlignment="1">
      <alignment horizontal="left" vertical="center" indent="1"/>
    </xf>
    <xf numFmtId="0" fontId="26" fillId="0" borderId="29" xfId="0" applyFont="1" applyFill="1" applyBorder="1" applyAlignment="1">
      <alignment horizontal="centerContinuous" vertical="center"/>
    </xf>
    <xf numFmtId="186" fontId="26" fillId="0" borderId="11" xfId="53" applyNumberFormat="1" applyFont="1" applyFill="1" applyBorder="1" applyAlignment="1">
      <alignment horizontal="right" vertical="center" wrapText="1"/>
    </xf>
    <xf numFmtId="188" fontId="26" fillId="0" borderId="16" xfId="43" applyNumberFormat="1" applyFont="1" applyBorder="1" applyAlignment="1">
      <alignment horizontal="right" vertical="center" wrapText="1"/>
    </xf>
    <xf numFmtId="188" fontId="26" fillId="0" borderId="18" xfId="43" applyNumberFormat="1" applyFont="1" applyFill="1" applyBorder="1" applyAlignment="1">
      <alignment horizontal="right" vertical="center" wrapText="1"/>
    </xf>
    <xf numFmtId="188" fontId="26" fillId="0" borderId="17" xfId="43" applyNumberFormat="1" applyFont="1" applyBorder="1" applyAlignment="1">
      <alignment horizontal="right" vertical="center" wrapText="1"/>
    </xf>
    <xf numFmtId="0" fontId="26" fillId="0" borderId="17" xfId="0" applyFont="1" applyFill="1" applyBorder="1" applyAlignment="1">
      <alignment horizontal="centerContinuous" vertical="center"/>
    </xf>
    <xf numFmtId="38" fontId="26" fillId="0" borderId="13" xfId="53" applyFont="1" applyFill="1" applyBorder="1" applyAlignment="1">
      <alignment horizontal="right" vertical="center"/>
    </xf>
    <xf numFmtId="0" fontId="26" fillId="0" borderId="29" xfId="0" applyFont="1" applyFill="1" applyBorder="1" applyAlignment="1">
      <alignment vertical="center"/>
    </xf>
    <xf numFmtId="0" fontId="26" fillId="0" borderId="26" xfId="0" applyFont="1" applyFill="1" applyBorder="1" applyAlignment="1">
      <alignment horizontal="centerContinuous" vertical="center"/>
    </xf>
    <xf numFmtId="0" fontId="26" fillId="0" borderId="26" xfId="0" applyFont="1" applyFill="1" applyBorder="1" applyAlignment="1">
      <alignment horizontal="left" vertical="center" indent="1"/>
    </xf>
    <xf numFmtId="186" fontId="26" fillId="0" borderId="19" xfId="53" applyNumberFormat="1" applyFont="1" applyFill="1" applyBorder="1" applyAlignment="1">
      <alignment horizontal="right" vertical="center" wrapText="1"/>
    </xf>
    <xf numFmtId="188" fontId="26" fillId="0" borderId="11" xfId="43" applyNumberFormat="1" applyFont="1" applyBorder="1" applyAlignment="1">
      <alignment horizontal="right" vertical="center" wrapText="1"/>
    </xf>
    <xf numFmtId="188" fontId="26" fillId="0" borderId="18" xfId="43" applyNumberFormat="1" applyFont="1" applyBorder="1" applyAlignment="1">
      <alignment horizontal="right" vertical="center" wrapText="1"/>
    </xf>
    <xf numFmtId="38" fontId="26" fillId="0" borderId="18" xfId="53" applyFont="1" applyBorder="1" applyAlignment="1">
      <alignment horizontal="right" vertical="center" wrapText="1"/>
    </xf>
    <xf numFmtId="188" fontId="26" fillId="0" borderId="18" xfId="43" applyNumberFormat="1" applyFont="1" applyFill="1" applyBorder="1" applyAlignment="1">
      <alignment horizontal="right" vertical="center" shrinkToFit="1"/>
    </xf>
    <xf numFmtId="188" fontId="26" fillId="0" borderId="19" xfId="43" applyNumberFormat="1" applyFont="1" applyFill="1" applyBorder="1" applyAlignment="1">
      <alignment horizontal="right" vertical="center" wrapText="1"/>
    </xf>
    <xf numFmtId="188" fontId="26" fillId="39" borderId="18" xfId="43" applyNumberFormat="1" applyFont="1" applyFill="1" applyBorder="1" applyAlignment="1">
      <alignment horizontal="right" vertical="center" shrinkToFit="1"/>
    </xf>
    <xf numFmtId="188" fontId="26" fillId="38" borderId="18" xfId="43" applyNumberFormat="1" applyFont="1" applyFill="1" applyBorder="1" applyAlignment="1">
      <alignment horizontal="right" vertical="center" shrinkToFit="1"/>
    </xf>
    <xf numFmtId="186" fontId="26" fillId="0" borderId="17" xfId="53" applyNumberFormat="1" applyFont="1" applyBorder="1" applyAlignment="1">
      <alignment horizontal="right" vertical="center" wrapText="1"/>
    </xf>
    <xf numFmtId="38" fontId="26" fillId="0" borderId="17" xfId="53" applyFont="1" applyBorder="1" applyAlignment="1">
      <alignment horizontal="right" vertical="center" wrapText="1"/>
    </xf>
    <xf numFmtId="188" fontId="26" fillId="0" borderId="17" xfId="43" applyNumberFormat="1" applyFont="1" applyFill="1" applyBorder="1" applyAlignment="1">
      <alignment horizontal="right" vertical="center" wrapText="1"/>
    </xf>
    <xf numFmtId="188" fontId="26" fillId="0" borderId="17" xfId="43" applyNumberFormat="1" applyFont="1" applyFill="1" applyBorder="1" applyAlignment="1">
      <alignment horizontal="right" vertical="center" shrinkToFit="1"/>
    </xf>
    <xf numFmtId="188" fontId="26" fillId="0" borderId="11" xfId="43" applyNumberFormat="1" applyFont="1" applyFill="1" applyBorder="1" applyAlignment="1">
      <alignment horizontal="right" vertical="center" wrapText="1"/>
    </xf>
    <xf numFmtId="188" fontId="26" fillId="39" borderId="11" xfId="43" applyNumberFormat="1" applyFont="1" applyFill="1" applyBorder="1" applyAlignment="1">
      <alignment horizontal="right" vertical="center" wrapText="1"/>
    </xf>
    <xf numFmtId="188" fontId="26" fillId="0" borderId="12" xfId="43" applyNumberFormat="1" applyFont="1" applyBorder="1" applyAlignment="1">
      <alignment horizontal="right" vertical="center" wrapText="1"/>
    </xf>
    <xf numFmtId="188" fontId="26" fillId="39" borderId="0" xfId="43" applyNumberFormat="1" applyFont="1" applyFill="1" applyBorder="1" applyAlignment="1">
      <alignment horizontal="right" vertical="center" wrapText="1"/>
    </xf>
    <xf numFmtId="188" fontId="26" fillId="0" borderId="12" xfId="43" applyNumberFormat="1" applyFont="1" applyFill="1" applyBorder="1" applyAlignment="1">
      <alignment horizontal="right" vertical="center" wrapText="1"/>
    </xf>
    <xf numFmtId="188" fontId="26" fillId="39" borderId="19" xfId="43" applyNumberFormat="1" applyFont="1" applyFill="1" applyBorder="1" applyAlignment="1">
      <alignment horizontal="right" vertical="center" wrapText="1"/>
    </xf>
    <xf numFmtId="0" fontId="26" fillId="0" borderId="26" xfId="0" applyFont="1" applyFill="1" applyBorder="1" applyAlignment="1">
      <alignment horizontal="center" vertical="center" textRotation="255"/>
    </xf>
    <xf numFmtId="38" fontId="26" fillId="0" borderId="26" xfId="53" applyFont="1" applyFill="1" applyBorder="1" applyAlignment="1">
      <alignment horizontal="right" vertical="center" wrapText="1"/>
    </xf>
    <xf numFmtId="188" fontId="26" fillId="0" borderId="26" xfId="43" applyNumberFormat="1" applyFont="1" applyFill="1" applyBorder="1" applyAlignment="1">
      <alignment horizontal="right" vertical="center" wrapText="1"/>
    </xf>
    <xf numFmtId="188" fontId="26" fillId="0" borderId="26" xfId="43" applyNumberFormat="1" applyFont="1" applyFill="1" applyBorder="1" applyAlignment="1">
      <alignment horizontal="right" vertical="center" shrinkToFit="1"/>
    </xf>
    <xf numFmtId="38" fontId="26" fillId="36" borderId="19" xfId="53" applyFont="1" applyFill="1" applyBorder="1" applyAlignment="1">
      <alignment horizontal="right" vertical="center" wrapText="1"/>
    </xf>
    <xf numFmtId="188" fontId="26" fillId="36" borderId="19" xfId="43" applyNumberFormat="1" applyFont="1" applyFill="1" applyBorder="1" applyAlignment="1">
      <alignment horizontal="right" vertical="center" wrapText="1"/>
    </xf>
    <xf numFmtId="188" fontId="26" fillId="36" borderId="18" xfId="43" applyNumberFormat="1" applyFont="1" applyFill="1" applyBorder="1" applyAlignment="1">
      <alignment horizontal="right" vertical="center" shrinkToFit="1"/>
    </xf>
    <xf numFmtId="188" fontId="26" fillId="36" borderId="18" xfId="43" applyNumberFormat="1" applyFont="1" applyFill="1" applyBorder="1" applyAlignment="1">
      <alignment horizontal="right" vertical="center" wrapText="1"/>
    </xf>
    <xf numFmtId="186" fontId="26" fillId="0" borderId="22" xfId="53" applyNumberFormat="1" applyFont="1" applyBorder="1" applyAlignment="1">
      <alignment horizontal="right" vertical="center" wrapText="1"/>
    </xf>
    <xf numFmtId="38" fontId="26" fillId="0" borderId="22" xfId="53" applyFont="1" applyBorder="1" applyAlignment="1">
      <alignment horizontal="right" vertical="center" wrapText="1"/>
    </xf>
    <xf numFmtId="188" fontId="26" fillId="0" borderId="22" xfId="43" applyNumberFormat="1" applyFont="1" applyBorder="1" applyAlignment="1">
      <alignment horizontal="right" vertical="center" wrapText="1"/>
    </xf>
    <xf numFmtId="188" fontId="26" fillId="39" borderId="16" xfId="43" applyNumberFormat="1" applyFont="1" applyFill="1" applyBorder="1" applyAlignment="1">
      <alignment horizontal="right" vertical="center" wrapText="1"/>
    </xf>
    <xf numFmtId="186" fontId="26" fillId="0" borderId="22" xfId="53" applyNumberFormat="1" applyFont="1" applyFill="1" applyBorder="1" applyAlignment="1">
      <alignment horizontal="right" vertical="center" wrapText="1"/>
    </xf>
    <xf numFmtId="188" fontId="26" fillId="0" borderId="22" xfId="43" applyNumberFormat="1" applyFont="1" applyFill="1" applyBorder="1" applyAlignment="1">
      <alignment horizontal="right" vertical="center" wrapText="1"/>
    </xf>
    <xf numFmtId="188" fontId="26" fillId="0" borderId="20" xfId="43" applyNumberFormat="1" applyFont="1" applyFill="1" applyBorder="1" applyAlignment="1">
      <alignment horizontal="right" vertical="center" wrapText="1"/>
    </xf>
    <xf numFmtId="188" fontId="26" fillId="0" borderId="26" xfId="43" applyNumberFormat="1" applyFont="1" applyBorder="1" applyAlignment="1">
      <alignment horizontal="right" vertical="center" wrapText="1"/>
    </xf>
    <xf numFmtId="188" fontId="26" fillId="39" borderId="26" xfId="43" applyNumberFormat="1" applyFont="1" applyFill="1" applyBorder="1" applyAlignment="1">
      <alignment horizontal="right" vertical="center" wrapText="1"/>
    </xf>
    <xf numFmtId="57" fontId="26" fillId="37" borderId="15" xfId="0" applyNumberFormat="1" applyFont="1" applyFill="1" applyBorder="1" applyAlignment="1">
      <alignment horizontal="center" vertical="center"/>
    </xf>
    <xf numFmtId="57" fontId="26" fillId="37" borderId="10" xfId="0" applyNumberFormat="1" applyFont="1" applyFill="1" applyBorder="1" applyAlignment="1">
      <alignment horizontal="centerContinuous" vertical="center" wrapText="1"/>
    </xf>
    <xf numFmtId="57" fontId="26" fillId="37" borderId="17" xfId="0" applyNumberFormat="1" applyFont="1" applyFill="1" applyBorder="1" applyAlignment="1">
      <alignment horizontal="centerContinuous" vertical="center" wrapText="1"/>
    </xf>
    <xf numFmtId="57" fontId="26" fillId="37" borderId="21" xfId="0" applyNumberFormat="1" applyFont="1" applyFill="1" applyBorder="1" applyAlignment="1">
      <alignment horizontal="center" vertical="center" wrapText="1"/>
    </xf>
    <xf numFmtId="57" fontId="26" fillId="37" borderId="21" xfId="0" applyNumberFormat="1" applyFont="1" applyFill="1" applyBorder="1" applyAlignment="1">
      <alignment horizontal="left" vertical="center" wrapText="1" indent="1"/>
    </xf>
    <xf numFmtId="57" fontId="26" fillId="37" borderId="19" xfId="0" applyNumberFormat="1" applyFont="1" applyFill="1" applyBorder="1" applyAlignment="1">
      <alignment horizontal="center" vertical="center" wrapText="1"/>
    </xf>
    <xf numFmtId="0" fontId="27" fillId="37" borderId="20" xfId="0" applyFont="1" applyFill="1" applyBorder="1" applyAlignment="1">
      <alignment horizontal="center" vertical="center"/>
    </xf>
    <xf numFmtId="0" fontId="27" fillId="37" borderId="19" xfId="0" applyFont="1" applyFill="1" applyBorder="1" applyAlignment="1">
      <alignment horizontal="center" vertical="center"/>
    </xf>
    <xf numFmtId="186" fontId="26" fillId="0" borderId="11" xfId="0" applyNumberFormat="1" applyFont="1" applyFill="1" applyBorder="1" applyAlignment="1">
      <alignment vertical="center" wrapText="1"/>
    </xf>
    <xf numFmtId="188" fontId="26" fillId="0" borderId="11" xfId="43" applyNumberFormat="1" applyFont="1" applyFill="1" applyBorder="1" applyAlignment="1">
      <alignment vertical="center" wrapText="1"/>
    </xf>
    <xf numFmtId="186" fontId="26" fillId="0" borderId="39" xfId="0" applyNumberFormat="1" applyFont="1" applyFill="1" applyBorder="1" applyAlignment="1">
      <alignment vertical="center" wrapText="1"/>
    </xf>
    <xf numFmtId="186" fontId="67" fillId="0" borderId="39" xfId="0" applyNumberFormat="1" applyFont="1" applyFill="1" applyBorder="1" applyAlignment="1">
      <alignment vertical="center" wrapText="1"/>
    </xf>
    <xf numFmtId="188" fontId="67" fillId="0" borderId="39" xfId="43" applyNumberFormat="1" applyFont="1" applyFill="1" applyBorder="1" applyAlignment="1">
      <alignment vertical="center" wrapText="1"/>
    </xf>
    <xf numFmtId="188" fontId="26" fillId="0" borderId="39" xfId="43" applyNumberFormat="1" applyFont="1" applyFill="1" applyBorder="1" applyAlignment="1">
      <alignment vertical="center" wrapText="1"/>
    </xf>
    <xf numFmtId="177" fontId="26" fillId="0" borderId="39" xfId="43" applyNumberFormat="1" applyFont="1" applyFill="1" applyBorder="1" applyAlignment="1">
      <alignment vertical="center" wrapText="1"/>
    </xf>
    <xf numFmtId="179" fontId="26" fillId="0" borderId="39" xfId="43" applyNumberFormat="1" applyFont="1" applyFill="1" applyBorder="1" applyAlignment="1">
      <alignment vertical="center" wrapText="1"/>
    </xf>
    <xf numFmtId="38" fontId="26" fillId="0" borderId="11" xfId="53" applyFont="1" applyFill="1" applyBorder="1" applyAlignment="1">
      <alignment vertical="center" wrapText="1"/>
    </xf>
    <xf numFmtId="177" fontId="26" fillId="0" borderId="11" xfId="43" applyNumberFormat="1" applyFont="1" applyFill="1" applyBorder="1" applyAlignment="1">
      <alignment vertical="center" wrapText="1"/>
    </xf>
    <xf numFmtId="38" fontId="26" fillId="0" borderId="39" xfId="0" applyNumberFormat="1" applyFont="1" applyFill="1" applyBorder="1" applyAlignment="1">
      <alignment vertical="center" wrapText="1"/>
    </xf>
    <xf numFmtId="38" fontId="26" fillId="0" borderId="11" xfId="0" applyNumberFormat="1" applyFont="1" applyFill="1" applyBorder="1" applyAlignment="1">
      <alignment vertical="center" wrapText="1"/>
    </xf>
    <xf numFmtId="179" fontId="26" fillId="0" borderId="38" xfId="43" applyNumberFormat="1" applyFont="1" applyFill="1" applyBorder="1" applyAlignment="1">
      <alignment vertical="center" wrapText="1"/>
    </xf>
    <xf numFmtId="188" fontId="26" fillId="0" borderId="26" xfId="43" applyNumberFormat="1" applyFont="1" applyFill="1" applyBorder="1" applyAlignment="1">
      <alignment vertical="center" wrapText="1"/>
    </xf>
    <xf numFmtId="188" fontId="26" fillId="0" borderId="0" xfId="43" applyNumberFormat="1" applyFont="1" applyFill="1" applyBorder="1" applyAlignment="1">
      <alignment horizontal="right" vertical="center" wrapText="1"/>
    </xf>
    <xf numFmtId="0" fontId="26" fillId="0" borderId="0" xfId="0" applyFont="1" applyFill="1" applyBorder="1" applyAlignment="1">
      <alignment horizontal="center" vertical="center"/>
    </xf>
    <xf numFmtId="186" fontId="26" fillId="36" borderId="11" xfId="0" applyNumberFormat="1" applyFont="1" applyFill="1" applyBorder="1" applyAlignment="1">
      <alignment vertical="center" wrapText="1"/>
    </xf>
    <xf numFmtId="188" fontId="26" fillId="36" borderId="11" xfId="43" applyNumberFormat="1" applyFont="1" applyFill="1" applyBorder="1" applyAlignment="1">
      <alignment vertical="center" wrapText="1"/>
    </xf>
    <xf numFmtId="188" fontId="26" fillId="36" borderId="11" xfId="43" applyNumberFormat="1" applyFont="1" applyFill="1" applyBorder="1" applyAlignment="1">
      <alignment horizontal="right" vertical="center" wrapText="1"/>
    </xf>
    <xf numFmtId="0" fontId="26" fillId="0" borderId="0" xfId="0" applyFont="1" applyAlignment="1">
      <alignment vertical="center"/>
    </xf>
    <xf numFmtId="38" fontId="26" fillId="0" borderId="0" xfId="53" applyFont="1" applyFill="1" applyBorder="1" applyAlignment="1">
      <alignment vertical="center"/>
    </xf>
    <xf numFmtId="38" fontId="26" fillId="0" borderId="0" xfId="53" applyFont="1" applyFill="1" applyAlignment="1">
      <alignment vertical="center"/>
    </xf>
    <xf numFmtId="38" fontId="26" fillId="0" borderId="11" xfId="53" applyFont="1" applyFill="1" applyBorder="1" applyAlignment="1">
      <alignment vertical="center"/>
    </xf>
    <xf numFmtId="0" fontId="27" fillId="37" borderId="14" xfId="0" applyFont="1" applyFill="1" applyBorder="1" applyAlignment="1">
      <alignment horizontal="center" vertical="center"/>
    </xf>
    <xf numFmtId="188" fontId="26" fillId="0" borderId="13" xfId="43" applyNumberFormat="1" applyFont="1" applyFill="1" applyBorder="1" applyAlignment="1">
      <alignment vertical="center" wrapText="1"/>
    </xf>
    <xf numFmtId="186" fontId="67" fillId="34" borderId="39" xfId="53" applyNumberFormat="1" applyFont="1" applyFill="1" applyBorder="1" applyAlignment="1">
      <alignment horizontal="right" vertical="center" wrapText="1"/>
    </xf>
    <xf numFmtId="186" fontId="67" fillId="34" borderId="40" xfId="53" applyNumberFormat="1" applyFont="1" applyFill="1" applyBorder="1" applyAlignment="1">
      <alignment horizontal="right" vertical="center" wrapText="1"/>
    </xf>
    <xf numFmtId="188" fontId="26" fillId="0" borderId="39" xfId="0" applyNumberFormat="1" applyFont="1" applyFill="1" applyBorder="1" applyAlignment="1">
      <alignment vertical="center" wrapText="1"/>
    </xf>
    <xf numFmtId="188" fontId="26" fillId="0" borderId="11" xfId="84" applyNumberFormat="1" applyFont="1" applyFill="1" applyBorder="1" applyAlignment="1">
      <alignment vertical="center" wrapText="1"/>
      <protection/>
    </xf>
    <xf numFmtId="178" fontId="26" fillId="0" borderId="39" xfId="43" applyNumberFormat="1" applyFont="1" applyFill="1" applyBorder="1" applyAlignment="1">
      <alignment vertical="center" wrapText="1"/>
    </xf>
    <xf numFmtId="179" fontId="26" fillId="0" borderId="11" xfId="43" applyNumberFormat="1" applyFont="1" applyFill="1" applyBorder="1" applyAlignment="1">
      <alignment horizontal="right" vertical="center" wrapText="1"/>
    </xf>
    <xf numFmtId="178" fontId="26" fillId="0" borderId="41" xfId="43" applyNumberFormat="1" applyFont="1" applyFill="1" applyBorder="1" applyAlignment="1">
      <alignment vertical="center" wrapText="1"/>
    </xf>
    <xf numFmtId="38" fontId="26" fillId="0" borderId="18" xfId="0" applyNumberFormat="1" applyFont="1" applyFill="1" applyBorder="1" applyAlignment="1">
      <alignment vertical="center" wrapText="1"/>
    </xf>
    <xf numFmtId="0" fontId="26" fillId="0" borderId="26" xfId="0" applyFont="1" applyBorder="1" applyAlignment="1">
      <alignment horizontal="center" vertical="center" textRotation="255"/>
    </xf>
    <xf numFmtId="0" fontId="26" fillId="0" borderId="0" xfId="0" applyFont="1" applyBorder="1" applyAlignment="1">
      <alignment vertical="center"/>
    </xf>
    <xf numFmtId="186" fontId="26" fillId="36" borderId="18" xfId="53" applyNumberFormat="1" applyFont="1" applyFill="1" applyBorder="1" applyAlignment="1">
      <alignment horizontal="right" vertical="center" wrapText="1"/>
    </xf>
    <xf numFmtId="186" fontId="26" fillId="36" borderId="12" xfId="53" applyNumberFormat="1" applyFont="1" applyFill="1" applyBorder="1" applyAlignment="1">
      <alignment horizontal="right" vertical="center" wrapText="1"/>
    </xf>
    <xf numFmtId="188" fontId="26" fillId="36" borderId="14" xfId="43" applyNumberFormat="1" applyFont="1" applyFill="1" applyBorder="1" applyAlignment="1">
      <alignment vertical="center" wrapText="1"/>
    </xf>
    <xf numFmtId="188" fontId="26" fillId="40" borderId="11" xfId="43" applyNumberFormat="1" applyFont="1" applyFill="1" applyBorder="1" applyAlignment="1">
      <alignment horizontal="right" vertical="center" wrapText="1"/>
    </xf>
    <xf numFmtId="38" fontId="26" fillId="0" borderId="13" xfId="53" applyFont="1" applyFill="1" applyBorder="1" applyAlignment="1">
      <alignment vertical="center"/>
    </xf>
    <xf numFmtId="179" fontId="26" fillId="0" borderId="11" xfId="53" applyNumberFormat="1" applyFont="1" applyFill="1" applyBorder="1" applyAlignment="1">
      <alignment vertical="center"/>
    </xf>
    <xf numFmtId="188" fontId="26" fillId="0" borderId="41" xfId="43" applyNumberFormat="1" applyFont="1" applyFill="1" applyBorder="1" applyAlignment="1">
      <alignment vertical="center" wrapText="1"/>
    </xf>
    <xf numFmtId="0" fontId="12" fillId="41" borderId="11" xfId="0" applyFont="1" applyFill="1" applyBorder="1" applyAlignment="1">
      <alignment horizontal="center" vertical="center"/>
    </xf>
    <xf numFmtId="38" fontId="26" fillId="0" borderId="19" xfId="53" applyFont="1" applyFill="1" applyBorder="1" applyAlignment="1">
      <alignment horizontal="right" vertical="center" wrapText="1"/>
    </xf>
    <xf numFmtId="58" fontId="26" fillId="0" borderId="18" xfId="84" applyNumberFormat="1" applyFont="1" applyFill="1" applyBorder="1" applyAlignment="1">
      <alignment horizontal="center" vertical="center" wrapText="1" shrinkToFit="1"/>
      <protection/>
    </xf>
    <xf numFmtId="57" fontId="26" fillId="0" borderId="18" xfId="84" applyNumberFormat="1" applyFont="1" applyFill="1" applyBorder="1" applyAlignment="1">
      <alignment horizontal="center" vertical="center" wrapText="1" shrinkToFit="1"/>
      <protection/>
    </xf>
    <xf numFmtId="176" fontId="26" fillId="0" borderId="18" xfId="53" applyNumberFormat="1" applyFont="1" applyFill="1" applyBorder="1" applyAlignment="1">
      <alignment horizontal="center" vertical="center" wrapText="1" shrinkToFit="1"/>
    </xf>
    <xf numFmtId="38" fontId="26" fillId="0" borderId="18" xfId="53" applyFont="1" applyFill="1" applyBorder="1" applyAlignment="1">
      <alignment horizontal="center" vertical="center" wrapText="1" shrinkToFit="1"/>
    </xf>
    <xf numFmtId="38" fontId="26" fillId="0" borderId="11" xfId="53" applyFont="1" applyFill="1" applyBorder="1" applyAlignment="1">
      <alignment horizontal="right" vertical="center" wrapText="1" shrinkToFit="1"/>
    </xf>
    <xf numFmtId="0" fontId="26" fillId="0" borderId="18" xfId="84" applyFont="1" applyFill="1" applyBorder="1" applyAlignment="1">
      <alignment horizontal="center" vertical="center" wrapText="1" shrinkToFit="1"/>
      <protection/>
    </xf>
    <xf numFmtId="58" fontId="26" fillId="0" borderId="16" xfId="84" applyNumberFormat="1" applyFont="1" applyFill="1" applyBorder="1" applyAlignment="1">
      <alignment horizontal="center" vertical="center" wrapText="1" shrinkToFit="1"/>
      <protection/>
    </xf>
    <xf numFmtId="57" fontId="26" fillId="0" borderId="16" xfId="84" applyNumberFormat="1" applyFont="1" applyFill="1" applyBorder="1" applyAlignment="1">
      <alignment horizontal="center" vertical="center" wrapText="1" shrinkToFit="1"/>
      <protection/>
    </xf>
    <xf numFmtId="176" fontId="26" fillId="0" borderId="16" xfId="53" applyNumberFormat="1" applyFont="1" applyFill="1" applyBorder="1" applyAlignment="1">
      <alignment horizontal="center" vertical="center" wrapText="1" shrinkToFit="1"/>
    </xf>
    <xf numFmtId="58" fontId="26" fillId="0" borderId="17" xfId="84" applyNumberFormat="1" applyFont="1" applyFill="1" applyBorder="1" applyAlignment="1">
      <alignment horizontal="center" vertical="center" wrapText="1" shrinkToFit="1"/>
      <protection/>
    </xf>
    <xf numFmtId="57" fontId="26" fillId="0" borderId="17" xfId="84" applyNumberFormat="1" applyFont="1" applyFill="1" applyBorder="1" applyAlignment="1">
      <alignment horizontal="center" vertical="center" wrapText="1" shrinkToFit="1"/>
      <protection/>
    </xf>
    <xf numFmtId="176" fontId="26" fillId="0" borderId="17" xfId="53" applyNumberFormat="1" applyFont="1" applyFill="1" applyBorder="1" applyAlignment="1">
      <alignment horizontal="center" vertical="center" wrapText="1" shrinkToFit="1"/>
    </xf>
    <xf numFmtId="57" fontId="26" fillId="0" borderId="11" xfId="84" applyNumberFormat="1" applyFont="1" applyFill="1" applyBorder="1" applyAlignment="1">
      <alignment horizontal="center" vertical="center" wrapText="1" shrinkToFit="1"/>
      <protection/>
    </xf>
    <xf numFmtId="183" fontId="26" fillId="0" borderId="18" xfId="84" applyNumberFormat="1" applyFont="1" applyFill="1" applyBorder="1" applyAlignment="1">
      <alignment horizontal="center" vertical="center" wrapText="1" shrinkToFit="1"/>
      <protection/>
    </xf>
    <xf numFmtId="58" fontId="26" fillId="0" borderId="11" xfId="84" applyNumberFormat="1" applyFont="1" applyFill="1" applyBorder="1" applyAlignment="1">
      <alignment horizontal="center" vertical="center" wrapText="1" shrinkToFit="1"/>
      <protection/>
    </xf>
    <xf numFmtId="176" fontId="26" fillId="0" borderId="11" xfId="53" applyNumberFormat="1" applyFont="1" applyFill="1" applyBorder="1" applyAlignment="1">
      <alignment horizontal="center" vertical="center" wrapText="1" shrinkToFit="1"/>
    </xf>
    <xf numFmtId="38" fontId="26" fillId="0" borderId="17" xfId="53" applyFont="1" applyFill="1" applyBorder="1" applyAlignment="1">
      <alignment horizontal="center" vertical="center" wrapText="1" shrinkToFit="1"/>
    </xf>
    <xf numFmtId="0" fontId="26" fillId="0" borderId="0" xfId="84" applyFont="1" applyAlignment="1">
      <alignment vertical="center"/>
      <protection/>
    </xf>
    <xf numFmtId="58" fontId="26" fillId="0" borderId="21" xfId="84" applyNumberFormat="1" applyFont="1" applyBorder="1" applyAlignment="1">
      <alignment horizontal="center" vertical="center" wrapText="1" shrinkToFit="1"/>
      <protection/>
    </xf>
    <xf numFmtId="58" fontId="26" fillId="0" borderId="21" xfId="84" applyNumberFormat="1" applyFont="1" applyFill="1" applyBorder="1" applyAlignment="1">
      <alignment horizontal="center" vertical="center" wrapText="1" shrinkToFit="1"/>
      <protection/>
    </xf>
    <xf numFmtId="0" fontId="26" fillId="0" borderId="21" xfId="84" applyFont="1" applyBorder="1" applyAlignment="1">
      <alignment vertical="center"/>
      <protection/>
    </xf>
    <xf numFmtId="0" fontId="26" fillId="0" borderId="17" xfId="84" applyFont="1" applyFill="1" applyBorder="1" applyAlignment="1">
      <alignment horizontal="center" vertical="center" wrapText="1" shrinkToFit="1"/>
      <protection/>
    </xf>
    <xf numFmtId="38" fontId="26" fillId="0" borderId="11" xfId="53" applyFont="1" applyFill="1" applyBorder="1" applyAlignment="1">
      <alignment horizontal="center" vertical="center" wrapText="1" shrinkToFit="1"/>
    </xf>
    <xf numFmtId="0" fontId="26" fillId="0" borderId="0" xfId="84" applyFont="1" applyFill="1" applyAlignment="1">
      <alignment vertical="center"/>
      <protection/>
    </xf>
    <xf numFmtId="176" fontId="26" fillId="0" borderId="13" xfId="53" applyNumberFormat="1" applyFont="1" applyFill="1" applyBorder="1" applyAlignment="1">
      <alignment horizontal="center" vertical="center" wrapText="1" shrinkToFit="1"/>
    </xf>
    <xf numFmtId="38" fontId="26" fillId="0" borderId="20" xfId="53" applyFont="1" applyFill="1" applyBorder="1" applyAlignment="1">
      <alignment horizontal="right" vertical="center" wrapText="1"/>
    </xf>
    <xf numFmtId="58" fontId="26" fillId="0" borderId="22" xfId="84" applyNumberFormat="1" applyFont="1" applyFill="1" applyBorder="1" applyAlignment="1">
      <alignment horizontal="center" vertical="center" wrapText="1" shrinkToFit="1"/>
      <protection/>
    </xf>
    <xf numFmtId="57" fontId="26" fillId="0" borderId="22" xfId="84" applyNumberFormat="1" applyFont="1" applyFill="1" applyBorder="1" applyAlignment="1">
      <alignment horizontal="center" vertical="center" wrapText="1" shrinkToFit="1"/>
      <protection/>
    </xf>
    <xf numFmtId="176" fontId="26" fillId="0" borderId="22" xfId="53" applyNumberFormat="1" applyFont="1" applyFill="1" applyBorder="1" applyAlignment="1">
      <alignment horizontal="center" vertical="center" wrapText="1" shrinkToFit="1"/>
    </xf>
    <xf numFmtId="38" fontId="26" fillId="0" borderId="22" xfId="53" applyFont="1" applyFill="1" applyBorder="1" applyAlignment="1">
      <alignment horizontal="center" vertical="center" wrapText="1" shrinkToFit="1"/>
    </xf>
    <xf numFmtId="38" fontId="26" fillId="0" borderId="16" xfId="53" applyFont="1" applyFill="1" applyBorder="1" applyAlignment="1">
      <alignment horizontal="right" vertical="center" wrapText="1" shrinkToFit="1"/>
    </xf>
    <xf numFmtId="0" fontId="26" fillId="0" borderId="11" xfId="84" applyFont="1" applyFill="1" applyBorder="1" applyAlignment="1">
      <alignment horizontal="left" vertical="center" wrapText="1"/>
      <protection/>
    </xf>
    <xf numFmtId="58" fontId="26" fillId="0" borderId="0" xfId="84" applyNumberFormat="1" applyFont="1" applyBorder="1" applyAlignment="1">
      <alignment horizontal="center" vertical="center" wrapText="1" shrinkToFit="1"/>
      <protection/>
    </xf>
    <xf numFmtId="0" fontId="26" fillId="0" borderId="26" xfId="84" applyFont="1" applyFill="1" applyBorder="1" applyAlignment="1">
      <alignment horizontal="center" vertical="center" wrapText="1"/>
      <protection/>
    </xf>
    <xf numFmtId="58" fontId="26" fillId="0" borderId="26" xfId="84" applyNumberFormat="1" applyFont="1" applyFill="1" applyBorder="1" applyAlignment="1">
      <alignment horizontal="center" vertical="center" wrapText="1" shrinkToFit="1"/>
      <protection/>
    </xf>
    <xf numFmtId="57" fontId="26" fillId="0" borderId="26" xfId="84" applyNumberFormat="1" applyFont="1" applyFill="1" applyBorder="1" applyAlignment="1">
      <alignment horizontal="center" vertical="center" wrapText="1" shrinkToFit="1"/>
      <protection/>
    </xf>
    <xf numFmtId="176" fontId="26" fillId="0" borderId="26" xfId="53" applyNumberFormat="1" applyFont="1" applyFill="1" applyBorder="1" applyAlignment="1">
      <alignment horizontal="center" vertical="center" wrapText="1" shrinkToFit="1"/>
    </xf>
    <xf numFmtId="38" fontId="26" fillId="0" borderId="26" xfId="53" applyFont="1" applyFill="1" applyBorder="1" applyAlignment="1">
      <alignment horizontal="center" vertical="center" wrapText="1" shrinkToFit="1"/>
    </xf>
    <xf numFmtId="38" fontId="26" fillId="0" borderId="26" xfId="53" applyFont="1" applyFill="1" applyBorder="1" applyAlignment="1">
      <alignment horizontal="right" vertical="center" wrapText="1" shrinkToFit="1"/>
    </xf>
    <xf numFmtId="58" fontId="26" fillId="0" borderId="0" xfId="84" applyNumberFormat="1" applyFont="1" applyFill="1" applyBorder="1" applyAlignment="1">
      <alignment horizontal="center" vertical="center" wrapText="1" shrinkToFit="1"/>
      <protection/>
    </xf>
    <xf numFmtId="0" fontId="26" fillId="36" borderId="40" xfId="84" applyFont="1" applyFill="1" applyBorder="1" applyAlignment="1">
      <alignment horizontal="center" vertical="center" wrapText="1"/>
      <protection/>
    </xf>
    <xf numFmtId="176" fontId="26" fillId="36" borderId="19" xfId="84" applyNumberFormat="1" applyFont="1" applyFill="1" applyBorder="1" applyAlignment="1">
      <alignment horizontal="center" vertical="center" wrapText="1"/>
      <protection/>
    </xf>
    <xf numFmtId="176" fontId="26" fillId="36" borderId="40" xfId="84" applyNumberFormat="1" applyFont="1" applyFill="1" applyBorder="1" applyAlignment="1">
      <alignment horizontal="center" vertical="center" wrapText="1"/>
      <protection/>
    </xf>
    <xf numFmtId="38" fontId="26" fillId="36" borderId="18" xfId="53" applyFont="1" applyFill="1" applyBorder="1" applyAlignment="1">
      <alignment horizontal="right" vertical="center" wrapText="1"/>
    </xf>
    <xf numFmtId="0" fontId="27" fillId="36" borderId="17" xfId="84" applyFont="1" applyFill="1" applyBorder="1" applyAlignment="1">
      <alignment horizontal="center" vertical="center" wrapText="1"/>
      <protection/>
    </xf>
    <xf numFmtId="0" fontId="27" fillId="0" borderId="0" xfId="84" applyFont="1" applyBorder="1" applyAlignment="1">
      <alignment horizontal="right" vertical="top" wrapText="1"/>
      <protection/>
    </xf>
    <xf numFmtId="186" fontId="26" fillId="0" borderId="17" xfId="0" applyNumberFormat="1" applyFont="1" applyBorder="1" applyAlignment="1">
      <alignment vertical="center" wrapText="1"/>
    </xf>
    <xf numFmtId="0" fontId="27" fillId="34" borderId="15" xfId="0" applyFont="1" applyFill="1" applyBorder="1" applyAlignment="1" applyProtection="1">
      <alignment vertical="center"/>
      <protection/>
    </xf>
    <xf numFmtId="0" fontId="27" fillId="34" borderId="10" xfId="0" applyFont="1" applyFill="1" applyBorder="1" applyAlignment="1" applyProtection="1">
      <alignment vertical="center"/>
      <protection/>
    </xf>
    <xf numFmtId="0" fontId="27" fillId="34" borderId="21" xfId="0" applyFont="1" applyFill="1" applyBorder="1" applyAlignment="1" applyProtection="1">
      <alignment vertical="center"/>
      <protection/>
    </xf>
    <xf numFmtId="0" fontId="27" fillId="34" borderId="0" xfId="0" applyFont="1" applyFill="1" applyBorder="1" applyAlignment="1" applyProtection="1">
      <alignment vertical="center"/>
      <protection/>
    </xf>
    <xf numFmtId="0" fontId="27" fillId="34" borderId="42" xfId="0" applyFont="1" applyFill="1" applyBorder="1" applyAlignment="1" applyProtection="1">
      <alignment vertical="center"/>
      <protection/>
    </xf>
    <xf numFmtId="0" fontId="27" fillId="34" borderId="43" xfId="0" applyFont="1" applyFill="1" applyBorder="1" applyAlignment="1" applyProtection="1">
      <alignment vertical="center"/>
      <protection/>
    </xf>
    <xf numFmtId="0" fontId="27" fillId="34" borderId="21" xfId="0" applyFont="1" applyFill="1" applyBorder="1" applyAlignment="1" applyProtection="1">
      <alignment vertical="center"/>
      <protection locked="0"/>
    </xf>
    <xf numFmtId="0" fontId="27" fillId="34" borderId="0" xfId="0" applyFont="1" applyFill="1" applyBorder="1" applyAlignment="1" applyProtection="1">
      <alignment vertical="center"/>
      <protection locked="0"/>
    </xf>
    <xf numFmtId="0" fontId="27" fillId="34" borderId="44" xfId="0" applyFont="1" applyFill="1" applyBorder="1" applyAlignment="1" applyProtection="1">
      <alignment vertical="center"/>
      <protection locked="0"/>
    </xf>
    <xf numFmtId="0" fontId="27" fillId="34" borderId="45" xfId="0" applyFont="1" applyFill="1" applyBorder="1" applyAlignment="1" applyProtection="1">
      <alignment vertical="center"/>
      <protection locked="0"/>
    </xf>
    <xf numFmtId="0" fontId="27" fillId="34" borderId="15" xfId="0" applyNumberFormat="1" applyFont="1" applyFill="1" applyBorder="1" applyAlignment="1" applyProtection="1">
      <alignment vertical="center"/>
      <protection locked="0"/>
    </xf>
    <xf numFmtId="0" fontId="27" fillId="34" borderId="10" xfId="0" applyNumberFormat="1" applyFont="1" applyFill="1" applyBorder="1" applyAlignment="1" applyProtection="1">
      <alignment vertical="center"/>
      <protection locked="0"/>
    </xf>
    <xf numFmtId="0" fontId="27" fillId="34" borderId="46" xfId="0" applyFont="1" applyFill="1" applyBorder="1" applyAlignment="1" applyProtection="1">
      <alignment vertical="center"/>
      <protection locked="0"/>
    </xf>
    <xf numFmtId="0" fontId="27" fillId="34" borderId="47" xfId="0" applyFont="1" applyFill="1" applyBorder="1" applyAlignment="1" applyProtection="1">
      <alignment vertical="center"/>
      <protection locked="0"/>
    </xf>
    <xf numFmtId="0" fontId="27" fillId="34" borderId="12" xfId="0" applyFont="1" applyFill="1" applyBorder="1" applyAlignment="1" applyProtection="1">
      <alignment vertical="center"/>
      <protection locked="0"/>
    </xf>
    <xf numFmtId="0" fontId="27" fillId="34" borderId="0" xfId="0" applyNumberFormat="1" applyFont="1" applyFill="1" applyBorder="1" applyAlignment="1" applyProtection="1">
      <alignment vertical="center"/>
      <protection locked="0"/>
    </xf>
    <xf numFmtId="0" fontId="27" fillId="34" borderId="15" xfId="0" applyFont="1" applyFill="1" applyBorder="1" applyAlignment="1" applyProtection="1">
      <alignment/>
      <protection locked="0"/>
    </xf>
    <xf numFmtId="0" fontId="27" fillId="34" borderId="10" xfId="0" applyFont="1" applyFill="1" applyBorder="1" applyAlignment="1" applyProtection="1">
      <alignment vertical="center"/>
      <protection locked="0"/>
    </xf>
    <xf numFmtId="0" fontId="26" fillId="34" borderId="0" xfId="0" applyFont="1" applyFill="1" applyAlignment="1" applyProtection="1">
      <alignment/>
      <protection locked="0"/>
    </xf>
    <xf numFmtId="0" fontId="27" fillId="34" borderId="0" xfId="0" applyFont="1" applyFill="1" applyAlignment="1" applyProtection="1">
      <alignment vertical="center"/>
      <protection locked="0"/>
    </xf>
    <xf numFmtId="0" fontId="27" fillId="34" borderId="0" xfId="0" applyFont="1" applyFill="1" applyAlignment="1" applyProtection="1">
      <alignment/>
      <protection locked="0"/>
    </xf>
    <xf numFmtId="38" fontId="27" fillId="34" borderId="0" xfId="0" applyNumberFormat="1" applyFont="1" applyFill="1" applyAlignment="1" applyProtection="1">
      <alignment vertical="center"/>
      <protection locked="0"/>
    </xf>
    <xf numFmtId="0" fontId="26" fillId="34" borderId="11" xfId="0" applyFont="1" applyFill="1" applyBorder="1" applyAlignment="1" applyProtection="1">
      <alignment horizontal="center" vertical="center"/>
      <protection locked="0"/>
    </xf>
    <xf numFmtId="0" fontId="26" fillId="34" borderId="0" xfId="0" applyFont="1" applyFill="1" applyBorder="1" applyAlignment="1" applyProtection="1">
      <alignment/>
      <protection locked="0"/>
    </xf>
    <xf numFmtId="0" fontId="26" fillId="34" borderId="11" xfId="0" applyFont="1" applyFill="1" applyBorder="1" applyAlignment="1" applyProtection="1">
      <alignment horizontal="center" vertical="center" wrapText="1"/>
      <protection locked="0"/>
    </xf>
    <xf numFmtId="0" fontId="26" fillId="34" borderId="11" xfId="0" applyFont="1" applyFill="1" applyBorder="1" applyAlignment="1" applyProtection="1">
      <alignment horizontal="center" vertical="center" shrinkToFit="1"/>
      <protection locked="0"/>
    </xf>
    <xf numFmtId="0" fontId="26" fillId="34" borderId="17" xfId="0" applyFont="1" applyFill="1" applyBorder="1" applyAlignment="1" applyProtection="1">
      <alignment horizontal="center" vertical="center" wrapText="1"/>
      <protection locked="0"/>
    </xf>
    <xf numFmtId="0" fontId="26" fillId="34" borderId="16" xfId="0" applyFont="1" applyFill="1" applyBorder="1" applyAlignment="1" applyProtection="1">
      <alignment horizontal="center" vertical="center" shrinkToFit="1"/>
      <protection locked="0"/>
    </xf>
    <xf numFmtId="0" fontId="26" fillId="34" borderId="15" xfId="0" applyFont="1" applyFill="1" applyBorder="1" applyAlignment="1" applyProtection="1">
      <alignment vertical="center"/>
      <protection/>
    </xf>
    <xf numFmtId="0" fontId="26" fillId="34" borderId="10" xfId="0" applyFont="1" applyFill="1" applyBorder="1" applyAlignment="1" applyProtection="1">
      <alignment vertical="center"/>
      <protection/>
    </xf>
    <xf numFmtId="41" fontId="26" fillId="34" borderId="16" xfId="53" applyNumberFormat="1" applyFont="1" applyFill="1" applyBorder="1" applyAlignment="1" applyProtection="1">
      <alignment vertical="center"/>
      <protection/>
    </xf>
    <xf numFmtId="41" fontId="26" fillId="34" borderId="0" xfId="0" applyNumberFormat="1" applyFont="1" applyFill="1" applyAlignment="1" applyProtection="1">
      <alignment/>
      <protection locked="0"/>
    </xf>
    <xf numFmtId="41" fontId="26" fillId="34" borderId="0" xfId="0" applyNumberFormat="1" applyFont="1" applyFill="1" applyBorder="1" applyAlignment="1" applyProtection="1">
      <alignment/>
      <protection locked="0"/>
    </xf>
    <xf numFmtId="0" fontId="26" fillId="34" borderId="21" xfId="0" applyFont="1" applyFill="1" applyBorder="1" applyAlignment="1" applyProtection="1">
      <alignment vertical="center"/>
      <protection/>
    </xf>
    <xf numFmtId="0" fontId="26" fillId="34" borderId="0" xfId="0" applyFont="1" applyFill="1" applyBorder="1" applyAlignment="1" applyProtection="1">
      <alignment vertical="center"/>
      <protection/>
    </xf>
    <xf numFmtId="177" fontId="26" fillId="34" borderId="20" xfId="43" applyNumberFormat="1" applyFont="1" applyFill="1" applyBorder="1" applyAlignment="1" applyProtection="1">
      <alignment vertical="center"/>
      <protection/>
    </xf>
    <xf numFmtId="38" fontId="26" fillId="34" borderId="20" xfId="53" applyFont="1" applyFill="1" applyBorder="1" applyAlignment="1" applyProtection="1">
      <alignment vertical="center"/>
      <protection/>
    </xf>
    <xf numFmtId="41" fontId="26" fillId="34" borderId="20" xfId="53" applyNumberFormat="1" applyFont="1" applyFill="1" applyBorder="1" applyAlignment="1" applyProtection="1">
      <alignment vertical="center"/>
      <protection/>
    </xf>
    <xf numFmtId="0" fontId="26" fillId="34" borderId="42" xfId="0" applyFont="1" applyFill="1" applyBorder="1" applyAlignment="1" applyProtection="1">
      <alignment vertical="center"/>
      <protection/>
    </xf>
    <xf numFmtId="0" fontId="26" fillId="34" borderId="43" xfId="0" applyFont="1" applyFill="1" applyBorder="1" applyAlignment="1" applyProtection="1">
      <alignment vertical="center"/>
      <protection/>
    </xf>
    <xf numFmtId="41" fontId="26" fillId="34" borderId="48" xfId="53" applyNumberFormat="1" applyFont="1" applyFill="1" applyBorder="1" applyAlignment="1" applyProtection="1">
      <alignment vertical="center"/>
      <protection/>
    </xf>
    <xf numFmtId="0" fontId="26" fillId="34" borderId="21" xfId="0" applyFont="1" applyFill="1" applyBorder="1" applyAlignment="1" applyProtection="1">
      <alignment vertical="center"/>
      <protection locked="0"/>
    </xf>
    <xf numFmtId="0" fontId="26" fillId="34" borderId="0" xfId="0" applyFont="1" applyFill="1" applyBorder="1" applyAlignment="1" applyProtection="1">
      <alignment vertical="center"/>
      <protection locked="0"/>
    </xf>
    <xf numFmtId="41" fontId="26" fillId="34" borderId="20" xfId="53" applyNumberFormat="1" applyFont="1" applyFill="1" applyBorder="1" applyAlignment="1" applyProtection="1">
      <alignment vertical="center"/>
      <protection locked="0"/>
    </xf>
    <xf numFmtId="0" fontId="26" fillId="34" borderId="44" xfId="0" applyFont="1" applyFill="1" applyBorder="1" applyAlignment="1" applyProtection="1">
      <alignment vertical="center"/>
      <protection locked="0"/>
    </xf>
    <xf numFmtId="0" fontId="26" fillId="34" borderId="45" xfId="0" applyFont="1" applyFill="1" applyBorder="1" applyAlignment="1" applyProtection="1">
      <alignment vertical="center"/>
      <protection locked="0"/>
    </xf>
    <xf numFmtId="177" fontId="26" fillId="34" borderId="49" xfId="43" applyNumberFormat="1" applyFont="1" applyFill="1" applyBorder="1" applyAlignment="1" applyProtection="1">
      <alignment vertical="center"/>
      <protection locked="0"/>
    </xf>
    <xf numFmtId="38" fontId="26" fillId="34" borderId="49" xfId="53" applyFont="1" applyFill="1" applyBorder="1" applyAlignment="1" applyProtection="1">
      <alignment vertical="center"/>
      <protection locked="0"/>
    </xf>
    <xf numFmtId="0" fontId="26" fillId="34" borderId="15" xfId="0" applyNumberFormat="1" applyFont="1" applyFill="1" applyBorder="1" applyAlignment="1" applyProtection="1">
      <alignment vertical="center"/>
      <protection locked="0"/>
    </xf>
    <xf numFmtId="0" fontId="26" fillId="34" borderId="10" xfId="0" applyNumberFormat="1" applyFont="1" applyFill="1" applyBorder="1" applyAlignment="1" applyProtection="1">
      <alignment vertical="center"/>
      <protection locked="0"/>
    </xf>
    <xf numFmtId="186" fontId="26" fillId="34" borderId="16" xfId="0" applyNumberFormat="1" applyFont="1" applyFill="1" applyBorder="1" applyAlignment="1" applyProtection="1">
      <alignment vertical="center"/>
      <protection locked="0"/>
    </xf>
    <xf numFmtId="0" fontId="26" fillId="34" borderId="46" xfId="0" applyFont="1" applyFill="1" applyBorder="1" applyAlignment="1" applyProtection="1">
      <alignment vertical="center"/>
      <protection locked="0"/>
    </xf>
    <xf numFmtId="0" fontId="26" fillId="34" borderId="47" xfId="0" applyFont="1" applyFill="1" applyBorder="1" applyAlignment="1" applyProtection="1">
      <alignment vertical="center"/>
      <protection locked="0"/>
    </xf>
    <xf numFmtId="43" fontId="26" fillId="34" borderId="50" xfId="0" applyNumberFormat="1" applyFont="1" applyFill="1" applyBorder="1" applyAlignment="1" applyProtection="1">
      <alignment vertical="center"/>
      <protection locked="0"/>
    </xf>
    <xf numFmtId="43" fontId="26" fillId="34" borderId="0" xfId="0" applyNumberFormat="1" applyFont="1" applyFill="1" applyAlignment="1" applyProtection="1">
      <alignment/>
      <protection locked="0"/>
    </xf>
    <xf numFmtId="43" fontId="26" fillId="34" borderId="0" xfId="0" applyNumberFormat="1" applyFont="1" applyFill="1" applyBorder="1" applyAlignment="1" applyProtection="1">
      <alignment/>
      <protection locked="0"/>
    </xf>
    <xf numFmtId="43" fontId="26" fillId="34" borderId="49" xfId="0" applyNumberFormat="1" applyFont="1" applyFill="1" applyBorder="1" applyAlignment="1" applyProtection="1">
      <alignment vertical="center"/>
      <protection locked="0"/>
    </xf>
    <xf numFmtId="40" fontId="26" fillId="34" borderId="20" xfId="0" applyNumberFormat="1" applyFont="1" applyFill="1" applyBorder="1" applyAlignment="1" applyProtection="1">
      <alignment vertical="center"/>
      <protection locked="0"/>
    </xf>
    <xf numFmtId="177" fontId="26" fillId="34" borderId="20" xfId="43" applyNumberFormat="1" applyFont="1" applyFill="1" applyBorder="1" applyAlignment="1" applyProtection="1">
      <alignment vertical="center"/>
      <protection locked="0"/>
    </xf>
    <xf numFmtId="0" fontId="26" fillId="34" borderId="12" xfId="0" applyFont="1" applyFill="1" applyBorder="1" applyAlignment="1" applyProtection="1">
      <alignment vertical="center"/>
      <protection locked="0"/>
    </xf>
    <xf numFmtId="0" fontId="26" fillId="34" borderId="0" xfId="0" applyNumberFormat="1" applyFont="1" applyFill="1" applyBorder="1" applyAlignment="1" applyProtection="1">
      <alignment vertical="center"/>
      <protection locked="0"/>
    </xf>
    <xf numFmtId="191" fontId="26" fillId="34" borderId="16" xfId="0" applyNumberFormat="1" applyFont="1" applyFill="1" applyBorder="1" applyAlignment="1" applyProtection="1">
      <alignment horizontal="right" vertical="center"/>
      <protection locked="0"/>
    </xf>
    <xf numFmtId="191" fontId="26" fillId="42" borderId="16" xfId="0" applyNumberFormat="1" applyFont="1" applyFill="1" applyBorder="1" applyAlignment="1" applyProtection="1">
      <alignment horizontal="right" vertical="center"/>
      <protection locked="0"/>
    </xf>
    <xf numFmtId="0" fontId="26" fillId="42" borderId="16" xfId="0" applyNumberFormat="1" applyFont="1" applyFill="1" applyBorder="1" applyAlignment="1" applyProtection="1">
      <alignment horizontal="right" vertical="center"/>
      <protection locked="0"/>
    </xf>
    <xf numFmtId="192" fontId="26" fillId="34" borderId="20" xfId="53" applyNumberFormat="1" applyFont="1" applyFill="1" applyBorder="1" applyAlignment="1" applyProtection="1">
      <alignment horizontal="right" vertical="center"/>
      <protection locked="0"/>
    </xf>
    <xf numFmtId="192" fontId="26" fillId="34" borderId="21" xfId="53" applyNumberFormat="1" applyFont="1" applyFill="1" applyBorder="1" applyAlignment="1" applyProtection="1">
      <alignment horizontal="right" vertical="center"/>
      <protection locked="0"/>
    </xf>
    <xf numFmtId="192" fontId="26" fillId="34" borderId="0" xfId="53" applyNumberFormat="1" applyFont="1" applyFill="1" applyBorder="1" applyAlignment="1" applyProtection="1">
      <alignment horizontal="right" vertical="center"/>
      <protection locked="0"/>
    </xf>
    <xf numFmtId="0" fontId="26" fillId="34" borderId="15" xfId="0" applyFont="1" applyFill="1" applyBorder="1" applyAlignment="1" applyProtection="1">
      <alignment/>
      <protection locked="0"/>
    </xf>
    <xf numFmtId="0" fontId="26" fillId="34" borderId="10" xfId="0" applyFont="1" applyFill="1" applyBorder="1" applyAlignment="1" applyProtection="1">
      <alignment vertical="center"/>
      <protection locked="0"/>
    </xf>
    <xf numFmtId="186" fontId="26" fillId="34" borderId="16" xfId="53" applyNumberFormat="1" applyFont="1" applyFill="1" applyBorder="1" applyAlignment="1" applyProtection="1">
      <alignment horizontal="right" vertical="center"/>
      <protection locked="0"/>
    </xf>
    <xf numFmtId="179" fontId="26" fillId="34" borderId="19" xfId="0" applyNumberFormat="1" applyFont="1" applyFill="1" applyBorder="1" applyAlignment="1" applyProtection="1">
      <alignment horizontal="right" vertical="center"/>
      <protection locked="0"/>
    </xf>
    <xf numFmtId="0" fontId="26" fillId="34" borderId="12" xfId="0" applyFont="1" applyFill="1" applyBorder="1" applyAlignment="1" applyProtection="1">
      <alignment/>
      <protection locked="0"/>
    </xf>
    <xf numFmtId="0" fontId="6" fillId="0" borderId="0" xfId="87" applyAlignment="1">
      <alignment vertical="top"/>
      <protection/>
    </xf>
    <xf numFmtId="0" fontId="14" fillId="0" borderId="0" xfId="87" applyFont="1" applyAlignment="1">
      <alignment vertical="top"/>
      <protection/>
    </xf>
    <xf numFmtId="0" fontId="27" fillId="0" borderId="11" xfId="0" applyFont="1" applyBorder="1" applyAlignment="1">
      <alignment horizontal="left" vertical="center" indent="1"/>
    </xf>
    <xf numFmtId="0" fontId="27" fillId="0" borderId="11" xfId="0" applyFont="1" applyBorder="1" applyAlignment="1">
      <alignment horizontal="left" vertical="center" wrapText="1" indent="1"/>
    </xf>
    <xf numFmtId="0" fontId="27" fillId="0" borderId="26" xfId="0" applyFont="1" applyFill="1" applyBorder="1" applyAlignment="1">
      <alignment horizontal="right" vertical="center"/>
    </xf>
    <xf numFmtId="0" fontId="27" fillId="0" borderId="26" xfId="0" applyFont="1" applyFill="1" applyBorder="1" applyAlignment="1">
      <alignment horizontal="center" vertical="center"/>
    </xf>
    <xf numFmtId="0" fontId="27" fillId="0" borderId="17" xfId="0" applyFont="1" applyFill="1" applyBorder="1" applyAlignment="1">
      <alignment horizontal="left" vertical="center"/>
    </xf>
    <xf numFmtId="0" fontId="27" fillId="0" borderId="13" xfId="0" applyFont="1" applyFill="1" applyBorder="1" applyAlignment="1">
      <alignment horizontal="right" vertical="center"/>
    </xf>
    <xf numFmtId="0" fontId="27" fillId="37" borderId="21" xfId="0" applyFont="1" applyFill="1" applyBorder="1" applyAlignment="1">
      <alignment horizontal="center" vertical="center" wrapText="1"/>
    </xf>
    <xf numFmtId="0" fontId="0" fillId="0" borderId="0" xfId="87" applyFont="1" applyAlignment="1">
      <alignment horizontal="center" vertical="top"/>
      <protection/>
    </xf>
    <xf numFmtId="0" fontId="0" fillId="0" borderId="0" xfId="87" applyFont="1" applyAlignment="1">
      <alignment vertical="top"/>
      <protection/>
    </xf>
    <xf numFmtId="0" fontId="0" fillId="43" borderId="0" xfId="87" applyFont="1" applyFill="1" applyAlignment="1">
      <alignment horizontal="center" vertical="top"/>
      <protection/>
    </xf>
    <xf numFmtId="0" fontId="0" fillId="0" borderId="0" xfId="87" applyFont="1" applyFill="1" applyAlignment="1">
      <alignment horizontal="center" vertical="top"/>
      <protection/>
    </xf>
    <xf numFmtId="0" fontId="0" fillId="34" borderId="0" xfId="0" applyFont="1" applyFill="1" applyAlignment="1" applyProtection="1">
      <alignment/>
      <protection locked="0"/>
    </xf>
    <xf numFmtId="0" fontId="0" fillId="34" borderId="0" xfId="0" applyFont="1" applyFill="1" applyAlignment="1" applyProtection="1">
      <alignment vertical="center"/>
      <protection locked="0"/>
    </xf>
    <xf numFmtId="0" fontId="27" fillId="34" borderId="11" xfId="0" applyFont="1" applyFill="1" applyBorder="1" applyAlignment="1" applyProtection="1">
      <alignment horizontal="center" vertical="center"/>
      <protection locked="0"/>
    </xf>
    <xf numFmtId="0" fontId="28" fillId="34" borderId="11" xfId="0" applyFont="1" applyFill="1" applyBorder="1" applyAlignment="1" applyProtection="1">
      <alignment horizontal="center" vertical="center"/>
      <protection locked="0"/>
    </xf>
    <xf numFmtId="0" fontId="28" fillId="34" borderId="16" xfId="0" applyFont="1" applyFill="1" applyBorder="1" applyAlignment="1" applyProtection="1">
      <alignment horizontal="center" vertical="center" wrapText="1"/>
      <protection locked="0"/>
    </xf>
    <xf numFmtId="0" fontId="28" fillId="34" borderId="11" xfId="0" applyFont="1" applyFill="1" applyBorder="1" applyAlignment="1" applyProtection="1">
      <alignment horizontal="center" vertical="center" wrapText="1"/>
      <protection locked="0"/>
    </xf>
    <xf numFmtId="0" fontId="28" fillId="34" borderId="11" xfId="0" applyFont="1" applyFill="1" applyBorder="1" applyAlignment="1" applyProtection="1">
      <alignment horizontal="center" vertical="center" shrinkToFit="1"/>
      <protection locked="0"/>
    </xf>
    <xf numFmtId="0" fontId="28" fillId="34" borderId="17" xfId="0" applyFont="1" applyFill="1" applyBorder="1" applyAlignment="1" applyProtection="1">
      <alignment horizontal="center" vertical="center" wrapText="1"/>
      <protection locked="0"/>
    </xf>
    <xf numFmtId="0" fontId="28" fillId="34" borderId="16" xfId="0" applyFont="1" applyFill="1" applyBorder="1" applyAlignment="1" applyProtection="1">
      <alignment horizontal="center" vertical="center" shrinkToFit="1"/>
      <protection locked="0"/>
    </xf>
    <xf numFmtId="41" fontId="27" fillId="34" borderId="16" xfId="53" applyNumberFormat="1" applyFont="1" applyFill="1" applyBorder="1" applyAlignment="1" applyProtection="1">
      <alignment vertical="center"/>
      <protection/>
    </xf>
    <xf numFmtId="177" fontId="27" fillId="34" borderId="20" xfId="43" applyNumberFormat="1" applyFont="1" applyFill="1" applyBorder="1" applyAlignment="1" applyProtection="1">
      <alignment vertical="center"/>
      <protection/>
    </xf>
    <xf numFmtId="41" fontId="27" fillId="34" borderId="20" xfId="53" applyNumberFormat="1" applyFont="1" applyFill="1" applyBorder="1" applyAlignment="1" applyProtection="1">
      <alignment vertical="center"/>
      <protection/>
    </xf>
    <xf numFmtId="41" fontId="27" fillId="34" borderId="48" xfId="53" applyNumberFormat="1" applyFont="1" applyFill="1" applyBorder="1" applyAlignment="1" applyProtection="1">
      <alignment vertical="center"/>
      <protection/>
    </xf>
    <xf numFmtId="41" fontId="27" fillId="34" borderId="20" xfId="53" applyNumberFormat="1" applyFont="1" applyFill="1" applyBorder="1" applyAlignment="1" applyProtection="1">
      <alignment vertical="center"/>
      <protection locked="0"/>
    </xf>
    <xf numFmtId="177" fontId="27" fillId="34" borderId="49" xfId="43" applyNumberFormat="1" applyFont="1" applyFill="1" applyBorder="1" applyAlignment="1" applyProtection="1">
      <alignment vertical="center"/>
      <protection locked="0"/>
    </xf>
    <xf numFmtId="186" fontId="27" fillId="34" borderId="16" xfId="0" applyNumberFormat="1" applyFont="1" applyFill="1" applyBorder="1" applyAlignment="1" applyProtection="1">
      <alignment vertical="center"/>
      <protection locked="0"/>
    </xf>
    <xf numFmtId="186" fontId="27" fillId="34" borderId="16" xfId="0" applyNumberFormat="1" applyFont="1" applyFill="1" applyBorder="1" applyAlignment="1" applyProtection="1">
      <alignment horizontal="right" vertical="center"/>
      <protection locked="0"/>
    </xf>
    <xf numFmtId="43" fontId="27" fillId="34" borderId="50" xfId="0" applyNumberFormat="1" applyFont="1" applyFill="1" applyBorder="1" applyAlignment="1" applyProtection="1">
      <alignment vertical="center"/>
      <protection locked="0"/>
    </xf>
    <xf numFmtId="43" fontId="27" fillId="34" borderId="49" xfId="0" applyNumberFormat="1" applyFont="1" applyFill="1" applyBorder="1" applyAlignment="1" applyProtection="1">
      <alignment vertical="center"/>
      <protection locked="0"/>
    </xf>
    <xf numFmtId="40" fontId="27" fillId="34" borderId="20" xfId="0" applyNumberFormat="1" applyFont="1" applyFill="1" applyBorder="1" applyAlignment="1" applyProtection="1">
      <alignment vertical="center"/>
      <protection locked="0"/>
    </xf>
    <xf numFmtId="177" fontId="27" fillId="34" borderId="20" xfId="43" applyNumberFormat="1" applyFont="1" applyFill="1" applyBorder="1" applyAlignment="1" applyProtection="1">
      <alignment vertical="center"/>
      <protection locked="0"/>
    </xf>
    <xf numFmtId="191" fontId="27" fillId="34" borderId="16" xfId="0" applyNumberFormat="1" applyFont="1" applyFill="1" applyBorder="1" applyAlignment="1" applyProtection="1">
      <alignment horizontal="right" vertical="center"/>
      <protection locked="0"/>
    </xf>
    <xf numFmtId="191" fontId="27" fillId="0" borderId="16" xfId="0" applyNumberFormat="1" applyFont="1" applyFill="1" applyBorder="1" applyAlignment="1" applyProtection="1">
      <alignment horizontal="right" vertical="center"/>
      <protection locked="0"/>
    </xf>
    <xf numFmtId="195" fontId="27" fillId="0" borderId="16" xfId="0" applyNumberFormat="1" applyFont="1" applyFill="1" applyBorder="1" applyAlignment="1" applyProtection="1">
      <alignment horizontal="right" vertical="center"/>
      <protection locked="0"/>
    </xf>
    <xf numFmtId="192" fontId="27" fillId="34" borderId="20" xfId="53" applyNumberFormat="1" applyFont="1" applyFill="1" applyBorder="1" applyAlignment="1" applyProtection="1">
      <alignment horizontal="right" vertical="center"/>
      <protection locked="0"/>
    </xf>
    <xf numFmtId="186" fontId="27" fillId="34" borderId="16" xfId="53" applyNumberFormat="1" applyFont="1" applyFill="1" applyBorder="1" applyAlignment="1" applyProtection="1">
      <alignment horizontal="right" vertical="center"/>
      <protection locked="0"/>
    </xf>
    <xf numFmtId="179" fontId="27" fillId="34" borderId="19" xfId="0" applyNumberFormat="1" applyFont="1" applyFill="1" applyBorder="1" applyAlignment="1" applyProtection="1">
      <alignment horizontal="right" vertical="center"/>
      <protection locked="0"/>
    </xf>
    <xf numFmtId="0" fontId="0" fillId="34" borderId="0" xfId="0" applyFont="1" applyFill="1" applyBorder="1" applyAlignment="1" applyProtection="1">
      <alignment/>
      <protection locked="0"/>
    </xf>
    <xf numFmtId="41" fontId="26" fillId="34" borderId="16" xfId="53" applyNumberFormat="1" applyFont="1" applyFill="1" applyBorder="1" applyAlignment="1" applyProtection="1">
      <alignment vertical="center"/>
      <protection locked="0"/>
    </xf>
    <xf numFmtId="41" fontId="26" fillId="34" borderId="16" xfId="53" applyNumberFormat="1" applyFont="1" applyFill="1" applyBorder="1" applyAlignment="1" applyProtection="1">
      <alignment vertical="center" shrinkToFit="1"/>
      <protection locked="0"/>
    </xf>
    <xf numFmtId="38" fontId="0" fillId="34" borderId="0" xfId="0" applyNumberFormat="1" applyFont="1" applyFill="1" applyAlignment="1" applyProtection="1">
      <alignment vertical="center"/>
      <protection locked="0"/>
    </xf>
    <xf numFmtId="177" fontId="26" fillId="34" borderId="20" xfId="43" applyNumberFormat="1" applyFont="1" applyFill="1" applyBorder="1" applyAlignment="1" applyProtection="1">
      <alignment vertical="center" shrinkToFit="1"/>
      <protection locked="0"/>
    </xf>
    <xf numFmtId="41" fontId="26" fillId="34" borderId="20" xfId="53" applyNumberFormat="1" applyFont="1" applyFill="1" applyBorder="1" applyAlignment="1" applyProtection="1">
      <alignment vertical="center" shrinkToFit="1"/>
      <protection locked="0"/>
    </xf>
    <xf numFmtId="41" fontId="26" fillId="34" borderId="48" xfId="53" applyNumberFormat="1" applyFont="1" applyFill="1" applyBorder="1" applyAlignment="1" applyProtection="1">
      <alignment vertical="center"/>
      <protection locked="0"/>
    </xf>
    <xf numFmtId="41" fontId="26" fillId="34" borderId="48" xfId="53" applyNumberFormat="1" applyFont="1" applyFill="1" applyBorder="1" applyAlignment="1" applyProtection="1">
      <alignment vertical="center" shrinkToFit="1"/>
      <protection locked="0"/>
    </xf>
    <xf numFmtId="177" fontId="26" fillId="34" borderId="49" xfId="43" applyNumberFormat="1" applyFont="1" applyFill="1" applyBorder="1" applyAlignment="1" applyProtection="1">
      <alignment vertical="center" shrinkToFit="1"/>
      <protection locked="0"/>
    </xf>
    <xf numFmtId="41" fontId="26" fillId="34" borderId="19" xfId="53" applyNumberFormat="1" applyFont="1" applyFill="1" applyBorder="1" applyAlignment="1" applyProtection="1">
      <alignment vertical="center"/>
      <protection locked="0"/>
    </xf>
    <xf numFmtId="41" fontId="26" fillId="34" borderId="19" xfId="53" applyNumberFormat="1" applyFont="1" applyFill="1" applyBorder="1" applyAlignment="1" applyProtection="1">
      <alignment vertical="center" shrinkToFit="1"/>
      <protection locked="0"/>
    </xf>
    <xf numFmtId="38" fontId="26" fillId="34" borderId="20" xfId="53" applyFont="1" applyFill="1" applyBorder="1" applyAlignment="1" applyProtection="1">
      <alignment vertical="center"/>
      <protection locked="0"/>
    </xf>
    <xf numFmtId="186" fontId="26" fillId="34" borderId="20" xfId="53" applyNumberFormat="1" applyFont="1" applyFill="1" applyBorder="1" applyAlignment="1" applyProtection="1">
      <alignment vertical="center" shrinkToFit="1"/>
      <protection locked="0"/>
    </xf>
    <xf numFmtId="38" fontId="26" fillId="34" borderId="16" xfId="53" applyFont="1" applyFill="1" applyBorder="1" applyAlignment="1" applyProtection="1">
      <alignment vertical="center"/>
      <protection locked="0"/>
    </xf>
    <xf numFmtId="186" fontId="26" fillId="34" borderId="16" xfId="53" applyNumberFormat="1" applyFont="1" applyFill="1" applyBorder="1" applyAlignment="1" applyProtection="1">
      <alignment vertical="center" shrinkToFit="1"/>
      <protection locked="0"/>
    </xf>
    <xf numFmtId="177" fontId="26" fillId="34" borderId="19" xfId="43" applyNumberFormat="1" applyFont="1" applyFill="1" applyBorder="1" applyAlignment="1" applyProtection="1">
      <alignment vertical="center"/>
      <protection locked="0"/>
    </xf>
    <xf numFmtId="193" fontId="0" fillId="34" borderId="0" xfId="53" applyNumberFormat="1" applyFont="1" applyFill="1" applyAlignment="1" applyProtection="1">
      <alignment vertical="center"/>
      <protection locked="0"/>
    </xf>
    <xf numFmtId="177" fontId="0" fillId="34" borderId="0" xfId="43" applyNumberFormat="1" applyFont="1" applyFill="1" applyAlignment="1" applyProtection="1">
      <alignment vertical="center"/>
      <protection locked="0"/>
    </xf>
    <xf numFmtId="0" fontId="26" fillId="37" borderId="21" xfId="0" applyFont="1" applyFill="1" applyBorder="1" applyAlignment="1">
      <alignment horizontal="center" vertical="center" wrapText="1"/>
    </xf>
    <xf numFmtId="0" fontId="26" fillId="37" borderId="22" xfId="0" applyFont="1" applyFill="1" applyBorder="1" applyAlignment="1">
      <alignment horizontal="center" vertical="center" wrapText="1"/>
    </xf>
    <xf numFmtId="0" fontId="27" fillId="0" borderId="11" xfId="84" applyFont="1" applyFill="1" applyBorder="1" applyAlignment="1">
      <alignment horizontal="center"/>
      <protection/>
    </xf>
    <xf numFmtId="0" fontId="27" fillId="0" borderId="26" xfId="84" applyFont="1" applyFill="1" applyBorder="1" applyAlignment="1">
      <alignment horizontal="left" vertical="center"/>
      <protection/>
    </xf>
    <xf numFmtId="0" fontId="27" fillId="0" borderId="26" xfId="84" applyFont="1" applyFill="1" applyBorder="1" applyAlignment="1">
      <alignment horizontal="center" vertical="center"/>
      <protection/>
    </xf>
    <xf numFmtId="0" fontId="27" fillId="0" borderId="17" xfId="84" applyFont="1" applyFill="1" applyBorder="1" applyAlignment="1">
      <alignment horizontal="center" vertical="center"/>
      <protection/>
    </xf>
    <xf numFmtId="0" fontId="27" fillId="0" borderId="0" xfId="84" applyFont="1" applyFill="1" applyBorder="1" applyAlignment="1">
      <alignment horizontal="center" vertical="center"/>
      <protection/>
    </xf>
    <xf numFmtId="0" fontId="27" fillId="0" borderId="0" xfId="84" applyFont="1" applyBorder="1" applyAlignment="1">
      <alignment horizontal="left" vertical="center" indent="1"/>
      <protection/>
    </xf>
    <xf numFmtId="0" fontId="27" fillId="0" borderId="0" xfId="84" applyFont="1" applyBorder="1" applyAlignment="1">
      <alignment horizontal="left"/>
      <protection/>
    </xf>
    <xf numFmtId="0" fontId="27" fillId="0" borderId="0" xfId="84" applyFont="1" applyBorder="1" applyAlignment="1">
      <alignment vertical="center"/>
      <protection/>
    </xf>
    <xf numFmtId="0" fontId="27" fillId="0" borderId="0" xfId="84" applyFont="1" applyFill="1" applyAlignment="1">
      <alignment horizontal="left"/>
      <protection/>
    </xf>
    <xf numFmtId="0" fontId="27" fillId="0" borderId="0" xfId="84" applyFont="1" applyBorder="1" applyAlignment="1">
      <alignment horizontal="center" vertical="center"/>
      <protection/>
    </xf>
    <xf numFmtId="0" fontId="27" fillId="0" borderId="0" xfId="84" applyFont="1" applyAlignment="1">
      <alignment horizontal="center" vertical="center"/>
      <protection/>
    </xf>
    <xf numFmtId="0" fontId="27" fillId="0" borderId="0" xfId="84" applyFont="1" applyBorder="1" applyAlignment="1">
      <alignment horizontal="left" vertical="center"/>
      <protection/>
    </xf>
    <xf numFmtId="0" fontId="27" fillId="0" borderId="0" xfId="84" applyFont="1" applyAlignment="1">
      <alignment horizontal="left"/>
      <protection/>
    </xf>
    <xf numFmtId="0" fontId="27" fillId="0" borderId="0" xfId="84" applyFont="1" applyAlignment="1">
      <alignment horizontal="left" vertical="center" wrapText="1"/>
      <protection/>
    </xf>
    <xf numFmtId="0" fontId="27" fillId="0" borderId="0" xfId="84" applyFont="1" applyAlignment="1">
      <alignment horizontal="left" vertical="center"/>
      <protection/>
    </xf>
    <xf numFmtId="0" fontId="27" fillId="0" borderId="26" xfId="84" applyFont="1" applyBorder="1" applyAlignment="1">
      <alignment horizontal="center" vertical="center"/>
      <protection/>
    </xf>
    <xf numFmtId="0" fontId="27" fillId="0" borderId="17" xfId="84" applyFont="1" applyBorder="1" applyAlignment="1">
      <alignment horizontal="center" vertical="center"/>
      <protection/>
    </xf>
    <xf numFmtId="0" fontId="27" fillId="0" borderId="11" xfId="84" applyFont="1" applyBorder="1" applyAlignment="1">
      <alignment horizontal="center"/>
      <protection/>
    </xf>
    <xf numFmtId="0" fontId="27" fillId="0" borderId="26" xfId="84" applyFont="1" applyBorder="1" applyAlignment="1">
      <alignment horizontal="left" vertical="center"/>
      <protection/>
    </xf>
    <xf numFmtId="57" fontId="26" fillId="37" borderId="16" xfId="0" applyNumberFormat="1" applyFont="1" applyFill="1" applyBorder="1" applyAlignment="1">
      <alignment horizontal="center" vertical="center"/>
    </xf>
    <xf numFmtId="57" fontId="26" fillId="37" borderId="21" xfId="0" applyNumberFormat="1" applyFont="1" applyFill="1" applyBorder="1" applyAlignment="1">
      <alignment horizontal="center" vertical="center"/>
    </xf>
    <xf numFmtId="57" fontId="26" fillId="37" borderId="20" xfId="0" applyNumberFormat="1" applyFont="1" applyFill="1" applyBorder="1" applyAlignment="1">
      <alignment horizontal="center" vertical="center"/>
    </xf>
    <xf numFmtId="57" fontId="26" fillId="37" borderId="20" xfId="0" applyNumberFormat="1" applyFont="1" applyFill="1" applyBorder="1" applyAlignment="1" quotePrefix="1">
      <alignment horizontal="center" vertical="center" wrapText="1"/>
    </xf>
    <xf numFmtId="0" fontId="26" fillId="37" borderId="20" xfId="0" applyFont="1" applyFill="1" applyBorder="1" applyAlignment="1">
      <alignment horizontal="center" vertical="center"/>
    </xf>
    <xf numFmtId="0" fontId="26" fillId="37" borderId="22" xfId="0" applyFont="1" applyFill="1" applyBorder="1" applyAlignment="1">
      <alignment horizontal="center" vertical="center"/>
    </xf>
    <xf numFmtId="0" fontId="26" fillId="37" borderId="19" xfId="0" applyFont="1" applyFill="1" applyBorder="1" applyAlignment="1">
      <alignment horizontal="center" vertical="center"/>
    </xf>
    <xf numFmtId="0" fontId="26" fillId="37" borderId="18" xfId="0" applyFont="1" applyFill="1" applyBorder="1" applyAlignment="1">
      <alignment horizontal="center" vertical="center"/>
    </xf>
    <xf numFmtId="181" fontId="26" fillId="0" borderId="11" xfId="43" applyNumberFormat="1" applyFont="1" applyFill="1" applyBorder="1" applyAlignment="1">
      <alignment vertical="center" wrapText="1"/>
    </xf>
    <xf numFmtId="197" fontId="26" fillId="0" borderId="11" xfId="43" applyNumberFormat="1" applyFont="1" applyFill="1" applyBorder="1" applyAlignment="1">
      <alignment vertical="center" wrapText="1"/>
    </xf>
    <xf numFmtId="179" fontId="26" fillId="0" borderId="11" xfId="43" applyNumberFormat="1" applyFont="1" applyFill="1" applyBorder="1" applyAlignment="1">
      <alignment vertical="center" wrapText="1"/>
    </xf>
    <xf numFmtId="178" fontId="26" fillId="0" borderId="11" xfId="43" applyNumberFormat="1" applyFont="1" applyFill="1" applyBorder="1" applyAlignment="1">
      <alignment vertical="center" wrapText="1"/>
    </xf>
    <xf numFmtId="57" fontId="12" fillId="0" borderId="11" xfId="0" applyNumberFormat="1" applyFont="1" applyFill="1" applyBorder="1" applyAlignment="1" quotePrefix="1">
      <alignment horizontal="center" vertical="center" wrapText="1"/>
    </xf>
    <xf numFmtId="0" fontId="28" fillId="0" borderId="16" xfId="84" applyFont="1" applyFill="1" applyBorder="1" applyAlignment="1">
      <alignment vertical="center" shrinkToFit="1"/>
      <protection/>
    </xf>
    <xf numFmtId="0" fontId="27" fillId="0" borderId="0" xfId="84" applyFont="1" applyAlignment="1">
      <alignment horizontal="left" vertical="center" indent="3"/>
      <protection/>
    </xf>
    <xf numFmtId="188" fontId="26" fillId="0" borderId="11" xfId="0" applyNumberFormat="1" applyFont="1" applyFill="1" applyBorder="1" applyAlignment="1">
      <alignment vertical="center" wrapText="1"/>
    </xf>
    <xf numFmtId="0" fontId="26" fillId="34" borderId="16" xfId="0" applyFont="1" applyFill="1" applyBorder="1" applyAlignment="1" applyProtection="1">
      <alignment horizontal="center" vertical="center" wrapText="1"/>
      <protection locked="0"/>
    </xf>
    <xf numFmtId="0" fontId="26" fillId="0" borderId="25" xfId="84" applyFont="1" applyFill="1" applyBorder="1" applyAlignment="1">
      <alignment horizontal="center" vertical="center" textRotation="255"/>
      <protection/>
    </xf>
    <xf numFmtId="0" fontId="26" fillId="37" borderId="29" xfId="84" applyFont="1" applyFill="1" applyBorder="1" applyAlignment="1">
      <alignment vertical="center" wrapText="1"/>
      <protection/>
    </xf>
    <xf numFmtId="0" fontId="26" fillId="37" borderId="21" xfId="84" applyFont="1" applyFill="1" applyBorder="1" applyAlignment="1">
      <alignment horizontal="center" vertical="center" wrapText="1"/>
      <protection/>
    </xf>
    <xf numFmtId="0" fontId="26" fillId="37" borderId="20" xfId="84" applyFont="1" applyFill="1" applyBorder="1" applyAlignment="1">
      <alignment horizontal="center" vertical="center" wrapText="1"/>
      <protection/>
    </xf>
    <xf numFmtId="0" fontId="26" fillId="37" borderId="22" xfId="84" applyFont="1" applyFill="1" applyBorder="1" applyAlignment="1">
      <alignment vertical="center" wrapText="1"/>
      <protection/>
    </xf>
    <xf numFmtId="0" fontId="26" fillId="37" borderId="16" xfId="84" applyFont="1" applyFill="1" applyBorder="1" applyAlignment="1">
      <alignment horizontal="center" vertical="center"/>
      <protection/>
    </xf>
    <xf numFmtId="0" fontId="26" fillId="37" borderId="20" xfId="84" applyFont="1" applyFill="1" applyBorder="1" applyAlignment="1">
      <alignment horizontal="center" vertical="center"/>
      <protection/>
    </xf>
    <xf numFmtId="0" fontId="26" fillId="37" borderId="14" xfId="84" applyFont="1" applyFill="1" applyBorder="1" applyAlignment="1">
      <alignment horizontal="center" vertical="center" wrapText="1"/>
      <protection/>
    </xf>
    <xf numFmtId="0" fontId="26" fillId="37" borderId="19" xfId="84" applyFont="1" applyFill="1" applyBorder="1" applyAlignment="1">
      <alignment horizontal="center" vertical="center" wrapText="1"/>
      <protection/>
    </xf>
    <xf numFmtId="0" fontId="26" fillId="37" borderId="19" xfId="84" applyFont="1" applyFill="1" applyBorder="1" applyAlignment="1">
      <alignment horizontal="center" vertical="center"/>
      <protection/>
    </xf>
    <xf numFmtId="0" fontId="26" fillId="37" borderId="20" xfId="84" applyFont="1" applyFill="1" applyBorder="1" applyAlignment="1">
      <alignment horizontal="left" vertical="center" indent="1"/>
      <protection/>
    </xf>
    <xf numFmtId="181" fontId="26" fillId="0" borderId="11" xfId="84" applyNumberFormat="1" applyFont="1" applyFill="1" applyBorder="1" applyAlignment="1">
      <alignment horizontal="right" vertical="center" wrapText="1"/>
      <protection/>
    </xf>
    <xf numFmtId="177" fontId="26" fillId="0" borderId="11" xfId="43" applyNumberFormat="1" applyFont="1" applyFill="1" applyBorder="1" applyAlignment="1">
      <alignment vertical="center"/>
    </xf>
    <xf numFmtId="38" fontId="26" fillId="0" borderId="11" xfId="53" applyNumberFormat="1" applyFont="1" applyFill="1" applyBorder="1" applyAlignment="1">
      <alignment vertical="center"/>
    </xf>
    <xf numFmtId="177" fontId="26" fillId="0" borderId="11" xfId="43" applyNumberFormat="1" applyFont="1" applyFill="1" applyBorder="1" applyAlignment="1">
      <alignment horizontal="right" vertical="center"/>
    </xf>
    <xf numFmtId="38" fontId="26" fillId="0" borderId="16" xfId="53" applyFont="1" applyFill="1" applyBorder="1" applyAlignment="1">
      <alignment horizontal="right" vertical="center" wrapText="1"/>
    </xf>
    <xf numFmtId="181" fontId="26" fillId="0" borderId="16" xfId="84" applyNumberFormat="1" applyFont="1" applyFill="1" applyBorder="1" applyAlignment="1">
      <alignment horizontal="right" vertical="center" wrapText="1"/>
      <protection/>
    </xf>
    <xf numFmtId="177" fontId="26" fillId="0" borderId="16" xfId="43" applyNumberFormat="1" applyFont="1" applyFill="1" applyBorder="1" applyAlignment="1">
      <alignment horizontal="right" vertical="center" wrapText="1"/>
    </xf>
    <xf numFmtId="38" fontId="26" fillId="0" borderId="16" xfId="53" applyFont="1" applyFill="1" applyBorder="1" applyAlignment="1">
      <alignment vertical="center"/>
    </xf>
    <xf numFmtId="177" fontId="26" fillId="0" borderId="16" xfId="43" applyNumberFormat="1" applyFont="1" applyFill="1" applyBorder="1" applyAlignment="1">
      <alignment vertical="center"/>
    </xf>
    <xf numFmtId="177" fontId="26" fillId="0" borderId="11" xfId="43" applyNumberFormat="1" applyFont="1" applyFill="1" applyBorder="1" applyAlignment="1">
      <alignment horizontal="right" vertical="center" wrapText="1" shrinkToFit="1"/>
    </xf>
    <xf numFmtId="0" fontId="26" fillId="0" borderId="12" xfId="84" applyFont="1" applyBorder="1" applyAlignment="1">
      <alignment horizontal="center" vertical="center" textRotation="255"/>
      <protection/>
    </xf>
    <xf numFmtId="0" fontId="26" fillId="0" borderId="12" xfId="84" applyFont="1" applyBorder="1" applyAlignment="1">
      <alignment horizontal="left" vertical="center" wrapText="1"/>
      <protection/>
    </xf>
    <xf numFmtId="38" fontId="26" fillId="0" borderId="12" xfId="53" applyFont="1" applyBorder="1" applyAlignment="1">
      <alignment horizontal="right" vertical="center" wrapText="1"/>
    </xf>
    <xf numFmtId="181" fontId="26" fillId="0" borderId="12" xfId="84" applyNumberFormat="1" applyFont="1" applyBorder="1" applyAlignment="1">
      <alignment horizontal="right" vertical="center" wrapText="1"/>
      <protection/>
    </xf>
    <xf numFmtId="177" fontId="26" fillId="0" borderId="12" xfId="43" applyNumberFormat="1" applyFont="1" applyBorder="1" applyAlignment="1">
      <alignment horizontal="right" vertical="center" wrapText="1"/>
    </xf>
    <xf numFmtId="38" fontId="26" fillId="0" borderId="12" xfId="53" applyFont="1" applyBorder="1" applyAlignment="1">
      <alignment vertical="center"/>
    </xf>
    <xf numFmtId="177" fontId="26" fillId="0" borderId="12" xfId="43" applyNumberFormat="1" applyFont="1" applyBorder="1" applyAlignment="1">
      <alignment vertical="center"/>
    </xf>
    <xf numFmtId="38" fontId="26" fillId="36" borderId="11" xfId="84" applyNumberFormat="1" applyFont="1" applyFill="1" applyBorder="1" applyAlignment="1">
      <alignment horizontal="right" vertical="center" wrapText="1"/>
      <protection/>
    </xf>
    <xf numFmtId="181" fontId="26" fillId="36" borderId="17" xfId="84" applyNumberFormat="1" applyFont="1" applyFill="1" applyBorder="1" applyAlignment="1">
      <alignment horizontal="right" vertical="center" wrapText="1"/>
      <protection/>
    </xf>
    <xf numFmtId="177" fontId="26" fillId="36" borderId="17" xfId="43" applyNumberFormat="1" applyFont="1" applyFill="1" applyBorder="1" applyAlignment="1">
      <alignment horizontal="right" vertical="center" wrapText="1"/>
    </xf>
    <xf numFmtId="38" fontId="26" fillId="36" borderId="11" xfId="84" applyNumberFormat="1" applyFont="1" applyFill="1" applyBorder="1" applyAlignment="1">
      <alignment vertical="center"/>
      <protection/>
    </xf>
    <xf numFmtId="177" fontId="26" fillId="36" borderId="11" xfId="43" applyNumberFormat="1" applyFont="1" applyFill="1" applyBorder="1" applyAlignment="1">
      <alignment vertical="center"/>
    </xf>
    <xf numFmtId="38" fontId="26" fillId="36" borderId="11" xfId="53" applyFont="1" applyFill="1" applyBorder="1" applyAlignment="1">
      <alignment vertical="center"/>
    </xf>
    <xf numFmtId="38" fontId="26" fillId="0" borderId="11" xfId="53" applyFont="1" applyFill="1" applyBorder="1" applyAlignment="1">
      <alignment horizontal="center" vertical="center"/>
    </xf>
    <xf numFmtId="0" fontId="26" fillId="0" borderId="29" xfId="84" applyFont="1" applyFill="1" applyBorder="1" applyAlignment="1">
      <alignment horizontal="center" vertical="center" shrinkToFit="1"/>
      <protection/>
    </xf>
    <xf numFmtId="177" fontId="26" fillId="0" borderId="18" xfId="43" applyNumberFormat="1" applyFont="1" applyFill="1" applyBorder="1" applyAlignment="1">
      <alignment horizontal="center" vertical="center"/>
    </xf>
    <xf numFmtId="0" fontId="26" fillId="0" borderId="11" xfId="84" applyFont="1" applyFill="1" applyBorder="1" applyAlignment="1">
      <alignment horizontal="center" vertical="center"/>
      <protection/>
    </xf>
    <xf numFmtId="0" fontId="26" fillId="0" borderId="11" xfId="84" applyFont="1" applyFill="1" applyBorder="1" applyAlignment="1">
      <alignment horizontal="center" vertical="center" shrinkToFit="1"/>
      <protection/>
    </xf>
    <xf numFmtId="177" fontId="26" fillId="0" borderId="11" xfId="43" applyNumberFormat="1" applyFont="1" applyFill="1" applyBorder="1" applyAlignment="1">
      <alignment horizontal="center" vertical="center"/>
    </xf>
    <xf numFmtId="38" fontId="26" fillId="0" borderId="19" xfId="53" applyFont="1" applyFill="1" applyBorder="1" applyAlignment="1">
      <alignment horizontal="center" vertical="center"/>
    </xf>
    <xf numFmtId="0" fontId="26" fillId="0" borderId="22" xfId="84" applyFont="1" applyFill="1" applyBorder="1" applyAlignment="1">
      <alignment horizontal="center" vertical="center" shrinkToFit="1"/>
      <protection/>
    </xf>
    <xf numFmtId="0" fontId="26" fillId="0" borderId="19" xfId="84" applyFont="1" applyFill="1" applyBorder="1" applyAlignment="1">
      <alignment horizontal="center" vertical="center"/>
      <protection/>
    </xf>
    <xf numFmtId="0" fontId="26" fillId="0" borderId="17" xfId="84" applyFont="1" applyFill="1" applyBorder="1" applyAlignment="1">
      <alignment horizontal="center" vertical="center" shrinkToFit="1"/>
      <protection/>
    </xf>
    <xf numFmtId="177" fontId="26" fillId="0" borderId="17" xfId="43" applyNumberFormat="1" applyFont="1" applyFill="1" applyBorder="1" applyAlignment="1">
      <alignment horizontal="center" vertical="center"/>
    </xf>
    <xf numFmtId="38" fontId="26" fillId="0" borderId="16" xfId="53" applyFont="1" applyFill="1" applyBorder="1" applyAlignment="1">
      <alignment horizontal="center" vertical="center"/>
    </xf>
    <xf numFmtId="177" fontId="26" fillId="0" borderId="22" xfId="43" applyNumberFormat="1" applyFont="1" applyFill="1" applyBorder="1" applyAlignment="1">
      <alignment horizontal="center" vertical="center"/>
    </xf>
    <xf numFmtId="38" fontId="26" fillId="0" borderId="12" xfId="53" applyFont="1" applyBorder="1" applyAlignment="1">
      <alignment horizontal="center" vertical="center"/>
    </xf>
    <xf numFmtId="0" fontId="26" fillId="0" borderId="0" xfId="84" applyFont="1" applyBorder="1" applyAlignment="1">
      <alignment horizontal="center" vertical="center" wrapText="1"/>
      <protection/>
    </xf>
    <xf numFmtId="177" fontId="26" fillId="0" borderId="0" xfId="43" applyNumberFormat="1" applyFont="1" applyFill="1" applyBorder="1" applyAlignment="1">
      <alignment horizontal="center" vertical="center"/>
    </xf>
    <xf numFmtId="0" fontId="26" fillId="0" borderId="0" xfId="84" applyFont="1" applyBorder="1" applyAlignment="1">
      <alignment horizontal="center" vertical="center"/>
      <protection/>
    </xf>
    <xf numFmtId="0" fontId="26" fillId="36" borderId="17" xfId="84" applyFont="1" applyFill="1" applyBorder="1" applyAlignment="1">
      <alignment horizontal="center" vertical="center" wrapText="1"/>
      <protection/>
    </xf>
    <xf numFmtId="0" fontId="26" fillId="36" borderId="11" xfId="84" applyFont="1" applyFill="1" applyBorder="1" applyAlignment="1">
      <alignment horizontal="center" vertical="center" wrapText="1"/>
      <protection/>
    </xf>
    <xf numFmtId="177" fontId="26" fillId="36" borderId="11" xfId="43" applyNumberFormat="1" applyFont="1" applyFill="1" applyBorder="1" applyAlignment="1">
      <alignment horizontal="center" vertical="center"/>
    </xf>
    <xf numFmtId="38" fontId="27" fillId="0" borderId="19" xfId="53" applyFont="1" applyFill="1" applyBorder="1" applyAlignment="1">
      <alignment horizontal="left" vertical="center" shrinkToFit="1"/>
    </xf>
    <xf numFmtId="38" fontId="27" fillId="0" borderId="11" xfId="53" applyFont="1" applyFill="1" applyBorder="1" applyAlignment="1">
      <alignment horizontal="left" vertical="center" shrinkToFit="1"/>
    </xf>
    <xf numFmtId="177" fontId="27" fillId="0" borderId="11" xfId="43" applyNumberFormat="1" applyFont="1" applyFill="1" applyBorder="1" applyAlignment="1">
      <alignment horizontal="left" vertical="center"/>
    </xf>
    <xf numFmtId="177" fontId="27" fillId="0" borderId="16" xfId="43" applyNumberFormat="1" applyFont="1" applyFill="1" applyBorder="1" applyAlignment="1">
      <alignment horizontal="left" vertical="center"/>
    </xf>
    <xf numFmtId="0" fontId="27" fillId="0" borderId="19" xfId="84" applyFont="1" applyFill="1" applyBorder="1" applyAlignment="1">
      <alignment horizontal="left" vertical="center" shrinkToFit="1"/>
      <protection/>
    </xf>
    <xf numFmtId="0" fontId="27" fillId="0" borderId="20" xfId="84" applyFont="1" applyFill="1" applyBorder="1" applyAlignment="1">
      <alignment horizontal="left" vertical="center" shrinkToFit="1"/>
      <protection/>
    </xf>
    <xf numFmtId="0" fontId="8" fillId="0" borderId="0" xfId="87" applyFont="1" applyAlignment="1">
      <alignment horizontal="center"/>
      <protection/>
    </xf>
    <xf numFmtId="0" fontId="13" fillId="0" borderId="0" xfId="87" applyFont="1" applyAlignment="1">
      <alignment horizontal="center" vertical="center" wrapText="1"/>
      <protection/>
    </xf>
    <xf numFmtId="0" fontId="13" fillId="0" borderId="0" xfId="87" applyFont="1" applyAlignment="1">
      <alignment horizontal="center" vertical="center"/>
      <protection/>
    </xf>
    <xf numFmtId="0" fontId="9" fillId="0" borderId="0" xfId="87" applyFont="1" applyAlignment="1">
      <alignment horizontal="center"/>
      <protection/>
    </xf>
    <xf numFmtId="0" fontId="12" fillId="0" borderId="0" xfId="87" applyFont="1" applyAlignment="1">
      <alignment horizontal="left" vertical="center" wrapText="1"/>
      <protection/>
    </xf>
    <xf numFmtId="0" fontId="0" fillId="0" borderId="0" xfId="87" applyFont="1" applyAlignment="1">
      <alignment horizontal="left" vertical="top" wrapText="1"/>
      <protection/>
    </xf>
    <xf numFmtId="0" fontId="0" fillId="43" borderId="0" xfId="87" applyFont="1" applyFill="1" applyAlignment="1">
      <alignment horizontal="left" vertical="top" wrapText="1"/>
      <protection/>
    </xf>
    <xf numFmtId="0" fontId="0" fillId="0" borderId="0" xfId="87" applyFont="1" applyFill="1" applyAlignment="1">
      <alignment horizontal="left" vertical="top" wrapText="1"/>
      <protection/>
    </xf>
    <xf numFmtId="0" fontId="0" fillId="0" borderId="0" xfId="87" applyFont="1" applyAlignment="1">
      <alignment horizontal="left" vertical="top" wrapText="1"/>
      <protection/>
    </xf>
    <xf numFmtId="0" fontId="25" fillId="0" borderId="0" xfId="0" applyFont="1" applyAlignment="1">
      <alignment horizontal="center" vertical="center"/>
    </xf>
    <xf numFmtId="0" fontId="12" fillId="41" borderId="13" xfId="0" applyFont="1" applyFill="1" applyBorder="1" applyAlignment="1">
      <alignment horizontal="center" vertical="center"/>
    </xf>
    <xf numFmtId="0" fontId="12" fillId="41" borderId="26" xfId="0" applyFont="1" applyFill="1" applyBorder="1" applyAlignment="1">
      <alignment horizontal="center" vertical="center"/>
    </xf>
    <xf numFmtId="0" fontId="12" fillId="41" borderId="17" xfId="0" applyFont="1" applyFill="1" applyBorder="1" applyAlignment="1">
      <alignment horizontal="center" vertical="center"/>
    </xf>
    <xf numFmtId="0" fontId="26" fillId="0" borderId="51" xfId="84" applyFont="1" applyFill="1" applyBorder="1" applyAlignment="1">
      <alignment horizontal="center" vertical="center" textRotation="255" wrapText="1" shrinkToFit="1"/>
      <protection/>
    </xf>
    <xf numFmtId="0" fontId="26" fillId="0" borderId="51" xfId="84" applyFont="1" applyFill="1" applyBorder="1" applyAlignment="1">
      <alignment horizontal="center" vertical="center" textRotation="255"/>
      <protection/>
    </xf>
    <xf numFmtId="0" fontId="27" fillId="0" borderId="0" xfId="84" applyFont="1" applyFill="1" applyAlignment="1">
      <alignment horizontal="left" vertical="center" wrapText="1"/>
      <protection/>
    </xf>
    <xf numFmtId="0" fontId="26" fillId="0" borderId="52" xfId="90" applyFont="1" applyFill="1" applyBorder="1" applyAlignment="1">
      <alignment horizontal="center" vertical="center"/>
      <protection/>
    </xf>
    <xf numFmtId="0" fontId="26" fillId="0" borderId="53" xfId="90" applyFont="1" applyFill="1" applyBorder="1" applyAlignment="1">
      <alignment horizontal="center" vertical="center"/>
      <protection/>
    </xf>
    <xf numFmtId="0" fontId="26" fillId="0" borderId="52" xfId="84" applyFont="1" applyFill="1" applyBorder="1" applyAlignment="1">
      <alignment horizontal="center" vertical="center" textRotation="255"/>
      <protection/>
    </xf>
    <xf numFmtId="0" fontId="26" fillId="0" borderId="54" xfId="84" applyFont="1" applyFill="1" applyBorder="1" applyAlignment="1">
      <alignment horizontal="center" vertical="center" textRotation="255"/>
      <protection/>
    </xf>
    <xf numFmtId="0" fontId="26" fillId="0" borderId="38" xfId="84" applyFont="1" applyFill="1" applyBorder="1" applyAlignment="1">
      <alignment horizontal="center" vertical="center" textRotation="255"/>
      <protection/>
    </xf>
    <xf numFmtId="0" fontId="26" fillId="0" borderId="55" xfId="84" applyFont="1" applyFill="1" applyBorder="1" applyAlignment="1">
      <alignment horizontal="center" vertical="center" textRotation="255"/>
      <protection/>
    </xf>
    <xf numFmtId="0" fontId="26" fillId="0" borderId="56" xfId="84" applyFont="1" applyFill="1" applyBorder="1" applyAlignment="1">
      <alignment horizontal="center" vertical="center" textRotation="255"/>
      <protection/>
    </xf>
    <xf numFmtId="0" fontId="26" fillId="0" borderId="57" xfId="84" applyFont="1" applyFill="1" applyBorder="1" applyAlignment="1">
      <alignment horizontal="center" vertical="center" textRotation="255"/>
      <protection/>
    </xf>
    <xf numFmtId="0" fontId="26" fillId="0" borderId="58" xfId="90" applyFont="1" applyFill="1" applyBorder="1" applyAlignment="1">
      <alignment horizontal="center" vertical="center"/>
      <protection/>
    </xf>
    <xf numFmtId="0" fontId="26" fillId="0" borderId="59" xfId="90" applyFont="1" applyFill="1" applyBorder="1" applyAlignment="1">
      <alignment horizontal="center" vertical="center"/>
      <protection/>
    </xf>
    <xf numFmtId="0" fontId="26" fillId="0" borderId="60" xfId="90" applyFont="1" applyFill="1" applyBorder="1" applyAlignment="1">
      <alignment horizontal="center" vertical="center"/>
      <protection/>
    </xf>
    <xf numFmtId="0" fontId="26" fillId="0" borderId="61" xfId="90" applyFont="1" applyFill="1" applyBorder="1" applyAlignment="1">
      <alignment horizontal="center" vertical="center"/>
      <protection/>
    </xf>
    <xf numFmtId="0" fontId="26" fillId="0" borderId="62" xfId="90" applyFont="1" applyFill="1" applyBorder="1" applyAlignment="1">
      <alignment horizontal="center" vertical="center"/>
      <protection/>
    </xf>
    <xf numFmtId="0" fontId="26" fillId="0" borderId="63" xfId="90" applyFont="1" applyFill="1" applyBorder="1" applyAlignment="1">
      <alignment horizontal="center" vertical="center"/>
      <protection/>
    </xf>
    <xf numFmtId="0" fontId="26" fillId="0" borderId="58" xfId="84" applyFont="1" applyFill="1" applyBorder="1" applyAlignment="1">
      <alignment horizontal="center" vertical="center" textRotation="255"/>
      <protection/>
    </xf>
    <xf numFmtId="0" fontId="26" fillId="0" borderId="64" xfId="84" applyFont="1" applyFill="1" applyBorder="1" applyAlignment="1">
      <alignment horizontal="center" vertical="center" textRotation="255"/>
      <protection/>
    </xf>
    <xf numFmtId="0" fontId="26" fillId="0" borderId="65" xfId="84" applyFont="1" applyFill="1" applyBorder="1" applyAlignment="1">
      <alignment horizontal="center" vertical="center" textRotation="255"/>
      <protection/>
    </xf>
    <xf numFmtId="0" fontId="26" fillId="0" borderId="60" xfId="84" applyFont="1" applyFill="1" applyBorder="1" applyAlignment="1">
      <alignment horizontal="center" vertical="center" textRotation="255"/>
      <protection/>
    </xf>
    <xf numFmtId="0" fontId="26" fillId="0" borderId="66" xfId="84" applyFont="1" applyFill="1" applyBorder="1" applyAlignment="1">
      <alignment horizontal="center" vertical="center" textRotation="255"/>
      <protection/>
    </xf>
    <xf numFmtId="0" fontId="26" fillId="0" borderId="67" xfId="84" applyFont="1" applyFill="1" applyBorder="1" applyAlignment="1">
      <alignment horizontal="center" vertical="center" textRotation="255"/>
      <protection/>
    </xf>
    <xf numFmtId="0" fontId="26" fillId="0" borderId="62" xfId="84" applyFont="1" applyFill="1" applyBorder="1" applyAlignment="1">
      <alignment horizontal="center" vertical="center" textRotation="255"/>
      <protection/>
    </xf>
    <xf numFmtId="0" fontId="26" fillId="0" borderId="68" xfId="84" applyFont="1" applyFill="1" applyBorder="1" applyAlignment="1">
      <alignment horizontal="center" vertical="center" textRotation="255"/>
      <protection/>
    </xf>
    <xf numFmtId="0" fontId="26" fillId="0" borderId="69" xfId="84" applyFont="1" applyFill="1" applyBorder="1" applyAlignment="1">
      <alignment horizontal="center" vertical="center" textRotation="255"/>
      <protection/>
    </xf>
    <xf numFmtId="0" fontId="26" fillId="37" borderId="70" xfId="84" applyFont="1" applyFill="1" applyBorder="1" applyAlignment="1">
      <alignment horizontal="center" vertical="center" textRotation="255"/>
      <protection/>
    </xf>
    <xf numFmtId="0" fontId="26" fillId="37" borderId="71" xfId="84" applyFont="1" applyFill="1" applyBorder="1" applyAlignment="1">
      <alignment horizontal="center" vertical="center" textRotation="255"/>
      <protection/>
    </xf>
    <xf numFmtId="0" fontId="26" fillId="37" borderId="72" xfId="84" applyFont="1" applyFill="1" applyBorder="1" applyAlignment="1">
      <alignment horizontal="center" vertical="center" textRotation="255"/>
      <protection/>
    </xf>
    <xf numFmtId="0" fontId="26" fillId="37" borderId="20" xfId="84" applyFont="1" applyFill="1" applyBorder="1" applyAlignment="1">
      <alignment horizontal="center" vertical="center" textRotation="255"/>
      <protection/>
    </xf>
    <xf numFmtId="0" fontId="26" fillId="37" borderId="19" xfId="84" applyFont="1" applyFill="1" applyBorder="1" applyAlignment="1">
      <alignment horizontal="center" vertical="center" textRotation="255"/>
      <protection/>
    </xf>
    <xf numFmtId="0" fontId="26" fillId="0" borderId="73" xfId="84" applyFont="1" applyFill="1" applyBorder="1" applyAlignment="1">
      <alignment horizontal="center" vertical="center" textRotation="255"/>
      <protection/>
    </xf>
    <xf numFmtId="0" fontId="26" fillId="0" borderId="74" xfId="90" applyFont="1" applyFill="1" applyBorder="1" applyAlignment="1">
      <alignment horizontal="center" vertical="center"/>
      <protection/>
    </xf>
    <xf numFmtId="0" fontId="26" fillId="0" borderId="75" xfId="90" applyFont="1" applyFill="1" applyBorder="1" applyAlignment="1">
      <alignment horizontal="center" vertical="center"/>
      <protection/>
    </xf>
    <xf numFmtId="0" fontId="26" fillId="0" borderId="74" xfId="84" applyFont="1" applyFill="1" applyBorder="1" applyAlignment="1">
      <alignment horizontal="center" vertical="center" textRotation="255"/>
      <protection/>
    </xf>
    <xf numFmtId="0" fontId="26" fillId="0" borderId="76" xfId="84" applyFont="1" applyFill="1" applyBorder="1" applyAlignment="1">
      <alignment horizontal="center" vertical="center" textRotation="255"/>
      <protection/>
    </xf>
    <xf numFmtId="0" fontId="26" fillId="0" borderId="77" xfId="84" applyFont="1" applyFill="1" applyBorder="1" applyAlignment="1">
      <alignment horizontal="center" vertical="center" textRotation="255"/>
      <protection/>
    </xf>
    <xf numFmtId="180" fontId="26" fillId="0" borderId="12" xfId="84" applyNumberFormat="1" applyFont="1" applyFill="1" applyBorder="1" applyAlignment="1">
      <alignment horizontal="right" vertical="center"/>
      <protection/>
    </xf>
    <xf numFmtId="0" fontId="26" fillId="37" borderId="78" xfId="84" applyFont="1" applyFill="1" applyBorder="1" applyAlignment="1">
      <alignment horizontal="center" vertical="center" wrapText="1"/>
      <protection/>
    </xf>
    <xf numFmtId="0" fontId="26" fillId="37" borderId="79" xfId="84" applyFont="1" applyFill="1" applyBorder="1" applyAlignment="1">
      <alignment horizontal="center" vertical="center" wrapText="1"/>
      <protection/>
    </xf>
    <xf numFmtId="0" fontId="26" fillId="37" borderId="80" xfId="84" applyFont="1" applyFill="1" applyBorder="1" applyAlignment="1">
      <alignment horizontal="center" vertical="center" wrapText="1"/>
      <protection/>
    </xf>
    <xf numFmtId="0" fontId="26" fillId="37" borderId="55" xfId="84" applyFont="1" applyFill="1" applyBorder="1" applyAlignment="1">
      <alignment horizontal="center" vertical="center" textRotation="255"/>
      <protection/>
    </xf>
    <xf numFmtId="0" fontId="26" fillId="37" borderId="56" xfId="84" applyFont="1" applyFill="1" applyBorder="1" applyAlignment="1">
      <alignment horizontal="center" vertical="center" textRotation="255"/>
      <protection/>
    </xf>
    <xf numFmtId="0" fontId="26" fillId="37" borderId="73" xfId="84" applyFont="1" applyFill="1" applyBorder="1" applyAlignment="1">
      <alignment horizontal="center" vertical="center" textRotation="255"/>
      <protection/>
    </xf>
    <xf numFmtId="0" fontId="26" fillId="37" borderId="25" xfId="84" applyFont="1" applyFill="1" applyBorder="1" applyAlignment="1">
      <alignment horizontal="center" vertical="center"/>
      <protection/>
    </xf>
    <xf numFmtId="0" fontId="26" fillId="37" borderId="30" xfId="84" applyFont="1" applyFill="1" applyBorder="1" applyAlignment="1">
      <alignment horizontal="center" vertical="center"/>
      <protection/>
    </xf>
    <xf numFmtId="0" fontId="26" fillId="37" borderId="25" xfId="84" applyFont="1" applyFill="1" applyBorder="1" applyAlignment="1">
      <alignment horizontal="center" vertical="center" wrapText="1"/>
      <protection/>
    </xf>
    <xf numFmtId="0" fontId="26" fillId="37" borderId="30" xfId="84" applyFont="1" applyFill="1" applyBorder="1" applyAlignment="1">
      <alignment horizontal="center" vertical="center" wrapText="1"/>
      <protection/>
    </xf>
    <xf numFmtId="0" fontId="26" fillId="37" borderId="13" xfId="84" applyFont="1" applyFill="1" applyBorder="1" applyAlignment="1">
      <alignment horizontal="center" vertical="center"/>
      <protection/>
    </xf>
    <xf numFmtId="0" fontId="26" fillId="37" borderId="26" xfId="84" applyFont="1" applyFill="1" applyBorder="1" applyAlignment="1">
      <alignment horizontal="center" vertical="center"/>
      <protection/>
    </xf>
    <xf numFmtId="0" fontId="26" fillId="37" borderId="17" xfId="84" applyFont="1" applyFill="1" applyBorder="1" applyAlignment="1">
      <alignment horizontal="center" vertical="center"/>
      <protection/>
    </xf>
    <xf numFmtId="0" fontId="26" fillId="37" borderId="29" xfId="84" applyFont="1" applyFill="1" applyBorder="1" applyAlignment="1">
      <alignment horizontal="center" vertical="center" textRotation="255"/>
      <protection/>
    </xf>
    <xf numFmtId="0" fontId="26" fillId="37" borderId="22" xfId="84" applyFont="1" applyFill="1" applyBorder="1" applyAlignment="1">
      <alignment horizontal="center" vertical="center" textRotation="255"/>
      <protection/>
    </xf>
    <xf numFmtId="0" fontId="26" fillId="37" borderId="18" xfId="84" applyFont="1" applyFill="1" applyBorder="1" applyAlignment="1">
      <alignment horizontal="center" vertical="center" textRotation="255"/>
      <protection/>
    </xf>
    <xf numFmtId="0" fontId="12" fillId="37" borderId="15" xfId="84" applyFont="1" applyFill="1" applyBorder="1" applyAlignment="1">
      <alignment horizontal="center" vertical="center" textRotation="255" wrapText="1"/>
      <protection/>
    </xf>
    <xf numFmtId="0" fontId="12" fillId="37" borderId="21" xfId="84" applyFont="1" applyFill="1" applyBorder="1" applyAlignment="1">
      <alignment horizontal="center" vertical="center" textRotation="255"/>
      <protection/>
    </xf>
    <xf numFmtId="0" fontId="12" fillId="37" borderId="14" xfId="84" applyFont="1" applyFill="1" applyBorder="1" applyAlignment="1">
      <alignment horizontal="center" vertical="center" textRotation="255"/>
      <protection/>
    </xf>
    <xf numFmtId="0" fontId="26" fillId="37" borderId="70" xfId="90" applyFont="1" applyFill="1" applyBorder="1" applyAlignment="1">
      <alignment horizontal="center" vertical="center" textRotation="255" shrinkToFit="1"/>
      <protection/>
    </xf>
    <xf numFmtId="0" fontId="26" fillId="37" borderId="71" xfId="90" applyFont="1" applyFill="1" applyBorder="1" applyAlignment="1">
      <alignment horizontal="center" vertical="center" textRotation="255" shrinkToFit="1"/>
      <protection/>
    </xf>
    <xf numFmtId="0" fontId="26" fillId="37" borderId="72" xfId="90" applyFont="1" applyFill="1" applyBorder="1" applyAlignment="1">
      <alignment horizontal="center" vertical="center" textRotation="255" shrinkToFit="1"/>
      <protection/>
    </xf>
    <xf numFmtId="0" fontId="12" fillId="37" borderId="78" xfId="90" applyFont="1" applyFill="1" applyBorder="1" applyAlignment="1">
      <alignment horizontal="center" vertical="center" textRotation="255" wrapText="1"/>
      <protection/>
    </xf>
    <xf numFmtId="0" fontId="12" fillId="37" borderId="79" xfId="90" applyFont="1" applyFill="1" applyBorder="1" applyAlignment="1">
      <alignment horizontal="center" vertical="center" textRotation="255"/>
      <protection/>
    </xf>
    <xf numFmtId="0" fontId="12" fillId="37" borderId="80" xfId="90" applyFont="1" applyFill="1" applyBorder="1" applyAlignment="1">
      <alignment horizontal="center" vertical="center" textRotation="255"/>
      <protection/>
    </xf>
    <xf numFmtId="0" fontId="28" fillId="37" borderId="16" xfId="84" applyFont="1" applyFill="1" applyBorder="1" applyAlignment="1">
      <alignment horizontal="center" vertical="center" textRotation="255"/>
      <protection/>
    </xf>
    <xf numFmtId="0" fontId="28" fillId="37" borderId="20" xfId="84" applyFont="1" applyFill="1" applyBorder="1" applyAlignment="1">
      <alignment horizontal="center" vertical="center" textRotation="255"/>
      <protection/>
    </xf>
    <xf numFmtId="0" fontId="28" fillId="37" borderId="19" xfId="84" applyFont="1" applyFill="1" applyBorder="1" applyAlignment="1">
      <alignment horizontal="center" vertical="center" textRotation="255"/>
      <protection/>
    </xf>
    <xf numFmtId="0" fontId="28" fillId="37" borderId="16" xfId="84" applyFont="1" applyFill="1" applyBorder="1" applyAlignment="1">
      <alignment horizontal="center" vertical="center" wrapText="1"/>
      <protection/>
    </xf>
    <xf numFmtId="0" fontId="28" fillId="37" borderId="20" xfId="84" applyFont="1" applyFill="1" applyBorder="1" applyAlignment="1">
      <alignment horizontal="center" vertical="center" wrapText="1"/>
      <protection/>
    </xf>
    <xf numFmtId="0" fontId="28" fillId="37" borderId="19" xfId="84" applyFont="1" applyFill="1" applyBorder="1" applyAlignment="1">
      <alignment horizontal="center" vertical="center" wrapText="1"/>
      <protection/>
    </xf>
    <xf numFmtId="0" fontId="28" fillId="37" borderId="13" xfId="84" applyFont="1" applyFill="1" applyBorder="1" applyAlignment="1">
      <alignment horizontal="center" vertical="center" wrapText="1"/>
      <protection/>
    </xf>
    <xf numFmtId="0" fontId="28" fillId="37" borderId="17" xfId="84" applyFont="1" applyFill="1" applyBorder="1" applyAlignment="1">
      <alignment horizontal="center" vertical="center" wrapText="1"/>
      <protection/>
    </xf>
    <xf numFmtId="0" fontId="28" fillId="37" borderId="20" xfId="84" applyFont="1" applyFill="1" applyBorder="1" applyAlignment="1">
      <alignment horizontal="center" vertical="center"/>
      <protection/>
    </xf>
    <xf numFmtId="0" fontId="28" fillId="37" borderId="19" xfId="84" applyFont="1" applyFill="1" applyBorder="1" applyAlignment="1">
      <alignment horizontal="center" vertical="center"/>
      <protection/>
    </xf>
    <xf numFmtId="0" fontId="28" fillId="37" borderId="11" xfId="84" applyFont="1" applyFill="1" applyBorder="1" applyAlignment="1">
      <alignment horizontal="center" vertical="center" wrapText="1"/>
      <protection/>
    </xf>
    <xf numFmtId="0" fontId="28" fillId="37" borderId="11" xfId="84" applyFont="1" applyFill="1" applyBorder="1" applyAlignment="1">
      <alignment horizontal="center" vertical="center"/>
      <protection/>
    </xf>
    <xf numFmtId="0" fontId="28" fillId="37" borderId="16" xfId="84" applyFont="1" applyFill="1" applyBorder="1" applyAlignment="1">
      <alignment horizontal="center" vertical="center"/>
      <protection/>
    </xf>
    <xf numFmtId="0" fontId="28" fillId="0" borderId="16" xfId="84" applyFont="1" applyBorder="1" applyAlignment="1">
      <alignment horizontal="center" vertical="center" textRotation="255"/>
      <protection/>
    </xf>
    <xf numFmtId="0" fontId="28" fillId="0" borderId="20" xfId="84" applyFont="1" applyBorder="1" applyAlignment="1">
      <alignment horizontal="center" vertical="center" textRotation="255"/>
      <protection/>
    </xf>
    <xf numFmtId="0" fontId="28" fillId="0" borderId="19" xfId="84" applyFont="1" applyBorder="1" applyAlignment="1">
      <alignment horizontal="center" vertical="center" textRotation="255"/>
      <protection/>
    </xf>
    <xf numFmtId="0" fontId="28" fillId="0" borderId="16" xfId="84" applyFont="1" applyFill="1" applyBorder="1" applyAlignment="1">
      <alignment horizontal="left" vertical="center" shrinkToFit="1"/>
      <protection/>
    </xf>
    <xf numFmtId="0" fontId="28" fillId="0" borderId="19" xfId="84" applyFont="1" applyFill="1" applyBorder="1" applyAlignment="1">
      <alignment horizontal="left" vertical="center" shrinkToFit="1"/>
      <protection/>
    </xf>
    <xf numFmtId="177" fontId="12" fillId="0" borderId="16" xfId="86" applyNumberFormat="1" applyFont="1" applyFill="1" applyBorder="1" applyAlignment="1">
      <alignment horizontal="center" vertical="center" wrapText="1" shrinkToFit="1"/>
      <protection/>
    </xf>
    <xf numFmtId="177" fontId="12" fillId="0" borderId="19" xfId="86" applyNumberFormat="1" applyFont="1" applyFill="1" applyBorder="1" applyAlignment="1">
      <alignment horizontal="center" vertical="center" wrapText="1" shrinkToFit="1"/>
      <protection/>
    </xf>
    <xf numFmtId="0" fontId="12" fillId="0" borderId="16" xfId="84" applyFont="1" applyFill="1" applyBorder="1" applyAlignment="1">
      <alignment horizontal="center" vertical="center" wrapText="1" shrinkToFit="1"/>
      <protection/>
    </xf>
    <xf numFmtId="0" fontId="12" fillId="0" borderId="19" xfId="84" applyFont="1" applyFill="1" applyBorder="1" applyAlignment="1">
      <alignment horizontal="center" vertical="center" wrapText="1" shrinkToFit="1"/>
      <protection/>
    </xf>
    <xf numFmtId="0" fontId="12" fillId="0" borderId="16" xfId="84" applyNumberFormat="1" applyFont="1" applyFill="1" applyBorder="1" applyAlignment="1">
      <alignment horizontal="center" vertical="center"/>
      <protection/>
    </xf>
    <xf numFmtId="0" fontId="12" fillId="0" borderId="19" xfId="84" applyNumberFormat="1" applyFont="1" applyFill="1" applyBorder="1" applyAlignment="1">
      <alignment horizontal="center" vertical="center"/>
      <protection/>
    </xf>
    <xf numFmtId="0" fontId="12" fillId="0" borderId="0" xfId="84" applyFont="1" applyFill="1" applyAlignment="1">
      <alignment horizontal="right" vertical="top"/>
      <protection/>
    </xf>
    <xf numFmtId="0" fontId="12" fillId="0" borderId="0" xfId="84" applyFont="1" applyAlignment="1">
      <alignment horizontal="left" vertical="top" wrapText="1"/>
      <protection/>
    </xf>
    <xf numFmtId="0" fontId="12" fillId="0" borderId="16" xfId="84" applyFont="1" applyBorder="1" applyAlignment="1">
      <alignment horizontal="center" vertical="center" textRotation="255"/>
      <protection/>
    </xf>
    <xf numFmtId="0" fontId="12" fillId="0" borderId="20" xfId="84" applyFont="1" applyBorder="1" applyAlignment="1">
      <alignment horizontal="center" vertical="center" textRotation="255"/>
      <protection/>
    </xf>
    <xf numFmtId="0" fontId="12" fillId="0" borderId="19" xfId="84" applyFont="1" applyBorder="1" applyAlignment="1">
      <alignment horizontal="center" vertical="center" textRotation="255"/>
      <protection/>
    </xf>
    <xf numFmtId="0" fontId="12" fillId="0" borderId="11" xfId="84" applyFont="1" applyBorder="1" applyAlignment="1">
      <alignment horizontal="center" vertical="center" textRotation="255"/>
      <protection/>
    </xf>
    <xf numFmtId="0" fontId="0" fillId="0" borderId="0" xfId="84" applyFont="1" applyAlignment="1">
      <alignment horizontal="right" vertical="top"/>
      <protection/>
    </xf>
    <xf numFmtId="0" fontId="0" fillId="0" borderId="0" xfId="84" applyFont="1" applyFill="1" applyAlignment="1">
      <alignment horizontal="left" vertical="top" wrapText="1"/>
      <protection/>
    </xf>
    <xf numFmtId="0" fontId="12" fillId="0" borderId="0" xfId="84" applyFont="1" applyAlignment="1">
      <alignment horizontal="right" vertical="top"/>
      <protection/>
    </xf>
    <xf numFmtId="0" fontId="12" fillId="0" borderId="16" xfId="84" applyFont="1" applyBorder="1" applyAlignment="1">
      <alignment horizontal="center" vertical="center" textRotation="255" shrinkToFit="1"/>
      <protection/>
    </xf>
    <xf numFmtId="0" fontId="12" fillId="0" borderId="19" xfId="84" applyFont="1" applyBorder="1" applyAlignment="1">
      <alignment horizontal="center" vertical="center" textRotation="255" shrinkToFit="1"/>
      <protection/>
    </xf>
    <xf numFmtId="0" fontId="12" fillId="0" borderId="0" xfId="84" applyFont="1" applyFill="1" applyAlignment="1">
      <alignment horizontal="left" vertical="top" wrapText="1"/>
      <protection/>
    </xf>
    <xf numFmtId="0" fontId="12" fillId="0" borderId="16" xfId="84" applyFont="1" applyFill="1" applyBorder="1" applyAlignment="1">
      <alignment horizontal="left" vertical="center" shrinkToFit="1"/>
      <protection/>
    </xf>
    <xf numFmtId="0" fontId="12" fillId="0" borderId="19" xfId="84" applyFont="1" applyFill="1" applyBorder="1" applyAlignment="1">
      <alignment horizontal="left" vertical="center" shrinkToFit="1"/>
      <protection/>
    </xf>
    <xf numFmtId="0" fontId="12" fillId="0" borderId="16" xfId="84" applyFont="1" applyFill="1" applyBorder="1" applyAlignment="1">
      <alignment horizontal="left" vertical="center" wrapText="1" shrinkToFit="1"/>
      <protection/>
    </xf>
    <xf numFmtId="0" fontId="12" fillId="0" borderId="19" xfId="84" applyFont="1" applyFill="1" applyBorder="1" applyAlignment="1">
      <alignment horizontal="left" vertical="center" wrapText="1" shrinkToFit="1"/>
      <protection/>
    </xf>
    <xf numFmtId="0" fontId="26" fillId="37" borderId="16" xfId="84" applyFont="1" applyFill="1" applyBorder="1" applyAlignment="1">
      <alignment horizontal="center" vertical="center" textRotation="255"/>
      <protection/>
    </xf>
    <xf numFmtId="0" fontId="26" fillId="37" borderId="15" xfId="84" applyFont="1" applyFill="1" applyBorder="1" applyAlignment="1">
      <alignment horizontal="center" vertical="center" wrapText="1"/>
      <protection/>
    </xf>
    <xf numFmtId="0" fontId="26" fillId="37" borderId="21" xfId="84" applyFont="1" applyFill="1" applyBorder="1" applyAlignment="1">
      <alignment horizontal="center" vertical="center" wrapText="1"/>
      <protection/>
    </xf>
    <xf numFmtId="0" fontId="26" fillId="37" borderId="14" xfId="84" applyFont="1" applyFill="1" applyBorder="1" applyAlignment="1">
      <alignment horizontal="center" vertical="center" wrapText="1"/>
      <protection/>
    </xf>
    <xf numFmtId="0" fontId="26" fillId="37" borderId="29" xfId="84" applyFont="1" applyFill="1" applyBorder="1" applyAlignment="1">
      <alignment horizontal="center" vertical="center" wrapText="1"/>
      <protection/>
    </xf>
    <xf numFmtId="0" fontId="26" fillId="37" borderId="22" xfId="84" applyFont="1" applyFill="1" applyBorder="1" applyAlignment="1">
      <alignment horizontal="center" vertical="center" wrapText="1"/>
      <protection/>
    </xf>
    <xf numFmtId="0" fontId="12" fillId="37" borderId="16" xfId="84" applyFont="1" applyFill="1" applyBorder="1" applyAlignment="1">
      <alignment horizontal="center" vertical="center" wrapText="1"/>
      <protection/>
    </xf>
    <xf numFmtId="0" fontId="12" fillId="37" borderId="20" xfId="84" applyFont="1" applyFill="1" applyBorder="1" applyAlignment="1">
      <alignment horizontal="center" vertical="center" wrapText="1"/>
      <protection/>
    </xf>
    <xf numFmtId="0" fontId="26" fillId="37" borderId="16" xfId="84" applyFont="1" applyFill="1" applyBorder="1" applyAlignment="1">
      <alignment horizontal="center" vertical="center" wrapText="1"/>
      <protection/>
    </xf>
    <xf numFmtId="0" fontId="26" fillId="37" borderId="20" xfId="84" applyFont="1" applyFill="1" applyBorder="1" applyAlignment="1">
      <alignment horizontal="center" vertical="center" wrapText="1"/>
      <protection/>
    </xf>
    <xf numFmtId="0" fontId="26" fillId="0" borderId="0" xfId="84" applyFont="1" applyAlignment="1">
      <alignment horizontal="left" vertical="top"/>
      <protection/>
    </xf>
    <xf numFmtId="0" fontId="26" fillId="0" borderId="0" xfId="84" applyFont="1" applyAlignment="1">
      <alignment/>
      <protection/>
    </xf>
    <xf numFmtId="0" fontId="26" fillId="0" borderId="16" xfId="84" applyFont="1" applyBorder="1" applyAlignment="1">
      <alignment horizontal="center" vertical="center" textRotation="255"/>
      <protection/>
    </xf>
    <xf numFmtId="0" fontId="26" fillId="0" borderId="20" xfId="84" applyFont="1" applyBorder="1" applyAlignment="1">
      <alignment horizontal="center" vertical="center" textRotation="255"/>
      <protection/>
    </xf>
    <xf numFmtId="0" fontId="26" fillId="0" borderId="19" xfId="84" applyFont="1" applyBorder="1" applyAlignment="1">
      <alignment horizontal="center" vertical="center" textRotation="255"/>
      <protection/>
    </xf>
    <xf numFmtId="58" fontId="26" fillId="0" borderId="16" xfId="84" applyNumberFormat="1" applyFont="1" applyFill="1" applyBorder="1" applyAlignment="1">
      <alignment horizontal="center" vertical="center" wrapText="1" shrinkToFit="1"/>
      <protection/>
    </xf>
    <xf numFmtId="58" fontId="26" fillId="0" borderId="19" xfId="84" applyNumberFormat="1" applyFont="1" applyFill="1" applyBorder="1" applyAlignment="1">
      <alignment horizontal="center" vertical="center" wrapText="1" shrinkToFit="1"/>
      <protection/>
    </xf>
    <xf numFmtId="58" fontId="26" fillId="0" borderId="11" xfId="84" applyNumberFormat="1" applyFont="1" applyFill="1" applyBorder="1" applyAlignment="1">
      <alignment horizontal="center" vertical="center" wrapText="1" shrinkToFit="1"/>
      <protection/>
    </xf>
    <xf numFmtId="0" fontId="26" fillId="0" borderId="11" xfId="84" applyFont="1" applyBorder="1" applyAlignment="1">
      <alignment horizontal="center" vertical="center" textRotation="255"/>
      <protection/>
    </xf>
    <xf numFmtId="0" fontId="12" fillId="0" borderId="11" xfId="84" applyFont="1" applyBorder="1" applyAlignment="1">
      <alignment horizontal="center" vertical="center" textRotation="255" wrapText="1" shrinkToFit="1"/>
      <protection/>
    </xf>
    <xf numFmtId="0" fontId="26" fillId="0" borderId="0" xfId="84" applyFont="1" applyAlignment="1">
      <alignment horizontal="right" vertical="top"/>
      <protection/>
    </xf>
    <xf numFmtId="0" fontId="26" fillId="0" borderId="0" xfId="84" applyFont="1" applyAlignment="1">
      <alignment horizontal="left" vertical="top" wrapText="1"/>
      <protection/>
    </xf>
    <xf numFmtId="0" fontId="26" fillId="36" borderId="14" xfId="84" applyFont="1" applyFill="1" applyBorder="1" applyAlignment="1">
      <alignment horizontal="center" vertical="center" wrapText="1"/>
      <protection/>
    </xf>
    <xf numFmtId="0" fontId="26" fillId="36" borderId="12" xfId="84" applyFont="1" applyFill="1" applyBorder="1" applyAlignment="1">
      <alignment horizontal="center" vertical="center" wrapText="1"/>
      <protection/>
    </xf>
    <xf numFmtId="0" fontId="26" fillId="0" borderId="10" xfId="84" applyFont="1" applyBorder="1" applyAlignment="1">
      <alignment horizontal="left" vertical="center" wrapText="1"/>
      <protection/>
    </xf>
    <xf numFmtId="0" fontId="26" fillId="37" borderId="19" xfId="84" applyFont="1" applyFill="1" applyBorder="1" applyAlignment="1">
      <alignment horizontal="center" vertical="center" wrapText="1"/>
      <protection/>
    </xf>
    <xf numFmtId="0" fontId="26" fillId="37" borderId="26" xfId="84" applyFont="1" applyFill="1" applyBorder="1" applyAlignment="1">
      <alignment horizontal="center" vertical="center" wrapText="1"/>
      <protection/>
    </xf>
    <xf numFmtId="0" fontId="26" fillId="37" borderId="17" xfId="84" applyFont="1" applyFill="1" applyBorder="1" applyAlignment="1">
      <alignment horizontal="center" vertical="center" wrapText="1"/>
      <protection/>
    </xf>
    <xf numFmtId="0" fontId="26" fillId="37" borderId="16" xfId="84" applyFont="1" applyFill="1" applyBorder="1" applyAlignment="1">
      <alignment horizontal="left" vertical="center" wrapText="1" indent="2"/>
      <protection/>
    </xf>
    <xf numFmtId="0" fontId="26" fillId="37" borderId="11" xfId="84" applyFont="1" applyFill="1" applyBorder="1" applyAlignment="1">
      <alignment horizontal="left" vertical="center" wrapText="1" indent="2"/>
      <protection/>
    </xf>
    <xf numFmtId="0" fontId="26" fillId="37" borderId="11" xfId="84" applyFont="1" applyFill="1" applyBorder="1" applyAlignment="1">
      <alignment horizontal="center" vertical="center"/>
      <protection/>
    </xf>
    <xf numFmtId="0" fontId="0" fillId="0" borderId="12" xfId="84" applyFont="1" applyBorder="1" applyAlignment="1">
      <alignment horizontal="center" vertical="center"/>
      <protection/>
    </xf>
    <xf numFmtId="38" fontId="27" fillId="0" borderId="16" xfId="53" applyFont="1" applyFill="1" applyBorder="1" applyAlignment="1">
      <alignment horizontal="left" vertical="center" shrinkToFit="1"/>
    </xf>
    <xf numFmtId="38" fontId="27" fillId="0" borderId="20" xfId="53" applyFont="1" applyFill="1" applyBorder="1" applyAlignment="1">
      <alignment horizontal="left" vertical="center" shrinkToFit="1"/>
    </xf>
    <xf numFmtId="38" fontId="27" fillId="0" borderId="19" xfId="53" applyFont="1" applyFill="1" applyBorder="1" applyAlignment="1">
      <alignment horizontal="left" vertical="center" shrinkToFit="1"/>
    </xf>
    <xf numFmtId="0" fontId="26" fillId="0" borderId="20" xfId="84" applyFont="1" applyBorder="1" applyAlignment="1">
      <alignment horizontal="center" vertical="center" wrapText="1"/>
      <protection/>
    </xf>
    <xf numFmtId="0" fontId="26" fillId="0" borderId="16" xfId="84" applyFont="1" applyFill="1" applyBorder="1" applyAlignment="1">
      <alignment horizontal="center" vertical="center" shrinkToFit="1"/>
      <protection/>
    </xf>
    <xf numFmtId="0" fontId="26" fillId="0" borderId="19" xfId="84" applyFont="1" applyFill="1" applyBorder="1" applyAlignment="1">
      <alignment horizontal="center" vertical="center" shrinkToFit="1"/>
      <protection/>
    </xf>
    <xf numFmtId="177" fontId="26" fillId="0" borderId="16" xfId="43" applyNumberFormat="1" applyFont="1" applyFill="1" applyBorder="1" applyAlignment="1">
      <alignment horizontal="center" vertical="center"/>
    </xf>
    <xf numFmtId="177" fontId="26" fillId="0" borderId="19" xfId="43" applyNumberFormat="1" applyFont="1" applyFill="1" applyBorder="1" applyAlignment="1">
      <alignment horizontal="center" vertical="center"/>
    </xf>
    <xf numFmtId="38" fontId="26" fillId="0" borderId="16" xfId="53" applyFont="1" applyFill="1" applyBorder="1" applyAlignment="1">
      <alignment horizontal="center" vertical="center"/>
    </xf>
    <xf numFmtId="38" fontId="26" fillId="0" borderId="19" xfId="53" applyFont="1" applyFill="1" applyBorder="1" applyAlignment="1">
      <alignment horizontal="center" vertical="center"/>
    </xf>
    <xf numFmtId="0" fontId="27" fillId="0" borderId="19" xfId="84" applyFont="1" applyFill="1" applyBorder="1" applyAlignment="1">
      <alignment horizontal="left" vertical="center" shrinkToFit="1"/>
      <protection/>
    </xf>
    <xf numFmtId="0" fontId="26" fillId="37" borderId="11" xfId="84" applyFont="1" applyFill="1" applyBorder="1" applyAlignment="1">
      <alignment horizontal="center" vertical="center" wrapText="1"/>
      <protection/>
    </xf>
    <xf numFmtId="0" fontId="26" fillId="37" borderId="16" xfId="84" applyFont="1" applyFill="1" applyBorder="1" applyAlignment="1">
      <alignment horizontal="center" vertical="center"/>
      <protection/>
    </xf>
    <xf numFmtId="0" fontId="26" fillId="37" borderId="15" xfId="84" applyFont="1" applyFill="1" applyBorder="1" applyAlignment="1">
      <alignment horizontal="left" vertical="center"/>
      <protection/>
    </xf>
    <xf numFmtId="0" fontId="26" fillId="37" borderId="10" xfId="84" applyFont="1" applyFill="1" applyBorder="1" applyAlignment="1">
      <alignment horizontal="left" vertical="center"/>
      <protection/>
    </xf>
    <xf numFmtId="0" fontId="26" fillId="37" borderId="29" xfId="84" applyFont="1" applyFill="1" applyBorder="1" applyAlignment="1">
      <alignment horizontal="left" vertical="center"/>
      <protection/>
    </xf>
    <xf numFmtId="38" fontId="26" fillId="0" borderId="11" xfId="53" applyFont="1" applyFill="1" applyBorder="1" applyAlignment="1">
      <alignment horizontal="center" vertical="center"/>
    </xf>
    <xf numFmtId="38" fontId="26" fillId="0" borderId="20" xfId="53" applyFont="1" applyFill="1" applyBorder="1" applyAlignment="1">
      <alignment horizontal="center" vertical="center"/>
    </xf>
    <xf numFmtId="0" fontId="26" fillId="36" borderId="13" xfId="84" applyFont="1" applyFill="1" applyBorder="1" applyAlignment="1">
      <alignment horizontal="center" vertical="center" wrapText="1"/>
      <protection/>
    </xf>
    <xf numFmtId="0" fontId="26" fillId="36" borderId="26" xfId="84" applyFont="1" applyFill="1" applyBorder="1" applyAlignment="1">
      <alignment horizontal="center" vertical="center" wrapText="1"/>
      <protection/>
    </xf>
    <xf numFmtId="0" fontId="27" fillId="0" borderId="0" xfId="84" applyFont="1" applyBorder="1" applyAlignment="1">
      <alignment horizontal="left" vertical="top" wrapText="1"/>
      <protection/>
    </xf>
    <xf numFmtId="0" fontId="6" fillId="0" borderId="0" xfId="84" applyFont="1" applyAlignment="1">
      <alignment horizontal="center" vertical="center"/>
      <protection/>
    </xf>
    <xf numFmtId="0" fontId="6" fillId="0" borderId="0" xfId="84" applyFont="1" applyAlignment="1">
      <alignment horizontal="left" vertical="center" wrapText="1"/>
      <protection/>
    </xf>
    <xf numFmtId="0" fontId="26" fillId="37" borderId="11" xfId="0" applyFont="1" applyFill="1" applyBorder="1" applyAlignment="1">
      <alignment horizontal="center" vertical="center" textRotation="255"/>
    </xf>
    <xf numFmtId="0" fontId="26" fillId="37" borderId="16" xfId="0" applyFont="1" applyFill="1" applyBorder="1" applyAlignment="1">
      <alignment horizontal="center" vertical="center" textRotation="255"/>
    </xf>
    <xf numFmtId="0" fontId="26" fillId="37" borderId="20" xfId="0" applyFont="1" applyFill="1" applyBorder="1" applyAlignment="1">
      <alignment horizontal="center" vertical="center" textRotation="255"/>
    </xf>
    <xf numFmtId="0" fontId="26" fillId="37" borderId="19" xfId="0" applyFont="1" applyFill="1" applyBorder="1" applyAlignment="1">
      <alignment horizontal="center" vertical="center" textRotation="255"/>
    </xf>
    <xf numFmtId="0" fontId="26" fillId="37" borderId="11" xfId="0" applyFont="1" applyFill="1" applyBorder="1" applyAlignment="1">
      <alignment horizontal="center" vertical="center" textRotation="255" shrinkToFit="1"/>
    </xf>
    <xf numFmtId="0" fontId="26" fillId="37" borderId="15" xfId="0" applyFont="1" applyFill="1" applyBorder="1" applyAlignment="1">
      <alignment horizontal="left" vertical="center" wrapText="1" indent="1"/>
    </xf>
    <xf numFmtId="0" fontId="26" fillId="37" borderId="10" xfId="0" applyFont="1" applyFill="1" applyBorder="1" applyAlignment="1">
      <alignment horizontal="left" vertical="center" wrapText="1" indent="1"/>
    </xf>
    <xf numFmtId="0" fontId="26" fillId="0" borderId="29" xfId="0" applyFont="1" applyBorder="1" applyAlignment="1">
      <alignment horizontal="left" indent="1"/>
    </xf>
    <xf numFmtId="0" fontId="26" fillId="37" borderId="16" xfId="0" applyFont="1" applyFill="1" applyBorder="1" applyAlignment="1">
      <alignment horizontal="center" vertical="center" wrapText="1"/>
    </xf>
    <xf numFmtId="0" fontId="26" fillId="37" borderId="20" xfId="0" applyFont="1" applyFill="1" applyBorder="1" applyAlignment="1">
      <alignment horizontal="center" vertical="center" wrapText="1"/>
    </xf>
    <xf numFmtId="0" fontId="26" fillId="37" borderId="19" xfId="0" applyFont="1" applyFill="1" applyBorder="1" applyAlignment="1">
      <alignment horizontal="center" vertical="center" wrapText="1"/>
    </xf>
    <xf numFmtId="0" fontId="26" fillId="37" borderId="13" xfId="0" applyFont="1" applyFill="1" applyBorder="1" applyAlignment="1">
      <alignment horizontal="center" vertical="center" wrapText="1"/>
    </xf>
    <xf numFmtId="0" fontId="26" fillId="37" borderId="17" xfId="0" applyFont="1" applyFill="1" applyBorder="1" applyAlignment="1">
      <alignment horizontal="center" vertical="center" wrapText="1"/>
    </xf>
    <xf numFmtId="0" fontId="26" fillId="0" borderId="12" xfId="0" applyFont="1" applyFill="1" applyBorder="1" applyAlignment="1">
      <alignment horizontal="right" vertical="center"/>
    </xf>
    <xf numFmtId="0" fontId="26" fillId="37" borderId="15" xfId="0" applyFont="1" applyFill="1" applyBorder="1" applyAlignment="1">
      <alignment horizontal="center" vertical="center" wrapText="1"/>
    </xf>
    <xf numFmtId="0" fontId="26" fillId="37" borderId="29" xfId="0" applyFont="1" applyFill="1" applyBorder="1" applyAlignment="1">
      <alignment horizontal="center" vertical="center" wrapText="1"/>
    </xf>
    <xf numFmtId="0" fontId="26" fillId="37" borderId="21" xfId="0" applyFont="1" applyFill="1" applyBorder="1" applyAlignment="1">
      <alignment horizontal="center" vertical="center" wrapText="1"/>
    </xf>
    <xf numFmtId="0" fontId="26" fillId="37" borderId="22" xfId="0" applyFont="1" applyFill="1" applyBorder="1" applyAlignment="1">
      <alignment horizontal="center" vertical="center" wrapText="1"/>
    </xf>
    <xf numFmtId="0" fontId="26" fillId="37" borderId="14" xfId="0" applyFont="1" applyFill="1" applyBorder="1" applyAlignment="1">
      <alignment horizontal="center" vertical="center" wrapText="1"/>
    </xf>
    <xf numFmtId="0" fontId="26" fillId="37" borderId="18" xfId="0" applyFont="1" applyFill="1" applyBorder="1" applyAlignment="1">
      <alignment horizontal="center" vertical="center" wrapText="1"/>
    </xf>
    <xf numFmtId="0" fontId="26" fillId="37" borderId="29" xfId="0" applyFont="1" applyFill="1" applyBorder="1" applyAlignment="1">
      <alignment horizontal="left" vertical="center" wrapText="1" indent="1"/>
    </xf>
    <xf numFmtId="0" fontId="26" fillId="37" borderId="15" xfId="0" applyFont="1" applyFill="1" applyBorder="1" applyAlignment="1">
      <alignment horizontal="left" vertical="center" wrapText="1" indent="2"/>
    </xf>
    <xf numFmtId="0" fontId="26" fillId="37" borderId="29" xfId="0" applyFont="1" applyFill="1" applyBorder="1" applyAlignment="1">
      <alignment horizontal="left" vertical="center" wrapText="1" indent="2"/>
    </xf>
    <xf numFmtId="0" fontId="26" fillId="37" borderId="26" xfId="0" applyFont="1" applyFill="1" applyBorder="1" applyAlignment="1">
      <alignment horizontal="center" vertical="center"/>
    </xf>
    <xf numFmtId="0" fontId="26" fillId="37" borderId="17" xfId="0" applyFont="1" applyFill="1" applyBorder="1" applyAlignment="1">
      <alignment horizontal="center" vertical="center"/>
    </xf>
    <xf numFmtId="0" fontId="26" fillId="37" borderId="13" xfId="0" applyFont="1" applyFill="1" applyBorder="1" applyAlignment="1">
      <alignment horizontal="center" vertical="center"/>
    </xf>
    <xf numFmtId="0" fontId="26" fillId="0" borderId="16" xfId="0" applyFont="1" applyFill="1" applyBorder="1" applyAlignment="1">
      <alignment horizontal="center" vertical="center" textRotation="255"/>
    </xf>
    <xf numFmtId="0" fontId="26" fillId="0" borderId="20" xfId="0" applyFont="1" applyFill="1" applyBorder="1" applyAlignment="1">
      <alignment horizontal="center" vertical="center" textRotation="255"/>
    </xf>
    <xf numFmtId="0" fontId="26" fillId="0" borderId="19" xfId="0" applyFont="1" applyBorder="1" applyAlignment="1">
      <alignment horizontal="center" vertical="center" textRotation="255"/>
    </xf>
    <xf numFmtId="0" fontId="26" fillId="0" borderId="19" xfId="0" applyFont="1" applyFill="1" applyBorder="1" applyAlignment="1">
      <alignment horizontal="center" vertical="center" textRotation="255"/>
    </xf>
    <xf numFmtId="0" fontId="26" fillId="0" borderId="13" xfId="88" applyFont="1" applyFill="1" applyBorder="1" applyAlignment="1">
      <alignment horizontal="left" vertical="center" wrapText="1"/>
      <protection/>
    </xf>
    <xf numFmtId="0" fontId="26" fillId="0" borderId="17" xfId="88" applyFont="1" applyFill="1" applyBorder="1" applyAlignment="1">
      <alignment horizontal="left" vertical="center" wrapText="1"/>
      <protection/>
    </xf>
    <xf numFmtId="0" fontId="26" fillId="0" borderId="13" xfId="0" applyFont="1" applyFill="1" applyBorder="1" applyAlignment="1">
      <alignment horizontal="left" vertical="center" wrapText="1"/>
    </xf>
    <xf numFmtId="0" fontId="26" fillId="0" borderId="17" xfId="0" applyFont="1" applyFill="1" applyBorder="1" applyAlignment="1">
      <alignment horizontal="left" vertical="center" wrapText="1"/>
    </xf>
    <xf numFmtId="0" fontId="26" fillId="0" borderId="13" xfId="0" applyFont="1" applyFill="1" applyBorder="1" applyAlignment="1">
      <alignment horizontal="left" vertical="center" wrapText="1" shrinkToFit="1"/>
    </xf>
    <xf numFmtId="0" fontId="26" fillId="0" borderId="17" xfId="0" applyFont="1" applyFill="1" applyBorder="1" applyAlignment="1">
      <alignment horizontal="left" vertical="center" shrinkToFit="1"/>
    </xf>
    <xf numFmtId="0" fontId="26" fillId="0" borderId="17" xfId="0" applyFont="1" applyBorder="1" applyAlignment="1">
      <alignment/>
    </xf>
    <xf numFmtId="0" fontId="26" fillId="0" borderId="13" xfId="89" applyFont="1" applyFill="1" applyBorder="1" applyAlignment="1">
      <alignment horizontal="left" vertical="center" shrinkToFit="1"/>
      <protection/>
    </xf>
    <xf numFmtId="0" fontId="26" fillId="0" borderId="17" xfId="89" applyFont="1" applyFill="1" applyBorder="1" applyAlignment="1">
      <alignment horizontal="left" vertical="center" shrinkToFit="1"/>
      <protection/>
    </xf>
    <xf numFmtId="0" fontId="26" fillId="0" borderId="10" xfId="0" applyFont="1" applyBorder="1" applyAlignment="1">
      <alignment horizontal="center" vertical="center" wrapText="1"/>
    </xf>
    <xf numFmtId="0" fontId="26" fillId="36" borderId="13" xfId="0" applyFont="1" applyFill="1" applyBorder="1" applyAlignment="1">
      <alignment horizontal="center" vertical="center" wrapText="1"/>
    </xf>
    <xf numFmtId="0" fontId="26" fillId="36" borderId="26" xfId="0" applyFont="1" applyFill="1" applyBorder="1" applyAlignment="1">
      <alignment horizontal="center" vertical="center" wrapText="1"/>
    </xf>
    <xf numFmtId="0" fontId="26" fillId="0" borderId="14" xfId="0" applyFont="1" applyFill="1" applyBorder="1" applyAlignment="1">
      <alignment horizontal="left" vertical="center" wrapText="1"/>
    </xf>
    <xf numFmtId="0" fontId="26" fillId="0" borderId="18" xfId="0" applyFont="1" applyFill="1" applyBorder="1" applyAlignment="1">
      <alignment horizontal="left" vertical="center" wrapText="1"/>
    </xf>
    <xf numFmtId="0" fontId="26" fillId="0" borderId="21" xfId="0" applyFont="1" applyFill="1" applyBorder="1" applyAlignment="1">
      <alignment horizontal="left" vertical="center" wrapText="1"/>
    </xf>
    <xf numFmtId="0" fontId="26" fillId="0" borderId="22" xfId="0" applyFont="1" applyFill="1" applyBorder="1" applyAlignment="1">
      <alignment horizontal="left" vertical="center" wrapText="1"/>
    </xf>
    <xf numFmtId="0" fontId="26" fillId="0" borderId="11" xfId="0" applyFont="1" applyBorder="1" applyAlignment="1">
      <alignment horizontal="center" vertical="center" textRotation="255"/>
    </xf>
    <xf numFmtId="0" fontId="27" fillId="37" borderId="16" xfId="0" applyFont="1" applyFill="1" applyBorder="1" applyAlignment="1">
      <alignment horizontal="center" vertical="center" textRotation="255"/>
    </xf>
    <xf numFmtId="0" fontId="27" fillId="37" borderId="20" xfId="0" applyFont="1" applyFill="1" applyBorder="1" applyAlignment="1">
      <alignment horizontal="center" vertical="center" textRotation="255"/>
    </xf>
    <xf numFmtId="0" fontId="27" fillId="37" borderId="19" xfId="0" applyFont="1" applyFill="1" applyBorder="1" applyAlignment="1">
      <alignment horizontal="center" vertical="center" textRotation="255"/>
    </xf>
    <xf numFmtId="57" fontId="26" fillId="37" borderId="13" xfId="0" applyNumberFormat="1" applyFont="1" applyFill="1" applyBorder="1" applyAlignment="1">
      <alignment horizontal="center" vertical="center" wrapText="1"/>
    </xf>
    <xf numFmtId="57" fontId="26" fillId="37" borderId="26" xfId="0" applyNumberFormat="1" applyFont="1" applyFill="1" applyBorder="1" applyAlignment="1">
      <alignment horizontal="center" vertical="center" wrapText="1"/>
    </xf>
    <xf numFmtId="57" fontId="26" fillId="37" borderId="17" xfId="0" applyNumberFormat="1" applyFont="1" applyFill="1" applyBorder="1" applyAlignment="1">
      <alignment horizontal="center" vertical="center" wrapText="1"/>
    </xf>
    <xf numFmtId="0" fontId="26" fillId="0" borderId="16" xfId="0" applyFont="1" applyBorder="1" applyAlignment="1">
      <alignment horizontal="center" vertical="center" textRotation="255"/>
    </xf>
    <xf numFmtId="0" fontId="26" fillId="0" borderId="20" xfId="0" applyFont="1" applyBorder="1" applyAlignment="1">
      <alignment horizontal="center" vertical="center" textRotation="255"/>
    </xf>
    <xf numFmtId="0" fontId="26" fillId="0" borderId="17" xfId="0" applyFont="1" applyFill="1" applyBorder="1" applyAlignment="1">
      <alignment horizontal="left" vertical="center" wrapText="1" shrinkToFit="1"/>
    </xf>
    <xf numFmtId="0" fontId="26" fillId="0" borderId="13" xfId="89" applyFont="1" applyFill="1" applyBorder="1" applyAlignment="1">
      <alignment horizontal="left" vertical="center" wrapText="1"/>
      <protection/>
    </xf>
    <xf numFmtId="0" fontId="26" fillId="0" borderId="17" xfId="89" applyFont="1" applyFill="1" applyBorder="1" applyAlignment="1">
      <alignment horizontal="left" vertical="center" wrapText="1"/>
      <protection/>
    </xf>
    <xf numFmtId="0" fontId="26" fillId="0" borderId="13" xfId="0" applyFont="1" applyFill="1" applyBorder="1" applyAlignment="1">
      <alignment horizontal="left" vertical="center" shrinkToFit="1"/>
    </xf>
    <xf numFmtId="0" fontId="26" fillId="37" borderId="16" xfId="0" applyFont="1" applyFill="1" applyBorder="1" applyAlignment="1">
      <alignment horizontal="center" vertical="center" textRotation="255" shrinkToFit="1"/>
    </xf>
    <xf numFmtId="0" fontId="26" fillId="37" borderId="20" xfId="0" applyFont="1" applyFill="1" applyBorder="1" applyAlignment="1">
      <alignment horizontal="center" vertical="center" textRotation="255" shrinkToFit="1"/>
    </xf>
    <xf numFmtId="0" fontId="26" fillId="37" borderId="19" xfId="0" applyFont="1" applyFill="1" applyBorder="1" applyAlignment="1">
      <alignment horizontal="center" vertical="center" textRotation="255" shrinkToFit="1"/>
    </xf>
    <xf numFmtId="0" fontId="26" fillId="36" borderId="17" xfId="0" applyFont="1" applyFill="1" applyBorder="1" applyAlignment="1">
      <alignment horizontal="center" vertical="center" wrapText="1"/>
    </xf>
    <xf numFmtId="0" fontId="26" fillId="0" borderId="0" xfId="0" applyFont="1" applyBorder="1" applyAlignment="1">
      <alignment horizontal="right" vertical="top" wrapText="1"/>
    </xf>
    <xf numFmtId="0" fontId="26" fillId="0" borderId="0" xfId="0" applyFont="1" applyBorder="1" applyAlignment="1">
      <alignment horizontal="left" vertical="top" wrapText="1"/>
    </xf>
    <xf numFmtId="0" fontId="26" fillId="37" borderId="15" xfId="0" applyFont="1" applyFill="1" applyBorder="1" applyAlignment="1">
      <alignment horizontal="center" vertical="center" textRotation="255"/>
    </xf>
    <xf numFmtId="0" fontId="26" fillId="37" borderId="14" xfId="0" applyFont="1" applyFill="1" applyBorder="1" applyAlignment="1">
      <alignment horizontal="center" vertical="center" textRotation="255"/>
    </xf>
    <xf numFmtId="57" fontId="26" fillId="37" borderId="15" xfId="0" applyNumberFormat="1" applyFont="1" applyFill="1" applyBorder="1" applyAlignment="1">
      <alignment horizontal="center" vertical="center" wrapText="1"/>
    </xf>
    <xf numFmtId="0" fontId="26" fillId="0" borderId="10" xfId="0" applyFont="1" applyBorder="1" applyAlignment="1">
      <alignment horizontal="center"/>
    </xf>
    <xf numFmtId="0" fontId="26" fillId="0" borderId="29" xfId="0" applyFont="1" applyBorder="1" applyAlignment="1">
      <alignment horizontal="center"/>
    </xf>
    <xf numFmtId="57" fontId="26" fillId="37" borderId="10" xfId="0" applyNumberFormat="1" applyFont="1" applyFill="1" applyBorder="1" applyAlignment="1">
      <alignment horizontal="center" vertical="center" wrapText="1"/>
    </xf>
    <xf numFmtId="57" fontId="26" fillId="37" borderId="13" xfId="0" applyNumberFormat="1" applyFont="1" applyFill="1" applyBorder="1" applyAlignment="1">
      <alignment horizontal="center" vertical="center"/>
    </xf>
    <xf numFmtId="57" fontId="26" fillId="37" borderId="26" xfId="0" applyNumberFormat="1" applyFont="1" applyFill="1" applyBorder="1" applyAlignment="1">
      <alignment horizontal="center" vertical="center"/>
    </xf>
    <xf numFmtId="57" fontId="26" fillId="37" borderId="17" xfId="0" applyNumberFormat="1" applyFont="1" applyFill="1" applyBorder="1" applyAlignment="1">
      <alignment horizontal="center" vertical="center"/>
    </xf>
    <xf numFmtId="57" fontId="26" fillId="37" borderId="16" xfId="0" applyNumberFormat="1" applyFont="1" applyFill="1" applyBorder="1" applyAlignment="1">
      <alignment horizontal="center" vertical="center" wrapText="1"/>
    </xf>
    <xf numFmtId="57" fontId="26" fillId="37" borderId="20" xfId="0" applyNumberFormat="1" applyFont="1" applyFill="1" applyBorder="1" applyAlignment="1">
      <alignment horizontal="center" vertical="center" wrapText="1"/>
    </xf>
    <xf numFmtId="57" fontId="26" fillId="37" borderId="19" xfId="0" applyNumberFormat="1" applyFont="1" applyFill="1" applyBorder="1" applyAlignment="1">
      <alignment horizontal="center" vertical="center" wrapText="1"/>
    </xf>
    <xf numFmtId="0" fontId="26" fillId="0" borderId="15" xfId="88" applyFont="1" applyFill="1" applyBorder="1" applyAlignment="1">
      <alignment horizontal="left" vertical="center" wrapText="1"/>
      <protection/>
    </xf>
    <xf numFmtId="0" fontId="26" fillId="0" borderId="29" xfId="88" applyFont="1" applyFill="1" applyBorder="1" applyAlignment="1">
      <alignment horizontal="left" vertical="center" wrapText="1"/>
      <protection/>
    </xf>
    <xf numFmtId="0" fontId="26" fillId="0" borderId="13" xfId="88" applyFont="1" applyFill="1" applyBorder="1" applyAlignment="1">
      <alignment vertical="center" wrapText="1"/>
      <protection/>
    </xf>
    <xf numFmtId="0" fontId="26" fillId="0" borderId="17" xfId="88" applyFont="1" applyFill="1" applyBorder="1" applyAlignment="1">
      <alignment vertical="center" wrapText="1"/>
      <protection/>
    </xf>
    <xf numFmtId="0" fontId="26" fillId="0" borderId="11" xfId="0" applyFont="1" applyFill="1" applyBorder="1" applyAlignment="1">
      <alignment horizontal="left" vertical="center" wrapText="1"/>
    </xf>
    <xf numFmtId="0" fontId="26" fillId="36" borderId="14" xfId="0" applyFont="1" applyFill="1" applyBorder="1" applyAlignment="1">
      <alignment horizontal="center" vertical="center" wrapText="1"/>
    </xf>
    <xf numFmtId="0" fontId="26" fillId="36" borderId="12" xfId="0" applyFont="1" applyFill="1" applyBorder="1" applyAlignment="1">
      <alignment horizontal="center" vertical="center" wrapText="1"/>
    </xf>
    <xf numFmtId="0" fontId="26" fillId="36" borderId="18" xfId="0" applyFont="1" applyFill="1" applyBorder="1" applyAlignment="1">
      <alignment horizontal="center" vertical="center" wrapText="1"/>
    </xf>
    <xf numFmtId="0" fontId="12" fillId="37" borderId="16" xfId="0" applyFont="1" applyFill="1" applyBorder="1" applyAlignment="1">
      <alignment horizontal="center" vertical="center" textRotation="255"/>
    </xf>
    <xf numFmtId="0" fontId="12" fillId="37" borderId="19" xfId="0" applyFont="1" applyFill="1" applyBorder="1" applyAlignment="1">
      <alignment horizontal="center" vertical="center" textRotation="255"/>
    </xf>
    <xf numFmtId="0" fontId="12" fillId="37" borderId="16" xfId="0" applyFont="1" applyFill="1" applyBorder="1" applyAlignment="1">
      <alignment horizontal="center" vertical="center" textRotation="255" wrapText="1"/>
    </xf>
    <xf numFmtId="0" fontId="12" fillId="37" borderId="20" xfId="0" applyFont="1" applyFill="1" applyBorder="1" applyAlignment="1">
      <alignment horizontal="center" vertical="center" textRotation="255" wrapText="1"/>
    </xf>
    <xf numFmtId="0" fontId="12" fillId="37" borderId="19" xfId="0" applyFont="1" applyFill="1" applyBorder="1" applyAlignment="1">
      <alignment horizontal="center" vertical="center" textRotation="255" wrapText="1"/>
    </xf>
    <xf numFmtId="0" fontId="26" fillId="0" borderId="0" xfId="0" applyFont="1" applyAlignment="1">
      <alignment vertical="top" wrapText="1"/>
    </xf>
    <xf numFmtId="0" fontId="12" fillId="37" borderId="20" xfId="0" applyFont="1" applyFill="1" applyBorder="1" applyAlignment="1">
      <alignment horizontal="center" vertical="center" textRotation="255"/>
    </xf>
    <xf numFmtId="0" fontId="26" fillId="0" borderId="26" xfId="0" applyFont="1" applyFill="1" applyBorder="1" applyAlignment="1">
      <alignment horizontal="center" vertical="center" wrapText="1"/>
    </xf>
    <xf numFmtId="0" fontId="26" fillId="37" borderId="26" xfId="0" applyFont="1" applyFill="1" applyBorder="1" applyAlignment="1">
      <alignment horizontal="center" vertical="center" wrapText="1"/>
    </xf>
    <xf numFmtId="0" fontId="26" fillId="0" borderId="13" xfId="0" applyFont="1" applyFill="1" applyBorder="1" applyAlignment="1">
      <alignment vertical="center" wrapText="1"/>
    </xf>
    <xf numFmtId="0" fontId="26" fillId="0" borderId="17" xfId="0" applyFont="1" applyFill="1" applyBorder="1" applyAlignment="1">
      <alignment vertical="center" wrapText="1"/>
    </xf>
    <xf numFmtId="0" fontId="26" fillId="0" borderId="20" xfId="0" applyFont="1" applyBorder="1" applyAlignment="1">
      <alignment/>
    </xf>
    <xf numFmtId="0" fontId="26" fillId="0" borderId="19" xfId="0" applyFont="1" applyBorder="1" applyAlignment="1">
      <alignment/>
    </xf>
    <xf numFmtId="0" fontId="26" fillId="0" borderId="13" xfId="89" applyFont="1" applyFill="1" applyBorder="1" applyAlignment="1">
      <alignment vertical="center" wrapText="1"/>
      <protection/>
    </xf>
    <xf numFmtId="0" fontId="26" fillId="0" borderId="17" xfId="89" applyFont="1" applyFill="1" applyBorder="1" applyAlignment="1">
      <alignment vertical="center" wrapText="1"/>
      <protection/>
    </xf>
    <xf numFmtId="0" fontId="26" fillId="0" borderId="13" xfId="89" applyFont="1" applyFill="1" applyBorder="1" applyAlignment="1">
      <alignment horizontal="left" vertical="center"/>
      <protection/>
    </xf>
    <xf numFmtId="0" fontId="26" fillId="0" borderId="17" xfId="89" applyFont="1" applyFill="1" applyBorder="1" applyAlignment="1">
      <alignment horizontal="left" vertical="center"/>
      <protection/>
    </xf>
    <xf numFmtId="0" fontId="26" fillId="36" borderId="13" xfId="0" applyFont="1" applyFill="1" applyBorder="1" applyAlignment="1">
      <alignment horizontal="center" vertical="center"/>
    </xf>
    <xf numFmtId="0" fontId="26" fillId="36" borderId="17" xfId="0" applyFont="1" applyFill="1" applyBorder="1" applyAlignment="1">
      <alignment horizontal="center" vertical="center"/>
    </xf>
    <xf numFmtId="0" fontId="26" fillId="0" borderId="12" xfId="0" applyFont="1" applyBorder="1" applyAlignment="1">
      <alignment horizontal="right" vertical="center" wrapText="1"/>
    </xf>
    <xf numFmtId="0" fontId="29" fillId="0" borderId="11" xfId="0" applyFont="1" applyBorder="1" applyAlignment="1">
      <alignment horizontal="left" vertical="center"/>
    </xf>
    <xf numFmtId="0" fontId="27" fillId="37" borderId="15" xfId="0" applyFont="1" applyFill="1" applyBorder="1" applyAlignment="1">
      <alignment horizontal="center" vertical="center" wrapText="1"/>
    </xf>
    <xf numFmtId="0" fontId="27" fillId="37" borderId="29" xfId="0" applyFont="1" applyFill="1" applyBorder="1" applyAlignment="1">
      <alignment horizontal="center" vertical="center" wrapText="1"/>
    </xf>
    <xf numFmtId="0" fontId="27" fillId="37" borderId="21" xfId="0" applyFont="1" applyFill="1" applyBorder="1" applyAlignment="1">
      <alignment horizontal="center" vertical="center" wrapText="1"/>
    </xf>
    <xf numFmtId="0" fontId="27" fillId="37" borderId="22" xfId="0" applyFont="1" applyFill="1" applyBorder="1" applyAlignment="1">
      <alignment horizontal="center" vertical="center" wrapText="1"/>
    </xf>
    <xf numFmtId="0" fontId="27" fillId="37" borderId="14" xfId="0" applyFont="1" applyFill="1" applyBorder="1" applyAlignment="1">
      <alignment horizontal="center" vertical="center" wrapText="1"/>
    </xf>
    <xf numFmtId="0" fontId="27" fillId="37" borderId="18" xfId="0" applyFont="1" applyFill="1" applyBorder="1" applyAlignment="1">
      <alignment horizontal="center" vertical="center" wrapText="1"/>
    </xf>
    <xf numFmtId="0" fontId="27" fillId="37" borderId="26" xfId="0" applyFont="1" applyFill="1" applyBorder="1" applyAlignment="1">
      <alignment horizontal="center" vertical="center"/>
    </xf>
    <xf numFmtId="0" fontId="27" fillId="37" borderId="17" xfId="0" applyFont="1" applyFill="1" applyBorder="1" applyAlignment="1">
      <alignment horizontal="center" vertical="center"/>
    </xf>
    <xf numFmtId="0" fontId="27" fillId="37" borderId="13" xfId="0" applyFont="1" applyFill="1" applyBorder="1" applyAlignment="1">
      <alignment horizontal="center" vertical="center" wrapText="1"/>
    </xf>
    <xf numFmtId="0" fontId="27" fillId="37" borderId="26" xfId="0" applyFont="1" applyFill="1" applyBorder="1" applyAlignment="1">
      <alignment horizontal="center" vertical="center" wrapText="1"/>
    </xf>
    <xf numFmtId="0" fontId="27" fillId="37" borderId="17" xfId="0" applyFont="1" applyFill="1" applyBorder="1" applyAlignment="1">
      <alignment horizontal="center" vertical="center" wrapText="1"/>
    </xf>
    <xf numFmtId="0" fontId="26" fillId="0" borderId="15" xfId="0" applyFont="1" applyFill="1" applyBorder="1" applyAlignment="1">
      <alignment horizontal="left" vertical="center" wrapText="1"/>
    </xf>
    <xf numFmtId="0" fontId="26" fillId="0" borderId="29" xfId="0" applyFont="1" applyFill="1" applyBorder="1" applyAlignment="1">
      <alignment horizontal="left" vertical="center" wrapText="1"/>
    </xf>
    <xf numFmtId="0" fontId="26" fillId="0" borderId="26" xfId="0" applyFont="1" applyBorder="1" applyAlignment="1">
      <alignment horizontal="center" vertical="center" wrapText="1"/>
    </xf>
    <xf numFmtId="0" fontId="27" fillId="34" borderId="13" xfId="0" applyFont="1" applyFill="1" applyBorder="1" applyAlignment="1" applyProtection="1">
      <alignment horizontal="center" vertical="center"/>
      <protection locked="0"/>
    </xf>
    <xf numFmtId="0" fontId="27" fillId="34" borderId="26" xfId="0" applyFont="1" applyFill="1" applyBorder="1" applyAlignment="1" applyProtection="1">
      <alignment horizontal="center" vertical="center"/>
      <protection locked="0"/>
    </xf>
    <xf numFmtId="0" fontId="27" fillId="34" borderId="26" xfId="0" applyFont="1" applyFill="1" applyBorder="1" applyAlignment="1" applyProtection="1">
      <alignment horizontal="center"/>
      <protection locked="0"/>
    </xf>
    <xf numFmtId="0" fontId="27" fillId="34" borderId="16" xfId="0" applyFont="1" applyFill="1" applyBorder="1" applyAlignment="1" applyProtection="1">
      <alignment horizontal="center" vertical="center" textRotation="255" wrapText="1"/>
      <protection locked="0"/>
    </xf>
    <xf numFmtId="0" fontId="27" fillId="34" borderId="20" xfId="0" applyFont="1" applyFill="1" applyBorder="1" applyAlignment="1" applyProtection="1">
      <alignment horizontal="center" vertical="center" textRotation="255" wrapText="1"/>
      <protection locked="0"/>
    </xf>
    <xf numFmtId="0" fontId="27" fillId="34" borderId="19" xfId="0" applyFont="1" applyFill="1" applyBorder="1" applyAlignment="1" applyProtection="1">
      <alignment horizontal="center" vertical="center" textRotation="255" wrapText="1"/>
      <protection locked="0"/>
    </xf>
    <xf numFmtId="0" fontId="27" fillId="34" borderId="16" xfId="0" applyFont="1" applyFill="1" applyBorder="1" applyAlignment="1" applyProtection="1">
      <alignment horizontal="center" vertical="center" textRotation="255"/>
      <protection locked="0"/>
    </xf>
    <xf numFmtId="0" fontId="27" fillId="34" borderId="20" xfId="0" applyFont="1" applyFill="1" applyBorder="1" applyAlignment="1" applyProtection="1">
      <alignment horizontal="center" vertical="center" textRotation="255"/>
      <protection locked="0"/>
    </xf>
    <xf numFmtId="0" fontId="27" fillId="34" borderId="19" xfId="0" applyFont="1" applyFill="1" applyBorder="1" applyAlignment="1" applyProtection="1">
      <alignment horizontal="center" vertical="center" textRotation="255"/>
      <protection locked="0"/>
    </xf>
    <xf numFmtId="0" fontId="26" fillId="34" borderId="16" xfId="0" applyFont="1" applyFill="1" applyBorder="1" applyAlignment="1" applyProtection="1">
      <alignment horizontal="center" vertical="center" wrapText="1"/>
      <protection locked="0"/>
    </xf>
    <xf numFmtId="0" fontId="26" fillId="34" borderId="20" xfId="0" applyFont="1" applyFill="1" applyBorder="1" applyAlignment="1" applyProtection="1">
      <alignment horizontal="center" vertical="center" wrapText="1"/>
      <protection locked="0"/>
    </xf>
    <xf numFmtId="0" fontId="26" fillId="34" borderId="19" xfId="0" applyFont="1" applyFill="1" applyBorder="1" applyAlignment="1" applyProtection="1">
      <alignment horizontal="center" vertical="center" wrapText="1"/>
      <protection locked="0"/>
    </xf>
    <xf numFmtId="0" fontId="26" fillId="34" borderId="13" xfId="0" applyFont="1" applyFill="1" applyBorder="1" applyAlignment="1" applyProtection="1">
      <alignment horizontal="center" vertical="center"/>
      <protection locked="0"/>
    </xf>
    <xf numFmtId="0" fontId="26" fillId="34" borderId="26" xfId="0" applyFont="1" applyFill="1" applyBorder="1" applyAlignment="1" applyProtection="1">
      <alignment horizontal="center" vertical="center"/>
      <protection locked="0"/>
    </xf>
    <xf numFmtId="0" fontId="26" fillId="34" borderId="17" xfId="0" applyFont="1" applyFill="1" applyBorder="1" applyAlignment="1" applyProtection="1">
      <alignment horizontal="center" vertical="center"/>
      <protection locked="0"/>
    </xf>
    <xf numFmtId="0" fontId="26" fillId="34" borderId="16" xfId="0" applyFont="1" applyFill="1" applyBorder="1" applyAlignment="1" applyProtection="1">
      <alignment horizontal="center" vertical="center" textRotation="255" wrapText="1"/>
      <protection locked="0"/>
    </xf>
    <xf numFmtId="0" fontId="26" fillId="34" borderId="20" xfId="0" applyFont="1" applyFill="1" applyBorder="1" applyAlignment="1" applyProtection="1">
      <alignment horizontal="center" vertical="center" textRotation="255" wrapText="1"/>
      <protection locked="0"/>
    </xf>
    <xf numFmtId="0" fontId="26" fillId="34" borderId="19" xfId="0" applyFont="1" applyFill="1" applyBorder="1" applyAlignment="1" applyProtection="1">
      <alignment horizontal="center" vertical="center" textRotation="255" wrapText="1"/>
      <protection locked="0"/>
    </xf>
    <xf numFmtId="0" fontId="26" fillId="34" borderId="16" xfId="0" applyFont="1" applyFill="1" applyBorder="1" applyAlignment="1" applyProtection="1">
      <alignment horizontal="center" vertical="center" textRotation="255"/>
      <protection locked="0"/>
    </xf>
    <xf numFmtId="0" fontId="26" fillId="34" borderId="20" xfId="0" applyFont="1" applyFill="1" applyBorder="1" applyAlignment="1" applyProtection="1">
      <alignment horizontal="center" vertical="center" textRotation="255"/>
      <protection locked="0"/>
    </xf>
    <xf numFmtId="0" fontId="26" fillId="34" borderId="19" xfId="0" applyFont="1" applyFill="1" applyBorder="1" applyAlignment="1" applyProtection="1">
      <alignment horizontal="center" vertical="center" textRotation="255"/>
      <protection locked="0"/>
    </xf>
    <xf numFmtId="0" fontId="26" fillId="34" borderId="15" xfId="0" applyFont="1" applyFill="1" applyBorder="1" applyAlignment="1" applyProtection="1">
      <alignment horizontal="center" vertical="center" wrapText="1"/>
      <protection locked="0"/>
    </xf>
    <xf numFmtId="0" fontId="26" fillId="34" borderId="10" xfId="0" applyFont="1" applyFill="1" applyBorder="1" applyAlignment="1" applyProtection="1">
      <alignment horizontal="center" vertical="center" wrapText="1"/>
      <protection locked="0"/>
    </xf>
    <xf numFmtId="0" fontId="26" fillId="34" borderId="29" xfId="0" applyFont="1" applyFill="1" applyBorder="1" applyAlignment="1" applyProtection="1">
      <alignment horizontal="center" vertical="center" wrapText="1"/>
      <protection locked="0"/>
    </xf>
    <xf numFmtId="0" fontId="26" fillId="34" borderId="14" xfId="0" applyFont="1" applyFill="1" applyBorder="1" applyAlignment="1" applyProtection="1">
      <alignment horizontal="center" vertical="center" wrapText="1"/>
      <protection locked="0"/>
    </xf>
    <xf numFmtId="0" fontId="26" fillId="34" borderId="12" xfId="0" applyFont="1" applyFill="1" applyBorder="1" applyAlignment="1" applyProtection="1">
      <alignment horizontal="center" vertical="center" wrapText="1"/>
      <protection locked="0"/>
    </xf>
    <xf numFmtId="0" fontId="26" fillId="34" borderId="18" xfId="0" applyFont="1" applyFill="1" applyBorder="1" applyAlignment="1" applyProtection="1">
      <alignment horizontal="center" vertical="center" wrapText="1"/>
      <protection locked="0"/>
    </xf>
  </cellXfs>
  <cellStyles count="7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英文ﾃﾞｰﾀﾌﾞｯｸ基本Font" xfId="48"/>
    <cellStyle name="計算" xfId="49"/>
    <cellStyle name="警告文" xfId="50"/>
    <cellStyle name="Comma [0]" xfId="51"/>
    <cellStyle name="Comma" xfId="52"/>
    <cellStyle name="桁区切り 2" xfId="53"/>
    <cellStyle name="桁区切り 2 2" xfId="54"/>
    <cellStyle name="桁区切り 2 3" xfId="55"/>
    <cellStyle name="桁区切り 2 4" xfId="56"/>
    <cellStyle name="桁区切り 2 5" xfId="57"/>
    <cellStyle name="桁区切り 2 6" xfId="58"/>
    <cellStyle name="桁区切り 3" xfId="59"/>
    <cellStyle name="桁区切り 4" xfId="60"/>
    <cellStyle name="桁区切り 4 2" xfId="61"/>
    <cellStyle name="桁区切り 5" xfId="62"/>
    <cellStyle name="桁区切り 5 2" xfId="63"/>
    <cellStyle name="桁区切り 6" xfId="64"/>
    <cellStyle name="桁区切り 6 2" xfId="65"/>
    <cellStyle name="桁区切り 7" xfId="66"/>
    <cellStyle name="桁区切り 7 2" xfId="67"/>
    <cellStyle name="見出し 1" xfId="68"/>
    <cellStyle name="見出し 2" xfId="69"/>
    <cellStyle name="見出し 3" xfId="70"/>
    <cellStyle name="見出し 4" xfId="71"/>
    <cellStyle name="集計" xfId="72"/>
    <cellStyle name="出力" xfId="73"/>
    <cellStyle name="説明文" xfId="74"/>
    <cellStyle name="Currency [0]" xfId="75"/>
    <cellStyle name="Currency" xfId="76"/>
    <cellStyle name="入力" xfId="77"/>
    <cellStyle name="標準 2" xfId="78"/>
    <cellStyle name="標準 2 2" xfId="79"/>
    <cellStyle name="標準 2 3" xfId="80"/>
    <cellStyle name="標準 2 4" xfId="81"/>
    <cellStyle name="標準 2 5" xfId="82"/>
    <cellStyle name="標準 2 6" xfId="83"/>
    <cellStyle name="標準 3" xfId="84"/>
    <cellStyle name="標準 3 2" xfId="85"/>
    <cellStyle name="標準_所在地等" xfId="86"/>
    <cellStyle name="標準_第4期定性情報(2)" xfId="87"/>
    <cellStyle name="標準_第4期物件横並びデータ" xfId="88"/>
    <cellStyle name="標準_第8期物件横並びデータ（作業中）060125" xfId="89"/>
    <cellStyle name="標準_予算対比実績確認表020910（有価証券報告書用）" xfId="90"/>
    <cellStyle name="Followed Hyperlink" xfId="91"/>
    <cellStyle name="良い" xfId="92"/>
  </cellStyles>
  <dxfs count="6">
    <dxf>
      <fill>
        <patternFill>
          <bgColor indexed="10"/>
        </patternFill>
      </fill>
    </dxf>
    <dxf>
      <fill>
        <patternFill>
          <bgColor indexed="10"/>
        </patternFill>
      </fill>
    </dxf>
    <dxf>
      <fill>
        <patternFill>
          <bgColor indexed="10"/>
        </patternFill>
      </fill>
    </dxf>
    <dxf>
      <fill>
        <patternFill>
          <bgColor indexed="10"/>
        </patternFill>
      </fill>
    </dxf>
    <dxf>
      <fill>
        <patternFill patternType="solid">
          <bgColor indexed="8"/>
        </patternFill>
      </fill>
    </dxf>
    <dxf>
      <fill>
        <patternFill patternType="none">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1200150</xdr:colOff>
      <xdr:row>129</xdr:row>
      <xdr:rowOff>123825</xdr:rowOff>
    </xdr:from>
    <xdr:to>
      <xdr:col>11</xdr:col>
      <xdr:colOff>76200</xdr:colOff>
      <xdr:row>147</xdr:row>
      <xdr:rowOff>114300</xdr:rowOff>
    </xdr:to>
    <xdr:pic>
      <xdr:nvPicPr>
        <xdr:cNvPr id="1" name="Picture 3"/>
        <xdr:cNvPicPr preferRelativeResize="1">
          <a:picLocks noChangeAspect="1"/>
        </xdr:cNvPicPr>
      </xdr:nvPicPr>
      <xdr:blipFill>
        <a:blip r:embed="rId1"/>
        <a:stretch>
          <a:fillRect/>
        </a:stretch>
      </xdr:blipFill>
      <xdr:spPr>
        <a:xfrm>
          <a:off x="1638300" y="37271325"/>
          <a:ext cx="13830300" cy="3076575"/>
        </a:xfrm>
        <a:prstGeom prst="rect">
          <a:avLst/>
        </a:prstGeom>
        <a:noFill/>
        <a:ln w="9525" cmpd="sng">
          <a:noFill/>
        </a:ln>
      </xdr:spPr>
    </xdr:pic>
    <xdr:clientData/>
  </xdr:twoCellAnchor>
  <xdr:twoCellAnchor>
    <xdr:from>
      <xdr:col>1</xdr:col>
      <xdr:colOff>676275</xdr:colOff>
      <xdr:row>89</xdr:row>
      <xdr:rowOff>66675</xdr:rowOff>
    </xdr:from>
    <xdr:to>
      <xdr:col>8</xdr:col>
      <xdr:colOff>714375</xdr:colOff>
      <xdr:row>109</xdr:row>
      <xdr:rowOff>47625</xdr:rowOff>
    </xdr:to>
    <xdr:pic>
      <xdr:nvPicPr>
        <xdr:cNvPr id="2" name="Picture 4"/>
        <xdr:cNvPicPr preferRelativeResize="1">
          <a:picLocks noChangeAspect="1"/>
        </xdr:cNvPicPr>
      </xdr:nvPicPr>
      <xdr:blipFill>
        <a:blip r:embed="rId2"/>
        <a:stretch>
          <a:fillRect/>
        </a:stretch>
      </xdr:blipFill>
      <xdr:spPr>
        <a:xfrm>
          <a:off x="1114425" y="30356175"/>
          <a:ext cx="11420475" cy="3409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2:Q37"/>
  <sheetViews>
    <sheetView tabSelected="1" view="pageBreakPreview" zoomScaleSheetLayoutView="100" zoomScalePageLayoutView="0" workbookViewId="0" topLeftCell="A1">
      <selection activeCell="E1" sqref="E1"/>
    </sheetView>
  </sheetViews>
  <sheetFormatPr defaultColWidth="7.00390625" defaultRowHeight="13.5"/>
  <cols>
    <col min="1" max="13" width="7.375" style="7" customWidth="1"/>
    <col min="14" max="14" width="9.875" style="7" customWidth="1"/>
    <col min="15" max="16" width="7.375" style="7" customWidth="1"/>
    <col min="17" max="16384" width="7.00390625" style="7" customWidth="1"/>
  </cols>
  <sheetData>
    <row r="1" ht="31.5" customHeight="1"/>
    <row r="2" spans="1:16" ht="11.25">
      <c r="A2" s="639"/>
      <c r="B2" s="639"/>
      <c r="C2" s="639"/>
      <c r="D2" s="639"/>
      <c r="E2" s="639"/>
      <c r="F2" s="639"/>
      <c r="G2" s="639"/>
      <c r="H2" s="639"/>
      <c r="I2" s="639"/>
      <c r="J2" s="639"/>
      <c r="K2" s="639"/>
      <c r="L2" s="639"/>
      <c r="M2" s="639"/>
      <c r="N2" s="639"/>
      <c r="O2" s="639"/>
      <c r="P2" s="639"/>
    </row>
    <row r="3" spans="1:16" ht="11.25">
      <c r="A3" s="639"/>
      <c r="B3" s="639"/>
      <c r="C3" s="639"/>
      <c r="D3" s="639"/>
      <c r="E3" s="639"/>
      <c r="F3" s="639"/>
      <c r="G3" s="639"/>
      <c r="H3" s="639"/>
      <c r="I3" s="639"/>
      <c r="J3" s="639"/>
      <c r="K3" s="639"/>
      <c r="L3" s="639"/>
      <c r="M3" s="639"/>
      <c r="N3" s="639"/>
      <c r="O3" s="639"/>
      <c r="P3" s="639"/>
    </row>
    <row r="4" spans="1:16" ht="24">
      <c r="A4" s="13"/>
      <c r="B4" s="13"/>
      <c r="C4" s="13"/>
      <c r="D4" s="13"/>
      <c r="E4" s="13"/>
      <c r="F4" s="13"/>
      <c r="G4" s="13"/>
      <c r="H4" s="13"/>
      <c r="I4" s="13"/>
      <c r="J4" s="13"/>
      <c r="K4" s="13"/>
      <c r="L4" s="13"/>
      <c r="M4" s="13"/>
      <c r="N4" s="13"/>
      <c r="O4" s="13"/>
      <c r="P4" s="13"/>
    </row>
    <row r="5" spans="1:16" ht="24">
      <c r="A5" s="13"/>
      <c r="B5" s="13"/>
      <c r="C5" s="13"/>
      <c r="D5" s="13"/>
      <c r="E5" s="13"/>
      <c r="F5" s="13"/>
      <c r="G5" s="13"/>
      <c r="H5" s="13"/>
      <c r="I5" s="13"/>
      <c r="J5" s="13"/>
      <c r="K5" s="13"/>
      <c r="L5" s="13"/>
      <c r="M5" s="13"/>
      <c r="N5" s="13"/>
      <c r="O5" s="13"/>
      <c r="P5" s="13"/>
    </row>
    <row r="8" spans="1:16" ht="11.25">
      <c r="A8" s="637" t="s">
        <v>4</v>
      </c>
      <c r="B8" s="638"/>
      <c r="C8" s="638"/>
      <c r="D8" s="638"/>
      <c r="E8" s="638"/>
      <c r="F8" s="638"/>
      <c r="G8" s="638"/>
      <c r="H8" s="638"/>
      <c r="I8" s="638"/>
      <c r="J8" s="638"/>
      <c r="K8" s="638"/>
      <c r="L8" s="638"/>
      <c r="M8" s="638"/>
      <c r="N8" s="638"/>
      <c r="O8" s="638"/>
      <c r="P8" s="638"/>
    </row>
    <row r="9" spans="1:16" ht="11.25">
      <c r="A9" s="638"/>
      <c r="B9" s="638"/>
      <c r="C9" s="638"/>
      <c r="D9" s="638"/>
      <c r="E9" s="638"/>
      <c r="F9" s="638"/>
      <c r="G9" s="638"/>
      <c r="H9" s="638"/>
      <c r="I9" s="638"/>
      <c r="J9" s="638"/>
      <c r="K9" s="638"/>
      <c r="L9" s="638"/>
      <c r="M9" s="638"/>
      <c r="N9" s="638"/>
      <c r="O9" s="638"/>
      <c r="P9" s="638"/>
    </row>
    <row r="10" spans="1:16" ht="11.25">
      <c r="A10" s="638"/>
      <c r="B10" s="638"/>
      <c r="C10" s="638"/>
      <c r="D10" s="638"/>
      <c r="E10" s="638"/>
      <c r="F10" s="638"/>
      <c r="G10" s="638"/>
      <c r="H10" s="638"/>
      <c r="I10" s="638"/>
      <c r="J10" s="638"/>
      <c r="K10" s="638"/>
      <c r="L10" s="638"/>
      <c r="M10" s="638"/>
      <c r="N10" s="638"/>
      <c r="O10" s="638"/>
      <c r="P10" s="638"/>
    </row>
    <row r="11" spans="1:16" ht="11.25">
      <c r="A11" s="638"/>
      <c r="B11" s="638"/>
      <c r="C11" s="638"/>
      <c r="D11" s="638"/>
      <c r="E11" s="638"/>
      <c r="F11" s="638"/>
      <c r="G11" s="638"/>
      <c r="H11" s="638"/>
      <c r="I11" s="638"/>
      <c r="J11" s="638"/>
      <c r="K11" s="638"/>
      <c r="L11" s="638"/>
      <c r="M11" s="638"/>
      <c r="N11" s="638"/>
      <c r="O11" s="638"/>
      <c r="P11" s="638"/>
    </row>
    <row r="12" spans="1:16" ht="11.25">
      <c r="A12" s="638"/>
      <c r="B12" s="638"/>
      <c r="C12" s="638"/>
      <c r="D12" s="638"/>
      <c r="E12" s="638"/>
      <c r="F12" s="638"/>
      <c r="G12" s="638"/>
      <c r="H12" s="638"/>
      <c r="I12" s="638"/>
      <c r="J12" s="638"/>
      <c r="K12" s="638"/>
      <c r="L12" s="638"/>
      <c r="M12" s="638"/>
      <c r="N12" s="638"/>
      <c r="O12" s="638"/>
      <c r="P12" s="638"/>
    </row>
    <row r="13" spans="1:16" ht="11.25">
      <c r="A13" s="638"/>
      <c r="B13" s="638"/>
      <c r="C13" s="638"/>
      <c r="D13" s="638"/>
      <c r="E13" s="638"/>
      <c r="F13" s="638"/>
      <c r="G13" s="638"/>
      <c r="H13" s="638"/>
      <c r="I13" s="638"/>
      <c r="J13" s="638"/>
      <c r="K13" s="638"/>
      <c r="L13" s="638"/>
      <c r="M13" s="638"/>
      <c r="N13" s="638"/>
      <c r="O13" s="638"/>
      <c r="P13" s="638"/>
    </row>
    <row r="14" spans="1:16" ht="11.25">
      <c r="A14" s="638"/>
      <c r="B14" s="638"/>
      <c r="C14" s="638"/>
      <c r="D14" s="638"/>
      <c r="E14" s="638"/>
      <c r="F14" s="638"/>
      <c r="G14" s="638"/>
      <c r="H14" s="638"/>
      <c r="I14" s="638"/>
      <c r="J14" s="638"/>
      <c r="K14" s="638"/>
      <c r="L14" s="638"/>
      <c r="M14" s="638"/>
      <c r="N14" s="638"/>
      <c r="O14" s="638"/>
      <c r="P14" s="638"/>
    </row>
    <row r="15" spans="1:16" ht="11.25">
      <c r="A15" s="638"/>
      <c r="B15" s="638"/>
      <c r="C15" s="638"/>
      <c r="D15" s="638"/>
      <c r="E15" s="638"/>
      <c r="F15" s="638"/>
      <c r="G15" s="638"/>
      <c r="H15" s="638"/>
      <c r="I15" s="638"/>
      <c r="J15" s="638"/>
      <c r="K15" s="638"/>
      <c r="L15" s="638"/>
      <c r="M15" s="638"/>
      <c r="N15" s="638"/>
      <c r="O15" s="638"/>
      <c r="P15" s="638"/>
    </row>
    <row r="16" spans="1:16" ht="11.25">
      <c r="A16" s="638"/>
      <c r="B16" s="638"/>
      <c r="C16" s="638"/>
      <c r="D16" s="638"/>
      <c r="E16" s="638"/>
      <c r="F16" s="638"/>
      <c r="G16" s="638"/>
      <c r="H16" s="638"/>
      <c r="I16" s="638"/>
      <c r="J16" s="638"/>
      <c r="K16" s="638"/>
      <c r="L16" s="638"/>
      <c r="M16" s="638"/>
      <c r="N16" s="638"/>
      <c r="O16" s="638"/>
      <c r="P16" s="638"/>
    </row>
    <row r="17" spans="1:16" ht="11.25">
      <c r="A17" s="638"/>
      <c r="B17" s="638"/>
      <c r="C17" s="638"/>
      <c r="D17" s="638"/>
      <c r="E17" s="638"/>
      <c r="F17" s="638"/>
      <c r="G17" s="638"/>
      <c r="H17" s="638"/>
      <c r="I17" s="638"/>
      <c r="J17" s="638"/>
      <c r="K17" s="638"/>
      <c r="L17" s="638"/>
      <c r="M17" s="638"/>
      <c r="N17" s="638"/>
      <c r="O17" s="638"/>
      <c r="P17" s="638"/>
    </row>
    <row r="18" spans="1:16" ht="11.25">
      <c r="A18" s="638"/>
      <c r="B18" s="638"/>
      <c r="C18" s="638"/>
      <c r="D18" s="638"/>
      <c r="E18" s="638"/>
      <c r="F18" s="638"/>
      <c r="G18" s="638"/>
      <c r="H18" s="638"/>
      <c r="I18" s="638"/>
      <c r="J18" s="638"/>
      <c r="K18" s="638"/>
      <c r="L18" s="638"/>
      <c r="M18" s="638"/>
      <c r="N18" s="638"/>
      <c r="O18" s="638"/>
      <c r="P18" s="638"/>
    </row>
    <row r="20" spans="1:16" ht="11.25">
      <c r="A20" s="637" t="s">
        <v>815</v>
      </c>
      <c r="B20" s="638"/>
      <c r="C20" s="638"/>
      <c r="D20" s="638"/>
      <c r="E20" s="638"/>
      <c r="F20" s="638"/>
      <c r="G20" s="638"/>
      <c r="H20" s="638"/>
      <c r="I20" s="638"/>
      <c r="J20" s="638"/>
      <c r="K20" s="638"/>
      <c r="L20" s="638"/>
      <c r="M20" s="638"/>
      <c r="N20" s="638"/>
      <c r="O20" s="638"/>
      <c r="P20" s="638"/>
    </row>
    <row r="21" spans="1:16" ht="11.25">
      <c r="A21" s="638"/>
      <c r="B21" s="638"/>
      <c r="C21" s="638"/>
      <c r="D21" s="638"/>
      <c r="E21" s="638"/>
      <c r="F21" s="638"/>
      <c r="G21" s="638"/>
      <c r="H21" s="638"/>
      <c r="I21" s="638"/>
      <c r="J21" s="638"/>
      <c r="K21" s="638"/>
      <c r="L21" s="638"/>
      <c r="M21" s="638"/>
      <c r="N21" s="638"/>
      <c r="O21" s="638"/>
      <c r="P21" s="638"/>
    </row>
    <row r="22" spans="1:16" ht="11.25">
      <c r="A22" s="638"/>
      <c r="B22" s="638"/>
      <c r="C22" s="638"/>
      <c r="D22" s="638"/>
      <c r="E22" s="638"/>
      <c r="F22" s="638"/>
      <c r="G22" s="638"/>
      <c r="H22" s="638"/>
      <c r="I22" s="638"/>
      <c r="J22" s="638"/>
      <c r="K22" s="638"/>
      <c r="L22" s="638"/>
      <c r="M22" s="638"/>
      <c r="N22" s="638"/>
      <c r="O22" s="638"/>
      <c r="P22" s="638"/>
    </row>
    <row r="23" spans="1:16" ht="11.25">
      <c r="A23" s="638"/>
      <c r="B23" s="638"/>
      <c r="C23" s="638"/>
      <c r="D23" s="638"/>
      <c r="E23" s="638"/>
      <c r="F23" s="638"/>
      <c r="G23" s="638"/>
      <c r="H23" s="638"/>
      <c r="I23" s="638"/>
      <c r="J23" s="638"/>
      <c r="K23" s="638"/>
      <c r="L23" s="638"/>
      <c r="M23" s="638"/>
      <c r="N23" s="638"/>
      <c r="O23" s="638"/>
      <c r="P23" s="638"/>
    </row>
    <row r="24" spans="1:16" ht="11.25">
      <c r="A24" s="638"/>
      <c r="B24" s="638"/>
      <c r="C24" s="638"/>
      <c r="D24" s="638"/>
      <c r="E24" s="638"/>
      <c r="F24" s="638"/>
      <c r="G24" s="638"/>
      <c r="H24" s="638"/>
      <c r="I24" s="638"/>
      <c r="J24" s="638"/>
      <c r="K24" s="638"/>
      <c r="L24" s="638"/>
      <c r="M24" s="638"/>
      <c r="N24" s="638"/>
      <c r="O24" s="638"/>
      <c r="P24" s="638"/>
    </row>
    <row r="25" spans="1:16" ht="11.25">
      <c r="A25" s="638"/>
      <c r="B25" s="638"/>
      <c r="C25" s="638"/>
      <c r="D25" s="638"/>
      <c r="E25" s="638"/>
      <c r="F25" s="638"/>
      <c r="G25" s="638"/>
      <c r="H25" s="638"/>
      <c r="I25" s="638"/>
      <c r="J25" s="638"/>
      <c r="K25" s="638"/>
      <c r="L25" s="638"/>
      <c r="M25" s="638"/>
      <c r="N25" s="638"/>
      <c r="O25" s="638"/>
      <c r="P25" s="638"/>
    </row>
    <row r="26" spans="1:16" ht="11.25">
      <c r="A26" s="638"/>
      <c r="B26" s="638"/>
      <c r="C26" s="638"/>
      <c r="D26" s="638"/>
      <c r="E26" s="638"/>
      <c r="F26" s="638"/>
      <c r="G26" s="638"/>
      <c r="H26" s="638"/>
      <c r="I26" s="638"/>
      <c r="J26" s="638"/>
      <c r="K26" s="638"/>
      <c r="L26" s="638"/>
      <c r="M26" s="638"/>
      <c r="N26" s="638"/>
      <c r="O26" s="638"/>
      <c r="P26" s="638"/>
    </row>
    <row r="27" spans="1:16" ht="90" customHeight="1">
      <c r="A27" s="638"/>
      <c r="B27" s="638"/>
      <c r="C27" s="638"/>
      <c r="D27" s="638"/>
      <c r="E27" s="638"/>
      <c r="F27" s="638"/>
      <c r="G27" s="638"/>
      <c r="H27" s="638"/>
      <c r="I27" s="638"/>
      <c r="J27" s="638"/>
      <c r="K27" s="638"/>
      <c r="L27" s="638"/>
      <c r="M27" s="638"/>
      <c r="N27" s="638"/>
      <c r="O27" s="638"/>
      <c r="P27" s="638"/>
    </row>
    <row r="30" spans="1:17" ht="28.5">
      <c r="A30" s="636" t="s">
        <v>13</v>
      </c>
      <c r="B30" s="636"/>
      <c r="C30" s="636"/>
      <c r="D30" s="636"/>
      <c r="E30" s="636"/>
      <c r="F30" s="636"/>
      <c r="G30" s="636"/>
      <c r="H30" s="636"/>
      <c r="I30" s="636"/>
      <c r="J30" s="636"/>
      <c r="K30" s="636"/>
      <c r="L30" s="636"/>
      <c r="M30" s="636"/>
      <c r="N30" s="636"/>
      <c r="O30" s="636"/>
      <c r="P30" s="636"/>
      <c r="Q30" s="12"/>
    </row>
    <row r="31" spans="1:17" ht="28.5">
      <c r="A31" s="12"/>
      <c r="B31" s="12"/>
      <c r="C31" s="12"/>
      <c r="D31" s="12"/>
      <c r="E31" s="12"/>
      <c r="F31" s="12"/>
      <c r="G31" s="12"/>
      <c r="H31" s="12"/>
      <c r="I31" s="12"/>
      <c r="J31" s="12"/>
      <c r="K31" s="12"/>
      <c r="L31" s="12"/>
      <c r="M31" s="12"/>
      <c r="N31" s="12"/>
      <c r="O31" s="12"/>
      <c r="P31" s="12"/>
      <c r="Q31" s="12"/>
    </row>
    <row r="32" spans="1:17" ht="28.5">
      <c r="A32" s="12"/>
      <c r="B32" s="12"/>
      <c r="C32" s="12"/>
      <c r="D32" s="12"/>
      <c r="E32" s="12"/>
      <c r="F32" s="12"/>
      <c r="G32" s="12"/>
      <c r="H32" s="12"/>
      <c r="I32" s="12"/>
      <c r="J32" s="12"/>
      <c r="K32" s="12"/>
      <c r="L32" s="12"/>
      <c r="M32" s="12"/>
      <c r="N32" s="12"/>
      <c r="O32" s="12"/>
      <c r="P32" s="12"/>
      <c r="Q32" s="12"/>
    </row>
    <row r="34" spans="1:16" ht="58.5" customHeight="1">
      <c r="A34" s="14"/>
      <c r="B34" s="640" t="s">
        <v>798</v>
      </c>
      <c r="C34" s="640"/>
      <c r="D34" s="640"/>
      <c r="E34" s="640"/>
      <c r="F34" s="640"/>
      <c r="G34" s="640"/>
      <c r="H34" s="640"/>
      <c r="I34" s="640"/>
      <c r="J34" s="640"/>
      <c r="K34" s="640"/>
      <c r="L34" s="640"/>
      <c r="M34" s="640"/>
      <c r="N34" s="640"/>
      <c r="O34" s="640"/>
      <c r="P34" s="15"/>
    </row>
    <row r="35" spans="1:16" ht="11.25">
      <c r="A35" s="15"/>
      <c r="B35" s="15"/>
      <c r="C35" s="15"/>
      <c r="D35" s="15"/>
      <c r="E35" s="15"/>
      <c r="F35" s="15"/>
      <c r="G35" s="15"/>
      <c r="H35" s="15"/>
      <c r="I35" s="15"/>
      <c r="J35" s="15"/>
      <c r="K35" s="15"/>
      <c r="L35" s="15"/>
      <c r="M35" s="15"/>
      <c r="N35" s="15"/>
      <c r="O35" s="15"/>
      <c r="P35" s="15"/>
    </row>
    <row r="36" spans="1:16" ht="11.25">
      <c r="A36" s="15"/>
      <c r="B36" s="15"/>
      <c r="C36" s="15"/>
      <c r="D36" s="15"/>
      <c r="E36" s="15"/>
      <c r="F36" s="15"/>
      <c r="G36" s="15"/>
      <c r="H36" s="15"/>
      <c r="I36" s="15"/>
      <c r="J36" s="15"/>
      <c r="K36" s="15"/>
      <c r="L36" s="15"/>
      <c r="M36" s="15"/>
      <c r="N36" s="15"/>
      <c r="O36" s="15"/>
      <c r="P36" s="15"/>
    </row>
    <row r="37" spans="1:16" ht="11.25">
      <c r="A37" s="15"/>
      <c r="B37" s="15"/>
      <c r="C37" s="15"/>
      <c r="D37" s="15"/>
      <c r="E37" s="15"/>
      <c r="F37" s="15"/>
      <c r="G37" s="15"/>
      <c r="H37" s="15"/>
      <c r="I37" s="15"/>
      <c r="J37" s="15"/>
      <c r="K37" s="15"/>
      <c r="L37" s="15"/>
      <c r="M37" s="15"/>
      <c r="N37" s="15"/>
      <c r="O37" s="15"/>
      <c r="P37" s="15"/>
    </row>
  </sheetData>
  <sheetProtection/>
  <mergeCells count="5">
    <mergeCell ref="A30:P30"/>
    <mergeCell ref="A8:P18"/>
    <mergeCell ref="A2:P3"/>
    <mergeCell ref="A20:P27"/>
    <mergeCell ref="B34:O34"/>
  </mergeCells>
  <printOptions/>
  <pageMargins left="2.204724409448819" right="1.5748031496062993" top="0.7874015748031497" bottom="0.3937007874015748" header="0.5118110236220472" footer="0.35433070866141736"/>
  <pageSetup fitToHeight="1" fitToWidth="1" horizontalDpi="600" verticalDpi="600" orientation="landscape" paperSize="9" scale="85" r:id="rId1"/>
</worksheet>
</file>

<file path=xl/worksheets/sheet10.xml><?xml version="1.0" encoding="utf-8"?>
<worksheet xmlns="http://schemas.openxmlformats.org/spreadsheetml/2006/main" xmlns:r="http://schemas.openxmlformats.org/officeDocument/2006/relationships">
  <dimension ref="A1:L91"/>
  <sheetViews>
    <sheetView view="pageBreakPreview" zoomScale="60" zoomScalePageLayoutView="0" workbookViewId="0" topLeftCell="A52">
      <selection activeCell="A7" sqref="A8:P18"/>
    </sheetView>
  </sheetViews>
  <sheetFormatPr defaultColWidth="9.00390625" defaultRowHeight="13.5"/>
  <cols>
    <col min="1" max="1" width="6.125" style="67" customWidth="1"/>
    <col min="2" max="3" width="5.625" style="67" customWidth="1"/>
    <col min="4" max="4" width="13.625" style="67" customWidth="1"/>
    <col min="5" max="5" width="40.625" style="67" customWidth="1"/>
    <col min="6" max="12" width="31.625" style="67" customWidth="1"/>
    <col min="13" max="16384" width="9.00390625" style="67" customWidth="1"/>
  </cols>
  <sheetData>
    <row r="1" spans="1:11" ht="30" customHeight="1">
      <c r="A1" s="66" t="s">
        <v>426</v>
      </c>
      <c r="I1" s="42"/>
      <c r="J1" s="42"/>
      <c r="K1" s="42"/>
    </row>
    <row r="2" ht="30" customHeight="1"/>
    <row r="3" spans="2:12" ht="30" customHeight="1">
      <c r="B3" s="854" t="s">
        <v>427</v>
      </c>
      <c r="C3" s="808" t="s">
        <v>428</v>
      </c>
      <c r="D3" s="821" t="s">
        <v>779</v>
      </c>
      <c r="E3" s="822"/>
      <c r="F3" s="857" t="s">
        <v>735</v>
      </c>
      <c r="G3" s="858"/>
      <c r="H3" s="858"/>
      <c r="I3" s="858"/>
      <c r="J3" s="858"/>
      <c r="K3" s="858"/>
      <c r="L3" s="859"/>
    </row>
    <row r="4" spans="2:12" ht="19.5" customHeight="1">
      <c r="B4" s="855"/>
      <c r="C4" s="809"/>
      <c r="D4" s="823"/>
      <c r="E4" s="824"/>
      <c r="F4" s="309" t="s">
        <v>429</v>
      </c>
      <c r="G4" s="309" t="s">
        <v>430</v>
      </c>
      <c r="H4" s="309" t="s">
        <v>431</v>
      </c>
      <c r="I4" s="309" t="s">
        <v>432</v>
      </c>
      <c r="J4" s="559" t="s">
        <v>433</v>
      </c>
      <c r="K4" s="309" t="s">
        <v>434</v>
      </c>
      <c r="L4" s="559" t="s">
        <v>435</v>
      </c>
    </row>
    <row r="5" spans="2:12" ht="19.5" customHeight="1">
      <c r="B5" s="855"/>
      <c r="C5" s="809"/>
      <c r="D5" s="823"/>
      <c r="E5" s="824"/>
      <c r="F5" s="560" t="s">
        <v>436</v>
      </c>
      <c r="G5" s="560" t="s">
        <v>437</v>
      </c>
      <c r="H5" s="560" t="s">
        <v>438</v>
      </c>
      <c r="I5" s="560" t="s">
        <v>439</v>
      </c>
      <c r="J5" s="561" t="s">
        <v>440</v>
      </c>
      <c r="K5" s="560" t="s">
        <v>441</v>
      </c>
      <c r="L5" s="561" t="s">
        <v>442</v>
      </c>
    </row>
    <row r="6" spans="2:12" ht="19.5" customHeight="1">
      <c r="B6" s="855"/>
      <c r="C6" s="809"/>
      <c r="D6" s="823"/>
      <c r="E6" s="824"/>
      <c r="F6" s="166"/>
      <c r="G6" s="166" t="s">
        <v>776</v>
      </c>
      <c r="H6" s="562" t="s">
        <v>777</v>
      </c>
      <c r="I6" s="312"/>
      <c r="J6" s="562" t="s">
        <v>443</v>
      </c>
      <c r="K6" s="166"/>
      <c r="L6" s="562" t="s">
        <v>778</v>
      </c>
    </row>
    <row r="7" spans="2:12" ht="19.5" customHeight="1">
      <c r="B7" s="856"/>
      <c r="C7" s="810"/>
      <c r="D7" s="825"/>
      <c r="E7" s="826"/>
      <c r="F7" s="314" t="s">
        <v>444</v>
      </c>
      <c r="G7" s="314" t="s">
        <v>444</v>
      </c>
      <c r="H7" s="314" t="s">
        <v>444</v>
      </c>
      <c r="I7" s="314" t="s">
        <v>444</v>
      </c>
      <c r="J7" s="314" t="s">
        <v>444</v>
      </c>
      <c r="K7" s="314" t="s">
        <v>444</v>
      </c>
      <c r="L7" s="314" t="s">
        <v>444</v>
      </c>
    </row>
    <row r="8" spans="2:12" ht="27" customHeight="1">
      <c r="B8" s="860" t="s">
        <v>37</v>
      </c>
      <c r="C8" s="860" t="s">
        <v>28</v>
      </c>
      <c r="D8" s="837" t="s">
        <v>264</v>
      </c>
      <c r="E8" s="838"/>
      <c r="F8" s="213">
        <v>353349595</v>
      </c>
      <c r="G8" s="213">
        <v>118267781</v>
      </c>
      <c r="H8" s="214">
        <v>235081814</v>
      </c>
      <c r="I8" s="214">
        <v>46827900</v>
      </c>
      <c r="J8" s="215">
        <v>188253914</v>
      </c>
      <c r="K8" s="214">
        <v>3142139</v>
      </c>
      <c r="L8" s="216">
        <v>231939675</v>
      </c>
    </row>
    <row r="9" spans="2:12" ht="27" customHeight="1">
      <c r="B9" s="861"/>
      <c r="C9" s="861"/>
      <c r="D9" s="837" t="s">
        <v>736</v>
      </c>
      <c r="E9" s="838"/>
      <c r="F9" s="217"/>
      <c r="G9" s="218"/>
      <c r="H9" s="214">
        <v>49582030</v>
      </c>
      <c r="I9" s="214">
        <v>12871912</v>
      </c>
      <c r="J9" s="215">
        <v>36710118</v>
      </c>
      <c r="K9" s="214">
        <v>0</v>
      </c>
      <c r="L9" s="216">
        <v>49582030</v>
      </c>
    </row>
    <row r="10" spans="2:12" ht="27" customHeight="1">
      <c r="B10" s="861"/>
      <c r="C10" s="861"/>
      <c r="D10" s="837" t="s">
        <v>266</v>
      </c>
      <c r="E10" s="838"/>
      <c r="F10" s="213">
        <v>88117642</v>
      </c>
      <c r="G10" s="213">
        <v>28351689</v>
      </c>
      <c r="H10" s="214">
        <v>59765953</v>
      </c>
      <c r="I10" s="214">
        <v>11785792</v>
      </c>
      <c r="J10" s="215">
        <v>47980161</v>
      </c>
      <c r="K10" s="214">
        <v>4666686</v>
      </c>
      <c r="L10" s="216">
        <v>55099267</v>
      </c>
    </row>
    <row r="11" spans="2:12" ht="27" customHeight="1">
      <c r="B11" s="861"/>
      <c r="C11" s="861"/>
      <c r="D11" s="837" t="s">
        <v>268</v>
      </c>
      <c r="E11" s="838"/>
      <c r="F11" s="213">
        <v>100233481</v>
      </c>
      <c r="G11" s="213">
        <v>33804018</v>
      </c>
      <c r="H11" s="214">
        <v>66429463</v>
      </c>
      <c r="I11" s="214">
        <v>7258365</v>
      </c>
      <c r="J11" s="215">
        <v>59171098</v>
      </c>
      <c r="K11" s="214">
        <v>0</v>
      </c>
      <c r="L11" s="216">
        <v>66429463</v>
      </c>
    </row>
    <row r="12" spans="2:12" ht="27" customHeight="1">
      <c r="B12" s="861"/>
      <c r="C12" s="861"/>
      <c r="D12" s="837" t="s">
        <v>269</v>
      </c>
      <c r="E12" s="838"/>
      <c r="F12" s="213">
        <v>55956490</v>
      </c>
      <c r="G12" s="213">
        <v>29634586</v>
      </c>
      <c r="H12" s="214">
        <v>26321904</v>
      </c>
      <c r="I12" s="214">
        <v>29076217</v>
      </c>
      <c r="J12" s="215">
        <v>-2754313</v>
      </c>
      <c r="K12" s="214">
        <v>9425000</v>
      </c>
      <c r="L12" s="216">
        <v>16896904</v>
      </c>
    </row>
    <row r="13" spans="2:12" ht="27" customHeight="1">
      <c r="B13" s="861"/>
      <c r="C13" s="861"/>
      <c r="D13" s="837" t="s">
        <v>270</v>
      </c>
      <c r="E13" s="838"/>
      <c r="F13" s="213">
        <v>410238700</v>
      </c>
      <c r="G13" s="213">
        <v>135442228</v>
      </c>
      <c r="H13" s="215">
        <v>274796472</v>
      </c>
      <c r="I13" s="214">
        <v>43186081</v>
      </c>
      <c r="J13" s="215">
        <v>231610391</v>
      </c>
      <c r="K13" s="214">
        <v>1114555</v>
      </c>
      <c r="L13" s="216">
        <v>273681917</v>
      </c>
    </row>
    <row r="14" spans="2:12" ht="27" customHeight="1">
      <c r="B14" s="861"/>
      <c r="C14" s="861"/>
      <c r="D14" s="837" t="s">
        <v>271</v>
      </c>
      <c r="E14" s="838"/>
      <c r="F14" s="213">
        <v>131533913</v>
      </c>
      <c r="G14" s="213">
        <v>40341312</v>
      </c>
      <c r="H14" s="215">
        <v>91192601</v>
      </c>
      <c r="I14" s="214">
        <v>11314018</v>
      </c>
      <c r="J14" s="215">
        <v>79878583</v>
      </c>
      <c r="K14" s="214">
        <v>255256</v>
      </c>
      <c r="L14" s="216">
        <v>90937345</v>
      </c>
    </row>
    <row r="15" spans="2:12" ht="27" customHeight="1">
      <c r="B15" s="861"/>
      <c r="C15" s="861"/>
      <c r="D15" s="837" t="s">
        <v>737</v>
      </c>
      <c r="E15" s="838"/>
      <c r="F15" s="217"/>
      <c r="G15" s="218"/>
      <c r="H15" s="215">
        <v>31621005</v>
      </c>
      <c r="I15" s="214">
        <v>4346789</v>
      </c>
      <c r="J15" s="215">
        <v>27274216</v>
      </c>
      <c r="K15" s="214">
        <v>67198154</v>
      </c>
      <c r="L15" s="216">
        <v>-35577149</v>
      </c>
    </row>
    <row r="16" spans="2:12" ht="27" customHeight="1">
      <c r="B16" s="861"/>
      <c r="C16" s="861"/>
      <c r="D16" s="839" t="s">
        <v>275</v>
      </c>
      <c r="E16" s="840"/>
      <c r="F16" s="213">
        <v>156332629</v>
      </c>
      <c r="G16" s="213">
        <v>60294782</v>
      </c>
      <c r="H16" s="215">
        <v>96037847</v>
      </c>
      <c r="I16" s="214">
        <v>16602578</v>
      </c>
      <c r="J16" s="215">
        <v>79435269</v>
      </c>
      <c r="K16" s="214">
        <v>2865685</v>
      </c>
      <c r="L16" s="216">
        <v>93172162</v>
      </c>
    </row>
    <row r="17" spans="2:12" ht="27" customHeight="1">
      <c r="B17" s="861"/>
      <c r="C17" s="861"/>
      <c r="D17" s="839" t="s">
        <v>276</v>
      </c>
      <c r="E17" s="840"/>
      <c r="F17" s="213">
        <v>179886462</v>
      </c>
      <c r="G17" s="213">
        <v>60278277</v>
      </c>
      <c r="H17" s="215">
        <v>119608185</v>
      </c>
      <c r="I17" s="214">
        <v>29896463</v>
      </c>
      <c r="J17" s="215">
        <v>89711722</v>
      </c>
      <c r="K17" s="214">
        <v>0</v>
      </c>
      <c r="L17" s="216">
        <v>119608185</v>
      </c>
    </row>
    <row r="18" spans="2:12" ht="27" customHeight="1">
      <c r="B18" s="861"/>
      <c r="C18" s="861"/>
      <c r="D18" s="839" t="s">
        <v>277</v>
      </c>
      <c r="E18" s="840"/>
      <c r="F18" s="213">
        <v>193278939</v>
      </c>
      <c r="G18" s="213">
        <v>63582926</v>
      </c>
      <c r="H18" s="215">
        <v>129696013</v>
      </c>
      <c r="I18" s="214">
        <v>42682295</v>
      </c>
      <c r="J18" s="215">
        <v>87013718</v>
      </c>
      <c r="K18" s="214">
        <v>0</v>
      </c>
      <c r="L18" s="216">
        <v>129696013</v>
      </c>
    </row>
    <row r="19" spans="2:12" ht="27" customHeight="1">
      <c r="B19" s="861"/>
      <c r="C19" s="861"/>
      <c r="D19" s="839" t="s">
        <v>388</v>
      </c>
      <c r="E19" s="840"/>
      <c r="F19" s="213">
        <v>2969874</v>
      </c>
      <c r="G19" s="213">
        <v>1265159</v>
      </c>
      <c r="H19" s="215">
        <v>1704715</v>
      </c>
      <c r="I19" s="214">
        <v>337898</v>
      </c>
      <c r="J19" s="215">
        <v>1366817</v>
      </c>
      <c r="K19" s="214">
        <v>0</v>
      </c>
      <c r="L19" s="216">
        <v>1704715</v>
      </c>
    </row>
    <row r="20" spans="2:12" ht="27" customHeight="1">
      <c r="B20" s="861"/>
      <c r="C20" s="861"/>
      <c r="D20" s="839" t="s">
        <v>738</v>
      </c>
      <c r="E20" s="840"/>
      <c r="F20" s="213">
        <v>513661969</v>
      </c>
      <c r="G20" s="213">
        <v>215004372</v>
      </c>
      <c r="H20" s="215">
        <v>298657597</v>
      </c>
      <c r="I20" s="214">
        <v>52241857</v>
      </c>
      <c r="J20" s="215">
        <v>246415740</v>
      </c>
      <c r="K20" s="214">
        <v>5187956</v>
      </c>
      <c r="L20" s="216">
        <v>293469641</v>
      </c>
    </row>
    <row r="21" spans="2:12" ht="27" customHeight="1">
      <c r="B21" s="861"/>
      <c r="C21" s="861"/>
      <c r="D21" s="841" t="s">
        <v>279</v>
      </c>
      <c r="E21" s="862"/>
      <c r="F21" s="213">
        <v>32665924</v>
      </c>
      <c r="G21" s="213">
        <v>17158954</v>
      </c>
      <c r="H21" s="215">
        <v>15506970</v>
      </c>
      <c r="I21" s="214">
        <v>5543090</v>
      </c>
      <c r="J21" s="215">
        <v>9963880</v>
      </c>
      <c r="K21" s="214">
        <v>7163916</v>
      </c>
      <c r="L21" s="216">
        <v>8343054</v>
      </c>
    </row>
    <row r="22" spans="2:12" ht="27" customHeight="1">
      <c r="B22" s="861"/>
      <c r="C22" s="861"/>
      <c r="D22" s="841" t="s">
        <v>51</v>
      </c>
      <c r="E22" s="862"/>
      <c r="F22" s="213">
        <v>456379574</v>
      </c>
      <c r="G22" s="213">
        <v>247638872</v>
      </c>
      <c r="H22" s="215">
        <v>208740702</v>
      </c>
      <c r="I22" s="214">
        <v>44296945</v>
      </c>
      <c r="J22" s="215">
        <v>164443757</v>
      </c>
      <c r="K22" s="214">
        <v>239970457</v>
      </c>
      <c r="L22" s="216">
        <v>-31229755</v>
      </c>
    </row>
    <row r="23" spans="2:12" ht="27" customHeight="1">
      <c r="B23" s="861"/>
      <c r="C23" s="861"/>
      <c r="D23" s="839" t="s">
        <v>739</v>
      </c>
      <c r="E23" s="840"/>
      <c r="F23" s="218"/>
      <c r="G23" s="218"/>
      <c r="H23" s="215">
        <v>25075971</v>
      </c>
      <c r="I23" s="214">
        <v>13078926</v>
      </c>
      <c r="J23" s="215">
        <v>11997045</v>
      </c>
      <c r="K23" s="214">
        <v>780912</v>
      </c>
      <c r="L23" s="216">
        <v>24295059</v>
      </c>
    </row>
    <row r="24" spans="2:12" ht="27" customHeight="1">
      <c r="B24" s="861"/>
      <c r="C24" s="861"/>
      <c r="D24" s="839" t="s">
        <v>447</v>
      </c>
      <c r="E24" s="840"/>
      <c r="F24" s="213">
        <v>62033233</v>
      </c>
      <c r="G24" s="213">
        <v>20857671</v>
      </c>
      <c r="H24" s="215">
        <v>41175562</v>
      </c>
      <c r="I24" s="214">
        <v>9438262</v>
      </c>
      <c r="J24" s="215">
        <v>31737300</v>
      </c>
      <c r="K24" s="214">
        <v>173000</v>
      </c>
      <c r="L24" s="216">
        <v>41002562</v>
      </c>
    </row>
    <row r="25" spans="2:12" s="42" customFormat="1" ht="27" customHeight="1">
      <c r="B25" s="861"/>
      <c r="C25" s="861"/>
      <c r="D25" s="839" t="s">
        <v>448</v>
      </c>
      <c r="E25" s="840"/>
      <c r="F25" s="217"/>
      <c r="G25" s="218"/>
      <c r="H25" s="214">
        <v>101962482</v>
      </c>
      <c r="I25" s="214">
        <v>8613666</v>
      </c>
      <c r="J25" s="214">
        <v>93348816</v>
      </c>
      <c r="K25" s="214">
        <v>702432</v>
      </c>
      <c r="L25" s="219">
        <v>101260050</v>
      </c>
    </row>
    <row r="26" spans="2:12" s="42" customFormat="1" ht="27" customHeight="1">
      <c r="B26" s="861"/>
      <c r="C26" s="861"/>
      <c r="D26" s="839" t="s">
        <v>449</v>
      </c>
      <c r="E26" s="840"/>
      <c r="F26" s="213">
        <v>223848297</v>
      </c>
      <c r="G26" s="213">
        <v>59509289</v>
      </c>
      <c r="H26" s="214">
        <v>164339008</v>
      </c>
      <c r="I26" s="214">
        <v>12036641</v>
      </c>
      <c r="J26" s="214">
        <v>152302367</v>
      </c>
      <c r="K26" s="214">
        <v>11192317</v>
      </c>
      <c r="L26" s="219">
        <v>153146691</v>
      </c>
    </row>
    <row r="27" spans="2:12" s="42" customFormat="1" ht="27" customHeight="1">
      <c r="B27" s="861"/>
      <c r="C27" s="861"/>
      <c r="D27" s="839" t="s">
        <v>817</v>
      </c>
      <c r="E27" s="843"/>
      <c r="F27" s="213">
        <v>106549162</v>
      </c>
      <c r="G27" s="213">
        <v>59418841</v>
      </c>
      <c r="H27" s="214">
        <v>47130321</v>
      </c>
      <c r="I27" s="214">
        <v>12094706</v>
      </c>
      <c r="J27" s="214">
        <v>35035615</v>
      </c>
      <c r="K27" s="214">
        <v>17673702</v>
      </c>
      <c r="L27" s="219">
        <v>29456619</v>
      </c>
    </row>
    <row r="28" spans="2:12" s="42" customFormat="1" ht="27" customHeight="1">
      <c r="B28" s="861"/>
      <c r="C28" s="861"/>
      <c r="D28" s="844" t="s">
        <v>740</v>
      </c>
      <c r="E28" s="845"/>
      <c r="F28" s="213">
        <v>185901830</v>
      </c>
      <c r="G28" s="213">
        <v>41066814</v>
      </c>
      <c r="H28" s="214">
        <v>144835016</v>
      </c>
      <c r="I28" s="214">
        <v>36484137</v>
      </c>
      <c r="J28" s="214">
        <v>108350879</v>
      </c>
      <c r="K28" s="214">
        <v>3167487</v>
      </c>
      <c r="L28" s="219">
        <v>141667529</v>
      </c>
    </row>
    <row r="29" spans="2:12" s="42" customFormat="1" ht="27" customHeight="1">
      <c r="B29" s="861"/>
      <c r="C29" s="861"/>
      <c r="D29" s="839" t="s">
        <v>450</v>
      </c>
      <c r="E29" s="840"/>
      <c r="F29" s="213">
        <v>232531992</v>
      </c>
      <c r="G29" s="213">
        <v>63086528</v>
      </c>
      <c r="H29" s="214">
        <v>169445464</v>
      </c>
      <c r="I29" s="214">
        <v>36652389</v>
      </c>
      <c r="J29" s="214">
        <v>132793075</v>
      </c>
      <c r="K29" s="214">
        <v>0</v>
      </c>
      <c r="L29" s="219">
        <v>169445464</v>
      </c>
    </row>
    <row r="30" spans="2:12" s="42" customFormat="1" ht="27" customHeight="1">
      <c r="B30" s="861"/>
      <c r="C30" s="861"/>
      <c r="D30" s="839" t="s">
        <v>60</v>
      </c>
      <c r="E30" s="840"/>
      <c r="F30" s="213">
        <v>116800574</v>
      </c>
      <c r="G30" s="213">
        <v>45998082</v>
      </c>
      <c r="H30" s="214">
        <v>70802492</v>
      </c>
      <c r="I30" s="214">
        <v>5143352</v>
      </c>
      <c r="J30" s="214">
        <v>65659140</v>
      </c>
      <c r="K30" s="214">
        <v>276168</v>
      </c>
      <c r="L30" s="219">
        <v>70526324</v>
      </c>
    </row>
    <row r="31" spans="2:12" s="42" customFormat="1" ht="27" customHeight="1">
      <c r="B31" s="861"/>
      <c r="C31" s="861"/>
      <c r="D31" s="844" t="s">
        <v>451</v>
      </c>
      <c r="E31" s="845"/>
      <c r="F31" s="213">
        <v>1499750000</v>
      </c>
      <c r="G31" s="213">
        <v>878447984</v>
      </c>
      <c r="H31" s="214">
        <v>621302016</v>
      </c>
      <c r="I31" s="214">
        <v>0</v>
      </c>
      <c r="J31" s="214">
        <v>621302016</v>
      </c>
      <c r="K31" s="214">
        <v>0</v>
      </c>
      <c r="L31" s="219">
        <v>621302016</v>
      </c>
    </row>
    <row r="32" spans="2:12" s="42" customFormat="1" ht="27" customHeight="1">
      <c r="B32" s="861"/>
      <c r="C32" s="861"/>
      <c r="D32" s="844" t="s">
        <v>452</v>
      </c>
      <c r="E32" s="845"/>
      <c r="F32" s="213">
        <v>117464002</v>
      </c>
      <c r="G32" s="213">
        <v>38336861</v>
      </c>
      <c r="H32" s="214">
        <v>79127141</v>
      </c>
      <c r="I32" s="214">
        <v>8768170</v>
      </c>
      <c r="J32" s="214">
        <v>70358971</v>
      </c>
      <c r="K32" s="214">
        <v>2686706</v>
      </c>
      <c r="L32" s="219">
        <v>76440435</v>
      </c>
    </row>
    <row r="33" spans="2:12" s="42" customFormat="1" ht="27" customHeight="1">
      <c r="B33" s="861"/>
      <c r="C33" s="835"/>
      <c r="D33" s="844" t="s">
        <v>453</v>
      </c>
      <c r="E33" s="845"/>
      <c r="F33" s="213">
        <v>135801786</v>
      </c>
      <c r="G33" s="213">
        <v>42315577</v>
      </c>
      <c r="H33" s="214">
        <v>93486209</v>
      </c>
      <c r="I33" s="214">
        <v>15302157</v>
      </c>
      <c r="J33" s="214">
        <v>78184052</v>
      </c>
      <c r="K33" s="214">
        <v>1947096</v>
      </c>
      <c r="L33" s="219">
        <v>91539113</v>
      </c>
    </row>
    <row r="34" spans="2:12" ht="27" customHeight="1">
      <c r="B34" s="861"/>
      <c r="C34" s="860" t="s">
        <v>423</v>
      </c>
      <c r="D34" s="837" t="s">
        <v>741</v>
      </c>
      <c r="E34" s="838"/>
      <c r="F34" s="220"/>
      <c r="G34" s="220"/>
      <c r="H34" s="215">
        <v>277440071</v>
      </c>
      <c r="I34" s="214">
        <v>19601539</v>
      </c>
      <c r="J34" s="215">
        <v>257838532</v>
      </c>
      <c r="K34" s="214">
        <v>1059635</v>
      </c>
      <c r="L34" s="216">
        <v>276380436</v>
      </c>
    </row>
    <row r="35" spans="2:12" ht="27" customHeight="1">
      <c r="B35" s="861"/>
      <c r="C35" s="861"/>
      <c r="D35" s="837" t="s">
        <v>283</v>
      </c>
      <c r="E35" s="838"/>
      <c r="F35" s="221">
        <v>33759458</v>
      </c>
      <c r="G35" s="221">
        <v>12392436</v>
      </c>
      <c r="H35" s="215">
        <v>21367022</v>
      </c>
      <c r="I35" s="214">
        <v>3139254</v>
      </c>
      <c r="J35" s="215">
        <v>18227768</v>
      </c>
      <c r="K35" s="214">
        <v>0</v>
      </c>
      <c r="L35" s="216">
        <v>21367022</v>
      </c>
    </row>
    <row r="36" spans="2:12" ht="27" customHeight="1">
      <c r="B36" s="861"/>
      <c r="C36" s="861"/>
      <c r="D36" s="837" t="s">
        <v>66</v>
      </c>
      <c r="E36" s="838"/>
      <c r="F36" s="221">
        <v>56691051</v>
      </c>
      <c r="G36" s="221">
        <v>17389552</v>
      </c>
      <c r="H36" s="215">
        <v>39301499</v>
      </c>
      <c r="I36" s="214">
        <v>6777234</v>
      </c>
      <c r="J36" s="215">
        <v>32524265</v>
      </c>
      <c r="K36" s="214">
        <v>10094000</v>
      </c>
      <c r="L36" s="216">
        <v>29207499</v>
      </c>
    </row>
    <row r="37" spans="2:12" s="42" customFormat="1" ht="27" customHeight="1">
      <c r="B37" s="861"/>
      <c r="C37" s="861"/>
      <c r="D37" s="837" t="s">
        <v>455</v>
      </c>
      <c r="E37" s="838"/>
      <c r="F37" s="222"/>
      <c r="G37" s="222"/>
      <c r="H37" s="215">
        <v>47219791</v>
      </c>
      <c r="I37" s="214">
        <v>11034533</v>
      </c>
      <c r="J37" s="214">
        <v>36185258</v>
      </c>
      <c r="K37" s="214">
        <v>0</v>
      </c>
      <c r="L37" s="219">
        <v>47219791</v>
      </c>
    </row>
    <row r="38" spans="2:12" s="42" customFormat="1" ht="27" customHeight="1">
      <c r="B38" s="835"/>
      <c r="C38" s="835"/>
      <c r="D38" s="839" t="s">
        <v>742</v>
      </c>
      <c r="E38" s="840"/>
      <c r="F38" s="220"/>
      <c r="G38" s="220"/>
      <c r="H38" s="215">
        <v>54546150</v>
      </c>
      <c r="I38" s="214">
        <v>6213709</v>
      </c>
      <c r="J38" s="214">
        <v>48332441</v>
      </c>
      <c r="K38" s="214">
        <v>0</v>
      </c>
      <c r="L38" s="219">
        <v>54546150</v>
      </c>
    </row>
    <row r="39" spans="2:12" ht="27" customHeight="1">
      <c r="B39" s="853" t="s">
        <v>70</v>
      </c>
      <c r="C39" s="853" t="s">
        <v>28</v>
      </c>
      <c r="D39" s="839" t="s">
        <v>284</v>
      </c>
      <c r="E39" s="840"/>
      <c r="F39" s="221">
        <v>253455232</v>
      </c>
      <c r="G39" s="221">
        <v>134544152</v>
      </c>
      <c r="H39" s="282">
        <v>118911080</v>
      </c>
      <c r="I39" s="224">
        <v>31298957</v>
      </c>
      <c r="J39" s="282">
        <v>87612123</v>
      </c>
      <c r="K39" s="224">
        <v>0</v>
      </c>
      <c r="L39" s="407">
        <v>118911080</v>
      </c>
    </row>
    <row r="40" spans="2:12" ht="27" customHeight="1">
      <c r="B40" s="853"/>
      <c r="C40" s="853"/>
      <c r="D40" s="839" t="s">
        <v>285</v>
      </c>
      <c r="E40" s="840"/>
      <c r="F40" s="223">
        <v>130961204</v>
      </c>
      <c r="G40" s="223">
        <v>55026846</v>
      </c>
      <c r="H40" s="282">
        <v>75934358</v>
      </c>
      <c r="I40" s="224">
        <v>24341471</v>
      </c>
      <c r="J40" s="282">
        <v>51592887</v>
      </c>
      <c r="K40" s="224">
        <v>1239000</v>
      </c>
      <c r="L40" s="407">
        <v>74695358</v>
      </c>
    </row>
    <row r="41" spans="2:12" ht="27" customHeight="1">
      <c r="B41" s="853"/>
      <c r="C41" s="853"/>
      <c r="D41" s="839" t="s">
        <v>286</v>
      </c>
      <c r="E41" s="840"/>
      <c r="F41" s="223">
        <v>130085417</v>
      </c>
      <c r="G41" s="223">
        <v>49195083</v>
      </c>
      <c r="H41" s="282">
        <v>80890334</v>
      </c>
      <c r="I41" s="224">
        <v>23264674</v>
      </c>
      <c r="J41" s="282">
        <v>57625660</v>
      </c>
      <c r="K41" s="224">
        <v>11153743</v>
      </c>
      <c r="L41" s="407">
        <v>69736591</v>
      </c>
    </row>
    <row r="42" spans="2:12" ht="27" customHeight="1">
      <c r="B42" s="853"/>
      <c r="C42" s="853"/>
      <c r="D42" s="839" t="s">
        <v>288</v>
      </c>
      <c r="E42" s="840"/>
      <c r="F42" s="223">
        <v>95311616</v>
      </c>
      <c r="G42" s="223">
        <v>39509969</v>
      </c>
      <c r="H42" s="282">
        <v>55801647</v>
      </c>
      <c r="I42" s="224">
        <v>16053988</v>
      </c>
      <c r="J42" s="282">
        <v>39747659</v>
      </c>
      <c r="K42" s="224">
        <v>8269899</v>
      </c>
      <c r="L42" s="407">
        <v>47531748</v>
      </c>
    </row>
    <row r="43" spans="2:12" ht="27" customHeight="1">
      <c r="B43" s="853"/>
      <c r="C43" s="853"/>
      <c r="D43" s="839" t="s">
        <v>289</v>
      </c>
      <c r="E43" s="840"/>
      <c r="F43" s="223">
        <v>385080107</v>
      </c>
      <c r="G43" s="223">
        <v>174165092</v>
      </c>
      <c r="H43" s="282">
        <v>210915015</v>
      </c>
      <c r="I43" s="224">
        <v>51601767</v>
      </c>
      <c r="J43" s="282">
        <v>159313248</v>
      </c>
      <c r="K43" s="224">
        <v>52718898</v>
      </c>
      <c r="L43" s="407">
        <v>158196117</v>
      </c>
    </row>
    <row r="44" spans="2:12" ht="27" customHeight="1">
      <c r="B44" s="853"/>
      <c r="C44" s="853"/>
      <c r="D44" s="839" t="s">
        <v>290</v>
      </c>
      <c r="E44" s="840"/>
      <c r="F44" s="223">
        <v>178099005</v>
      </c>
      <c r="G44" s="223">
        <v>54296064</v>
      </c>
      <c r="H44" s="282">
        <v>123802941</v>
      </c>
      <c r="I44" s="224">
        <v>23945716</v>
      </c>
      <c r="J44" s="282">
        <v>99857225</v>
      </c>
      <c r="K44" s="224">
        <v>6338180</v>
      </c>
      <c r="L44" s="407">
        <v>117464761</v>
      </c>
    </row>
    <row r="45" spans="2:12" ht="27" customHeight="1">
      <c r="B45" s="853"/>
      <c r="C45" s="853"/>
      <c r="D45" s="839" t="s">
        <v>76</v>
      </c>
      <c r="E45" s="840"/>
      <c r="F45" s="223">
        <v>53759316</v>
      </c>
      <c r="G45" s="223">
        <v>18063281</v>
      </c>
      <c r="H45" s="282">
        <v>35696035</v>
      </c>
      <c r="I45" s="224">
        <v>5235201</v>
      </c>
      <c r="J45" s="282">
        <v>30460834</v>
      </c>
      <c r="K45" s="224">
        <v>236379</v>
      </c>
      <c r="L45" s="407">
        <v>35459656</v>
      </c>
    </row>
    <row r="46" spans="2:12" s="42" customFormat="1" ht="27" customHeight="1">
      <c r="B46" s="853"/>
      <c r="C46" s="853"/>
      <c r="D46" s="839" t="s">
        <v>456</v>
      </c>
      <c r="E46" s="840"/>
      <c r="F46" s="223">
        <v>90789267</v>
      </c>
      <c r="G46" s="223">
        <v>34681075</v>
      </c>
      <c r="H46" s="224">
        <v>56108192</v>
      </c>
      <c r="I46" s="224">
        <v>11364641</v>
      </c>
      <c r="J46" s="224">
        <v>44743551</v>
      </c>
      <c r="K46" s="224">
        <v>415373</v>
      </c>
      <c r="L46" s="225">
        <v>55692819</v>
      </c>
    </row>
    <row r="47" spans="2:12" s="42" customFormat="1" ht="27" customHeight="1">
      <c r="B47" s="853"/>
      <c r="C47" s="853"/>
      <c r="D47" s="839" t="s">
        <v>743</v>
      </c>
      <c r="E47" s="840"/>
      <c r="F47" s="220"/>
      <c r="G47" s="220"/>
      <c r="H47" s="224">
        <v>164558470</v>
      </c>
      <c r="I47" s="224">
        <v>27277743</v>
      </c>
      <c r="J47" s="224">
        <v>137280727</v>
      </c>
      <c r="K47" s="224">
        <v>0</v>
      </c>
      <c r="L47" s="225">
        <v>164558470</v>
      </c>
    </row>
    <row r="48" spans="2:12" s="42" customFormat="1" ht="27" customHeight="1">
      <c r="B48" s="853" t="s">
        <v>70</v>
      </c>
      <c r="C48" s="853" t="s">
        <v>28</v>
      </c>
      <c r="D48" s="839" t="s">
        <v>744</v>
      </c>
      <c r="E48" s="840"/>
      <c r="F48" s="221">
        <v>321427614</v>
      </c>
      <c r="G48" s="221">
        <v>162317061</v>
      </c>
      <c r="H48" s="224">
        <v>159110553</v>
      </c>
      <c r="I48" s="224">
        <v>44561876</v>
      </c>
      <c r="J48" s="224">
        <v>114548677</v>
      </c>
      <c r="K48" s="224">
        <v>4428245</v>
      </c>
      <c r="L48" s="225">
        <v>154682308</v>
      </c>
    </row>
    <row r="49" spans="2:12" s="42" customFormat="1" ht="27" customHeight="1">
      <c r="B49" s="853"/>
      <c r="C49" s="853"/>
      <c r="D49" s="839" t="s">
        <v>745</v>
      </c>
      <c r="E49" s="840"/>
      <c r="F49" s="221">
        <v>1013414630</v>
      </c>
      <c r="G49" s="221">
        <v>253706829</v>
      </c>
      <c r="H49" s="224">
        <v>759707801</v>
      </c>
      <c r="I49" s="224">
        <v>249116867</v>
      </c>
      <c r="J49" s="224">
        <v>510590934</v>
      </c>
      <c r="K49" s="224">
        <v>5034896</v>
      </c>
      <c r="L49" s="225">
        <v>754672905</v>
      </c>
    </row>
    <row r="50" spans="2:12" s="42" customFormat="1" ht="27" customHeight="1">
      <c r="B50" s="853"/>
      <c r="C50" s="853"/>
      <c r="D50" s="839" t="s">
        <v>80</v>
      </c>
      <c r="E50" s="840"/>
      <c r="F50" s="221">
        <v>303798849</v>
      </c>
      <c r="G50" s="221">
        <v>75901652</v>
      </c>
      <c r="H50" s="224">
        <v>227897197</v>
      </c>
      <c r="I50" s="224">
        <v>22121305</v>
      </c>
      <c r="J50" s="224">
        <v>205775892</v>
      </c>
      <c r="K50" s="224">
        <v>10631948</v>
      </c>
      <c r="L50" s="225">
        <v>217265249</v>
      </c>
    </row>
    <row r="51" spans="2:12" s="42" customFormat="1" ht="27" customHeight="1">
      <c r="B51" s="853"/>
      <c r="C51" s="853"/>
      <c r="D51" s="839" t="s">
        <v>81</v>
      </c>
      <c r="E51" s="840"/>
      <c r="F51" s="221">
        <v>265914995</v>
      </c>
      <c r="G51" s="221">
        <v>51496965</v>
      </c>
      <c r="H51" s="224">
        <v>214418030</v>
      </c>
      <c r="I51" s="224">
        <v>51068120</v>
      </c>
      <c r="J51" s="224">
        <v>163349910</v>
      </c>
      <c r="K51" s="224">
        <v>865000</v>
      </c>
      <c r="L51" s="225">
        <v>213553030</v>
      </c>
    </row>
    <row r="52" spans="2:12" ht="27" customHeight="1">
      <c r="B52" s="853"/>
      <c r="C52" s="853" t="s">
        <v>423</v>
      </c>
      <c r="D52" s="839" t="s">
        <v>746</v>
      </c>
      <c r="E52" s="840"/>
      <c r="F52" s="220"/>
      <c r="G52" s="220"/>
      <c r="H52" s="224">
        <v>509239143</v>
      </c>
      <c r="I52" s="224">
        <v>48490243</v>
      </c>
      <c r="J52" s="224">
        <v>460748900</v>
      </c>
      <c r="K52" s="224">
        <v>0</v>
      </c>
      <c r="L52" s="225">
        <v>509239143</v>
      </c>
    </row>
    <row r="53" spans="2:12" ht="27" customHeight="1">
      <c r="B53" s="853"/>
      <c r="C53" s="853"/>
      <c r="D53" s="863" t="s">
        <v>458</v>
      </c>
      <c r="E53" s="864"/>
      <c r="F53" s="220"/>
      <c r="G53" s="220"/>
      <c r="H53" s="282">
        <v>75458878</v>
      </c>
      <c r="I53" s="224">
        <v>17637388</v>
      </c>
      <c r="J53" s="282">
        <v>57821490</v>
      </c>
      <c r="K53" s="224">
        <v>0</v>
      </c>
      <c r="L53" s="407">
        <v>75458878</v>
      </c>
    </row>
    <row r="54" spans="2:12" s="42" customFormat="1" ht="27" customHeight="1">
      <c r="B54" s="853"/>
      <c r="C54" s="853"/>
      <c r="D54" s="863" t="s">
        <v>459</v>
      </c>
      <c r="E54" s="864"/>
      <c r="F54" s="220"/>
      <c r="G54" s="220"/>
      <c r="H54" s="224">
        <v>160241418</v>
      </c>
      <c r="I54" s="224">
        <v>24104771</v>
      </c>
      <c r="J54" s="224">
        <v>136136647</v>
      </c>
      <c r="K54" s="224">
        <v>4772184</v>
      </c>
      <c r="L54" s="225">
        <v>155469234</v>
      </c>
    </row>
    <row r="55" spans="2:12" s="42" customFormat="1" ht="27" customHeight="1">
      <c r="B55" s="853"/>
      <c r="C55" s="853"/>
      <c r="D55" s="863" t="s">
        <v>460</v>
      </c>
      <c r="E55" s="864"/>
      <c r="F55" s="221">
        <v>128573148</v>
      </c>
      <c r="G55" s="221">
        <v>16091974</v>
      </c>
      <c r="H55" s="224">
        <v>112481174</v>
      </c>
      <c r="I55" s="224">
        <v>36881750</v>
      </c>
      <c r="J55" s="224">
        <v>75599424</v>
      </c>
      <c r="K55" s="224">
        <v>0</v>
      </c>
      <c r="L55" s="225">
        <v>112481174</v>
      </c>
    </row>
    <row r="56" spans="2:12" s="42" customFormat="1" ht="27" customHeight="1">
      <c r="B56" s="853"/>
      <c r="C56" s="853"/>
      <c r="D56" s="863" t="s">
        <v>86</v>
      </c>
      <c r="E56" s="864"/>
      <c r="F56" s="221">
        <v>485210608</v>
      </c>
      <c r="G56" s="221">
        <v>150572210</v>
      </c>
      <c r="H56" s="224">
        <v>334638398</v>
      </c>
      <c r="I56" s="224">
        <v>112420863</v>
      </c>
      <c r="J56" s="224">
        <v>222217535</v>
      </c>
      <c r="K56" s="224">
        <v>3184966</v>
      </c>
      <c r="L56" s="225">
        <v>331453432</v>
      </c>
    </row>
    <row r="57" spans="2:12" ht="27" customHeight="1">
      <c r="B57" s="860" t="s">
        <v>88</v>
      </c>
      <c r="C57" s="860" t="s">
        <v>28</v>
      </c>
      <c r="D57" s="839" t="s">
        <v>294</v>
      </c>
      <c r="E57" s="840"/>
      <c r="F57" s="221">
        <v>128193651</v>
      </c>
      <c r="G57" s="221">
        <v>39422561</v>
      </c>
      <c r="H57" s="215">
        <v>88771090</v>
      </c>
      <c r="I57" s="214">
        <v>18231883</v>
      </c>
      <c r="J57" s="215">
        <v>70539207</v>
      </c>
      <c r="K57" s="214">
        <v>0</v>
      </c>
      <c r="L57" s="216">
        <v>88771090</v>
      </c>
    </row>
    <row r="58" spans="2:12" ht="27" customHeight="1">
      <c r="B58" s="861"/>
      <c r="C58" s="861"/>
      <c r="D58" s="839" t="s">
        <v>295</v>
      </c>
      <c r="E58" s="840"/>
      <c r="F58" s="221">
        <v>155692536</v>
      </c>
      <c r="G58" s="221">
        <v>57988600</v>
      </c>
      <c r="H58" s="215">
        <v>97703936</v>
      </c>
      <c r="I58" s="214">
        <v>24054196</v>
      </c>
      <c r="J58" s="215">
        <v>73649740</v>
      </c>
      <c r="K58" s="214">
        <v>12724118</v>
      </c>
      <c r="L58" s="216">
        <v>84979818</v>
      </c>
    </row>
    <row r="59" spans="2:12" ht="27" customHeight="1">
      <c r="B59" s="861"/>
      <c r="C59" s="861"/>
      <c r="D59" s="839" t="s">
        <v>296</v>
      </c>
      <c r="E59" s="840"/>
      <c r="F59" s="221">
        <v>109828997</v>
      </c>
      <c r="G59" s="221">
        <v>48950427</v>
      </c>
      <c r="H59" s="215">
        <v>60878570</v>
      </c>
      <c r="I59" s="214">
        <v>32053903</v>
      </c>
      <c r="J59" s="215">
        <v>28824667</v>
      </c>
      <c r="K59" s="214">
        <v>3216660</v>
      </c>
      <c r="L59" s="216">
        <v>57661910</v>
      </c>
    </row>
    <row r="60" spans="2:12" ht="27" customHeight="1">
      <c r="B60" s="861"/>
      <c r="C60" s="861"/>
      <c r="D60" s="839" t="s">
        <v>298</v>
      </c>
      <c r="E60" s="840"/>
      <c r="F60" s="221">
        <v>85957262</v>
      </c>
      <c r="G60" s="221">
        <v>35003906</v>
      </c>
      <c r="H60" s="215">
        <v>50953356</v>
      </c>
      <c r="I60" s="214">
        <v>14893007</v>
      </c>
      <c r="J60" s="215">
        <v>36060349</v>
      </c>
      <c r="K60" s="214">
        <v>813000</v>
      </c>
      <c r="L60" s="216">
        <v>50140356</v>
      </c>
    </row>
    <row r="61" spans="2:12" ht="27" customHeight="1">
      <c r="B61" s="861"/>
      <c r="C61" s="861"/>
      <c r="D61" s="839" t="s">
        <v>299</v>
      </c>
      <c r="E61" s="840"/>
      <c r="F61" s="221">
        <v>179545997</v>
      </c>
      <c r="G61" s="221">
        <v>65674327</v>
      </c>
      <c r="H61" s="215">
        <v>113871670</v>
      </c>
      <c r="I61" s="214">
        <v>33531386</v>
      </c>
      <c r="J61" s="215">
        <v>80340284</v>
      </c>
      <c r="K61" s="214">
        <v>7373606</v>
      </c>
      <c r="L61" s="216">
        <v>106498064</v>
      </c>
    </row>
    <row r="62" spans="2:12" ht="27" customHeight="1">
      <c r="B62" s="861"/>
      <c r="C62" s="861"/>
      <c r="D62" s="839" t="s">
        <v>300</v>
      </c>
      <c r="E62" s="840"/>
      <c r="F62" s="221">
        <v>111354918</v>
      </c>
      <c r="G62" s="221">
        <v>56378224</v>
      </c>
      <c r="H62" s="215">
        <v>54976694</v>
      </c>
      <c r="I62" s="214">
        <v>18046587</v>
      </c>
      <c r="J62" s="215">
        <v>36930107</v>
      </c>
      <c r="K62" s="214">
        <v>115245276</v>
      </c>
      <c r="L62" s="216">
        <v>-60268582</v>
      </c>
    </row>
    <row r="63" spans="2:12" ht="27" customHeight="1">
      <c r="B63" s="861"/>
      <c r="C63" s="861"/>
      <c r="D63" s="839" t="s">
        <v>747</v>
      </c>
      <c r="E63" s="840"/>
      <c r="F63" s="221">
        <v>97916126</v>
      </c>
      <c r="G63" s="221">
        <v>36237928</v>
      </c>
      <c r="H63" s="215">
        <v>61678198</v>
      </c>
      <c r="I63" s="214">
        <v>25715896</v>
      </c>
      <c r="J63" s="215">
        <v>35962302</v>
      </c>
      <c r="K63" s="214">
        <v>0</v>
      </c>
      <c r="L63" s="216">
        <v>61678198</v>
      </c>
    </row>
    <row r="64" spans="2:12" ht="27" customHeight="1">
      <c r="B64" s="861"/>
      <c r="C64" s="861"/>
      <c r="D64" s="839" t="s">
        <v>748</v>
      </c>
      <c r="E64" s="840"/>
      <c r="F64" s="221">
        <v>112408676</v>
      </c>
      <c r="G64" s="221">
        <v>47088611</v>
      </c>
      <c r="H64" s="215">
        <v>65320065</v>
      </c>
      <c r="I64" s="214">
        <v>16766535</v>
      </c>
      <c r="J64" s="215">
        <v>48553530</v>
      </c>
      <c r="K64" s="214">
        <v>4213429</v>
      </c>
      <c r="L64" s="216">
        <v>61106636</v>
      </c>
    </row>
    <row r="65" spans="2:12" ht="27" customHeight="1">
      <c r="B65" s="861"/>
      <c r="C65" s="861"/>
      <c r="D65" s="839" t="s">
        <v>401</v>
      </c>
      <c r="E65" s="840"/>
      <c r="F65" s="221">
        <v>75059335</v>
      </c>
      <c r="G65" s="221">
        <v>21583342</v>
      </c>
      <c r="H65" s="215">
        <v>53475993</v>
      </c>
      <c r="I65" s="214">
        <v>12196420</v>
      </c>
      <c r="J65" s="215">
        <v>41279573</v>
      </c>
      <c r="K65" s="214">
        <v>682000</v>
      </c>
      <c r="L65" s="216">
        <v>52793993</v>
      </c>
    </row>
    <row r="66" spans="2:12" ht="27" customHeight="1">
      <c r="B66" s="861"/>
      <c r="C66" s="861"/>
      <c r="D66" s="839" t="s">
        <v>97</v>
      </c>
      <c r="E66" s="840"/>
      <c r="F66" s="221">
        <v>130268337</v>
      </c>
      <c r="G66" s="221">
        <v>53413992</v>
      </c>
      <c r="H66" s="215">
        <v>76854345</v>
      </c>
      <c r="I66" s="214">
        <v>32952344</v>
      </c>
      <c r="J66" s="215">
        <v>43902001</v>
      </c>
      <c r="K66" s="214">
        <v>1369000</v>
      </c>
      <c r="L66" s="216">
        <v>75485345</v>
      </c>
    </row>
    <row r="67" spans="2:12" ht="27" customHeight="1">
      <c r="B67" s="861"/>
      <c r="C67" s="835"/>
      <c r="D67" s="839" t="s">
        <v>461</v>
      </c>
      <c r="E67" s="840"/>
      <c r="F67" s="221">
        <v>437778872</v>
      </c>
      <c r="G67" s="221">
        <v>128766585</v>
      </c>
      <c r="H67" s="215">
        <v>309012287</v>
      </c>
      <c r="I67" s="214">
        <v>93510845</v>
      </c>
      <c r="J67" s="215">
        <v>215501442</v>
      </c>
      <c r="K67" s="214">
        <v>0</v>
      </c>
      <c r="L67" s="216">
        <v>309012287</v>
      </c>
    </row>
    <row r="68" spans="2:12" ht="27" customHeight="1">
      <c r="B68" s="861"/>
      <c r="C68" s="860" t="s">
        <v>423</v>
      </c>
      <c r="D68" s="849" t="s">
        <v>749</v>
      </c>
      <c r="E68" s="850"/>
      <c r="F68" s="220"/>
      <c r="G68" s="220"/>
      <c r="H68" s="215">
        <v>340333184</v>
      </c>
      <c r="I68" s="214">
        <v>31488735</v>
      </c>
      <c r="J68" s="215">
        <v>308844449</v>
      </c>
      <c r="K68" s="214">
        <v>0</v>
      </c>
      <c r="L68" s="216">
        <v>340333184</v>
      </c>
    </row>
    <row r="69" spans="2:12" ht="27" customHeight="1">
      <c r="B69" s="861"/>
      <c r="C69" s="861"/>
      <c r="D69" s="839" t="s">
        <v>463</v>
      </c>
      <c r="E69" s="840"/>
      <c r="F69" s="220"/>
      <c r="G69" s="220"/>
      <c r="H69" s="215">
        <v>108637596</v>
      </c>
      <c r="I69" s="214">
        <v>26765997</v>
      </c>
      <c r="J69" s="215">
        <v>81871599</v>
      </c>
      <c r="K69" s="214">
        <v>597000</v>
      </c>
      <c r="L69" s="216">
        <v>108040596</v>
      </c>
    </row>
    <row r="70" spans="2:12" ht="27" customHeight="1">
      <c r="B70" s="861"/>
      <c r="C70" s="861"/>
      <c r="D70" s="865" t="s">
        <v>464</v>
      </c>
      <c r="E70" s="842"/>
      <c r="F70" s="220"/>
      <c r="G70" s="220"/>
      <c r="H70" s="215">
        <v>200734096</v>
      </c>
      <c r="I70" s="214">
        <v>58454970</v>
      </c>
      <c r="J70" s="215">
        <v>142279126</v>
      </c>
      <c r="K70" s="214">
        <v>34294337</v>
      </c>
      <c r="L70" s="216">
        <v>166439759</v>
      </c>
    </row>
    <row r="71" spans="2:12" s="42" customFormat="1" ht="27" customHeight="1">
      <c r="B71" s="835"/>
      <c r="C71" s="835"/>
      <c r="D71" s="865" t="s">
        <v>404</v>
      </c>
      <c r="E71" s="842"/>
      <c r="F71" s="213">
        <v>138447462</v>
      </c>
      <c r="G71" s="213">
        <v>31994102</v>
      </c>
      <c r="H71" s="214">
        <v>106453360</v>
      </c>
      <c r="I71" s="214">
        <v>11961055</v>
      </c>
      <c r="J71" s="214">
        <v>94492305</v>
      </c>
      <c r="K71" s="214">
        <v>1097168</v>
      </c>
      <c r="L71" s="219">
        <v>105356192</v>
      </c>
    </row>
    <row r="72" spans="2:12" ht="9.75" customHeight="1">
      <c r="B72" s="175"/>
      <c r="C72" s="175"/>
      <c r="D72" s="846"/>
      <c r="E72" s="846"/>
      <c r="F72" s="226"/>
      <c r="G72" s="227"/>
      <c r="H72" s="228"/>
      <c r="I72" s="226"/>
      <c r="J72" s="226"/>
      <c r="K72" s="226"/>
      <c r="L72" s="229"/>
    </row>
    <row r="73" spans="2:12" ht="26.25" customHeight="1">
      <c r="B73" s="847" t="s">
        <v>405</v>
      </c>
      <c r="C73" s="848"/>
      <c r="D73" s="848"/>
      <c r="E73" s="869"/>
      <c r="F73" s="230">
        <v>13734191095</v>
      </c>
      <c r="G73" s="230">
        <v>4765426505</v>
      </c>
      <c r="H73" s="230">
        <v>8968764590</v>
      </c>
      <c r="I73" s="230">
        <v>1834057975</v>
      </c>
      <c r="J73" s="231">
        <v>7134706615</v>
      </c>
      <c r="K73" s="230">
        <v>681657564</v>
      </c>
      <c r="L73" s="232">
        <v>8287107026</v>
      </c>
    </row>
    <row r="74" spans="2:12" s="75" customFormat="1" ht="6" customHeight="1">
      <c r="B74" s="233"/>
      <c r="C74" s="233"/>
      <c r="D74" s="233"/>
      <c r="E74" s="233"/>
      <c r="F74" s="234"/>
      <c r="G74" s="234"/>
      <c r="H74" s="234"/>
      <c r="I74" s="234"/>
      <c r="J74" s="234"/>
      <c r="K74" s="234"/>
      <c r="L74" s="235"/>
    </row>
    <row r="75" spans="2:12" ht="34.5" customHeight="1">
      <c r="B75" s="870" t="s">
        <v>465</v>
      </c>
      <c r="C75" s="870"/>
      <c r="D75" s="871" t="s">
        <v>466</v>
      </c>
      <c r="E75" s="871"/>
      <c r="F75" s="871"/>
      <c r="G75" s="871"/>
      <c r="H75" s="871"/>
      <c r="I75" s="871"/>
      <c r="J75" s="871"/>
      <c r="K75" s="871"/>
      <c r="L75" s="871"/>
    </row>
    <row r="76" spans="2:12" ht="27" customHeight="1">
      <c r="B76" s="236" t="s">
        <v>467</v>
      </c>
      <c r="C76" s="237"/>
      <c r="D76" s="238"/>
      <c r="E76" s="239"/>
      <c r="F76" s="240"/>
      <c r="G76" s="237"/>
      <c r="H76" s="237"/>
      <c r="I76" s="237"/>
      <c r="J76" s="237"/>
      <c r="K76" s="237"/>
      <c r="L76" s="237"/>
    </row>
    <row r="77" spans="2:12" ht="27" customHeight="1">
      <c r="B77" s="808" t="s">
        <v>468</v>
      </c>
      <c r="C77" s="241" t="s">
        <v>469</v>
      </c>
      <c r="D77" s="241"/>
      <c r="E77" s="242"/>
      <c r="F77" s="216">
        <v>6242886370</v>
      </c>
      <c r="G77" s="216">
        <v>2539586884</v>
      </c>
      <c r="H77" s="216">
        <v>3703299486</v>
      </c>
      <c r="I77" s="216">
        <v>562646875</v>
      </c>
      <c r="J77" s="216">
        <v>3140652611</v>
      </c>
      <c r="K77" s="216">
        <v>390743259</v>
      </c>
      <c r="L77" s="216">
        <v>3312556227</v>
      </c>
    </row>
    <row r="78" spans="2:12" ht="27" customHeight="1">
      <c r="B78" s="809"/>
      <c r="C78" s="243"/>
      <c r="D78" s="244" t="s">
        <v>470</v>
      </c>
      <c r="E78" s="242"/>
      <c r="F78" s="216">
        <v>5684640965</v>
      </c>
      <c r="G78" s="216">
        <v>2421216012</v>
      </c>
      <c r="H78" s="216">
        <v>3263424953</v>
      </c>
      <c r="I78" s="216">
        <v>515880606</v>
      </c>
      <c r="J78" s="216">
        <v>2747544347</v>
      </c>
      <c r="K78" s="216">
        <v>379589624</v>
      </c>
      <c r="L78" s="216">
        <v>2883835329</v>
      </c>
    </row>
    <row r="79" spans="2:12" ht="27" customHeight="1">
      <c r="B79" s="809"/>
      <c r="C79" s="243"/>
      <c r="D79" s="245" t="s">
        <v>471</v>
      </c>
      <c r="E79" s="246"/>
      <c r="F79" s="216">
        <v>558245405</v>
      </c>
      <c r="G79" s="216">
        <v>118370872</v>
      </c>
      <c r="H79" s="216">
        <v>439874533</v>
      </c>
      <c r="I79" s="216">
        <v>46766269</v>
      </c>
      <c r="J79" s="216">
        <v>393108264</v>
      </c>
      <c r="K79" s="216">
        <v>11153635</v>
      </c>
      <c r="L79" s="216">
        <v>428720898</v>
      </c>
    </row>
    <row r="80" spans="2:12" ht="27" customHeight="1">
      <c r="B80" s="809"/>
      <c r="C80" s="241" t="s">
        <v>472</v>
      </c>
      <c r="D80" s="241"/>
      <c r="E80" s="247"/>
      <c r="F80" s="216">
        <v>4979350719</v>
      </c>
      <c r="G80" s="216">
        <v>1503540055</v>
      </c>
      <c r="H80" s="216">
        <v>3475810664</v>
      </c>
      <c r="I80" s="216">
        <v>820787341</v>
      </c>
      <c r="J80" s="216">
        <v>2655023323</v>
      </c>
      <c r="K80" s="216">
        <v>109288711</v>
      </c>
      <c r="L80" s="216">
        <v>3366521953</v>
      </c>
    </row>
    <row r="81" spans="2:12" ht="27" customHeight="1">
      <c r="B81" s="809"/>
      <c r="C81" s="243"/>
      <c r="D81" s="244" t="s">
        <v>470</v>
      </c>
      <c r="E81" s="247"/>
      <c r="F81" s="216">
        <v>3449042371</v>
      </c>
      <c r="G81" s="216">
        <v>1165290718</v>
      </c>
      <c r="H81" s="216">
        <v>2283751653</v>
      </c>
      <c r="I81" s="216">
        <v>581252326</v>
      </c>
      <c r="J81" s="216">
        <v>1702499327</v>
      </c>
      <c r="K81" s="216">
        <v>101331561</v>
      </c>
      <c r="L81" s="216">
        <v>2182420092</v>
      </c>
    </row>
    <row r="82" spans="2:12" ht="27" customHeight="1">
      <c r="B82" s="809"/>
      <c r="C82" s="243"/>
      <c r="D82" s="245" t="s">
        <v>471</v>
      </c>
      <c r="E82" s="247"/>
      <c r="F82" s="216">
        <v>1530308348</v>
      </c>
      <c r="G82" s="216">
        <v>338249337</v>
      </c>
      <c r="H82" s="216">
        <v>1192059011</v>
      </c>
      <c r="I82" s="216">
        <v>239535015</v>
      </c>
      <c r="J82" s="216">
        <v>952523996</v>
      </c>
      <c r="K82" s="216">
        <v>7957150</v>
      </c>
      <c r="L82" s="216">
        <v>1184101861</v>
      </c>
    </row>
    <row r="83" spans="2:12" ht="27" customHeight="1">
      <c r="B83" s="809"/>
      <c r="C83" s="241" t="s">
        <v>473</v>
      </c>
      <c r="D83" s="241"/>
      <c r="E83" s="239"/>
      <c r="F83" s="216">
        <v>2511954006</v>
      </c>
      <c r="G83" s="216">
        <v>722299566</v>
      </c>
      <c r="H83" s="216">
        <v>1789654440</v>
      </c>
      <c r="I83" s="216">
        <v>450623759</v>
      </c>
      <c r="J83" s="216">
        <v>1339030681</v>
      </c>
      <c r="K83" s="216">
        <v>181625594</v>
      </c>
      <c r="L83" s="216">
        <v>1608028846</v>
      </c>
    </row>
    <row r="84" spans="2:12" ht="27" customHeight="1">
      <c r="B84" s="809"/>
      <c r="C84" s="243"/>
      <c r="D84" s="244" t="s">
        <v>470</v>
      </c>
      <c r="E84" s="247"/>
      <c r="F84" s="216">
        <v>1624004707</v>
      </c>
      <c r="G84" s="216">
        <v>590508503</v>
      </c>
      <c r="H84" s="216">
        <v>1033496204</v>
      </c>
      <c r="I84" s="216">
        <v>321953002</v>
      </c>
      <c r="J84" s="216">
        <v>711543202</v>
      </c>
      <c r="K84" s="216">
        <v>145637089</v>
      </c>
      <c r="L84" s="216">
        <v>887859115</v>
      </c>
    </row>
    <row r="85" spans="2:12" ht="27" customHeight="1">
      <c r="B85" s="810"/>
      <c r="C85" s="248"/>
      <c r="D85" s="245" t="s">
        <v>471</v>
      </c>
      <c r="E85" s="239"/>
      <c r="F85" s="216">
        <v>887949299</v>
      </c>
      <c r="G85" s="216">
        <v>131791063</v>
      </c>
      <c r="H85" s="216">
        <v>756158236</v>
      </c>
      <c r="I85" s="216">
        <v>128670757</v>
      </c>
      <c r="J85" s="216">
        <v>627487479</v>
      </c>
      <c r="K85" s="216">
        <v>35988505</v>
      </c>
      <c r="L85" s="216">
        <v>720169731</v>
      </c>
    </row>
    <row r="86" spans="2:12" ht="27" customHeight="1">
      <c r="B86" s="872" t="s">
        <v>474</v>
      </c>
      <c r="C86" s="244" t="s">
        <v>475</v>
      </c>
      <c r="D86" s="241"/>
      <c r="E86" s="249"/>
      <c r="F86" s="250">
        <v>10757688043</v>
      </c>
      <c r="G86" s="250">
        <v>4177015233</v>
      </c>
      <c r="H86" s="250">
        <v>6580672810</v>
      </c>
      <c r="I86" s="250">
        <v>1419085934</v>
      </c>
      <c r="J86" s="250">
        <v>5161586876</v>
      </c>
      <c r="K86" s="250">
        <v>626558274</v>
      </c>
      <c r="L86" s="250">
        <v>5954114536</v>
      </c>
    </row>
    <row r="87" spans="2:12" ht="27" customHeight="1">
      <c r="B87" s="873"/>
      <c r="C87" s="245" t="s">
        <v>476</v>
      </c>
      <c r="D87" s="251"/>
      <c r="E87" s="238"/>
      <c r="F87" s="252">
        <v>2976503052</v>
      </c>
      <c r="G87" s="216">
        <v>588411272</v>
      </c>
      <c r="H87" s="216">
        <v>2388091780</v>
      </c>
      <c r="I87" s="216">
        <v>414972041</v>
      </c>
      <c r="J87" s="216">
        <v>1973119739</v>
      </c>
      <c r="K87" s="216">
        <v>55099290</v>
      </c>
      <c r="L87" s="252">
        <v>2332992490</v>
      </c>
    </row>
    <row r="88" spans="2:12" ht="27" customHeight="1">
      <c r="B88" s="866" t="s">
        <v>750</v>
      </c>
      <c r="C88" s="253" t="s">
        <v>477</v>
      </c>
      <c r="D88" s="254"/>
      <c r="E88" s="255"/>
      <c r="F88" s="216">
        <v>4377859682</v>
      </c>
      <c r="G88" s="216">
        <v>1939331860</v>
      </c>
      <c r="H88" s="216">
        <v>2438527822</v>
      </c>
      <c r="I88" s="216">
        <v>482758662</v>
      </c>
      <c r="J88" s="216">
        <v>1955769160</v>
      </c>
      <c r="K88" s="216">
        <v>250548153</v>
      </c>
      <c r="L88" s="252">
        <v>2187979669</v>
      </c>
    </row>
    <row r="89" spans="2:12" ht="27" customHeight="1">
      <c r="B89" s="867"/>
      <c r="C89" s="253" t="s">
        <v>478</v>
      </c>
      <c r="D89" s="254"/>
      <c r="E89" s="255"/>
      <c r="F89" s="216">
        <v>3070433870</v>
      </c>
      <c r="G89" s="216">
        <v>1132726748</v>
      </c>
      <c r="H89" s="216">
        <v>1937707122</v>
      </c>
      <c r="I89" s="216">
        <v>439179617</v>
      </c>
      <c r="J89" s="216">
        <v>1498527505</v>
      </c>
      <c r="K89" s="216">
        <v>155254681</v>
      </c>
      <c r="L89" s="252">
        <v>1782452441</v>
      </c>
    </row>
    <row r="90" spans="2:12" ht="27" customHeight="1">
      <c r="B90" s="867"/>
      <c r="C90" s="253" t="s">
        <v>479</v>
      </c>
      <c r="D90" s="254"/>
      <c r="E90" s="255"/>
      <c r="F90" s="216">
        <v>3309394491</v>
      </c>
      <c r="G90" s="216">
        <v>1104956625</v>
      </c>
      <c r="H90" s="216">
        <v>2204437866</v>
      </c>
      <c r="I90" s="216">
        <v>497147655</v>
      </c>
      <c r="J90" s="216">
        <v>1707290211</v>
      </c>
      <c r="K90" s="216">
        <v>220755440</v>
      </c>
      <c r="L90" s="252">
        <v>1983682426</v>
      </c>
    </row>
    <row r="91" spans="2:12" ht="27" customHeight="1">
      <c r="B91" s="868"/>
      <c r="C91" s="256" t="s">
        <v>480</v>
      </c>
      <c r="D91" s="257"/>
      <c r="E91" s="255"/>
      <c r="F91" s="216">
        <v>0</v>
      </c>
      <c r="G91" s="216">
        <v>0</v>
      </c>
      <c r="H91" s="216">
        <v>0</v>
      </c>
      <c r="I91" s="216">
        <v>0</v>
      </c>
      <c r="J91" s="216">
        <v>0</v>
      </c>
      <c r="K91" s="216">
        <v>0</v>
      </c>
      <c r="L91" s="252">
        <v>0</v>
      </c>
    </row>
  </sheetData>
  <sheetProtection/>
  <mergeCells count="86">
    <mergeCell ref="B88:B91"/>
    <mergeCell ref="D66:E66"/>
    <mergeCell ref="D67:E67"/>
    <mergeCell ref="C68:C71"/>
    <mergeCell ref="D72:E72"/>
    <mergeCell ref="B73:E73"/>
    <mergeCell ref="B75:C75"/>
    <mergeCell ref="D75:L75"/>
    <mergeCell ref="B77:B85"/>
    <mergeCell ref="B86:B87"/>
    <mergeCell ref="D65:E65"/>
    <mergeCell ref="D68:E68"/>
    <mergeCell ref="D69:E69"/>
    <mergeCell ref="D70:E70"/>
    <mergeCell ref="D71:E71"/>
    <mergeCell ref="B57:B71"/>
    <mergeCell ref="C57:C67"/>
    <mergeCell ref="D57:E57"/>
    <mergeCell ref="D58:E58"/>
    <mergeCell ref="D59:E59"/>
    <mergeCell ref="D61:E61"/>
    <mergeCell ref="D62:E62"/>
    <mergeCell ref="D63:E63"/>
    <mergeCell ref="D64:E64"/>
    <mergeCell ref="D48:E48"/>
    <mergeCell ref="D49:E49"/>
    <mergeCell ref="D50:E50"/>
    <mergeCell ref="D51:E51"/>
    <mergeCell ref="D52:E52"/>
    <mergeCell ref="D53:E53"/>
    <mergeCell ref="D54:E54"/>
    <mergeCell ref="D55:E55"/>
    <mergeCell ref="D56:E56"/>
    <mergeCell ref="D60:E60"/>
    <mergeCell ref="D40:E40"/>
    <mergeCell ref="D41:E41"/>
    <mergeCell ref="D42:E42"/>
    <mergeCell ref="D43:E43"/>
    <mergeCell ref="D46:E46"/>
    <mergeCell ref="D47:E47"/>
    <mergeCell ref="D44:E44"/>
    <mergeCell ref="D45:E45"/>
    <mergeCell ref="D32:E32"/>
    <mergeCell ref="D33:E33"/>
    <mergeCell ref="C34:C38"/>
    <mergeCell ref="D34:E34"/>
    <mergeCell ref="D35:E35"/>
    <mergeCell ref="D36:E36"/>
    <mergeCell ref="D37:E37"/>
    <mergeCell ref="D39:E39"/>
    <mergeCell ref="D23:E23"/>
    <mergeCell ref="D24:E24"/>
    <mergeCell ref="D25:E25"/>
    <mergeCell ref="D38:E38"/>
    <mergeCell ref="D26:E26"/>
    <mergeCell ref="D27:E27"/>
    <mergeCell ref="D28:E28"/>
    <mergeCell ref="D29:E29"/>
    <mergeCell ref="D30:E30"/>
    <mergeCell ref="D14:E14"/>
    <mergeCell ref="D15:E15"/>
    <mergeCell ref="D16:E16"/>
    <mergeCell ref="D31:E31"/>
    <mergeCell ref="D17:E17"/>
    <mergeCell ref="D18:E18"/>
    <mergeCell ref="D19:E19"/>
    <mergeCell ref="D20:E20"/>
    <mergeCell ref="D21:E21"/>
    <mergeCell ref="D22:E22"/>
    <mergeCell ref="D3:E7"/>
    <mergeCell ref="F3:L3"/>
    <mergeCell ref="B8:B38"/>
    <mergeCell ref="C8:C33"/>
    <mergeCell ref="D8:E8"/>
    <mergeCell ref="D9:E9"/>
    <mergeCell ref="D10:E10"/>
    <mergeCell ref="D11:E11"/>
    <mergeCell ref="D12:E12"/>
    <mergeCell ref="D13:E13"/>
    <mergeCell ref="B39:B47"/>
    <mergeCell ref="C39:C47"/>
    <mergeCell ref="B48:B56"/>
    <mergeCell ref="C48:C51"/>
    <mergeCell ref="B3:B7"/>
    <mergeCell ref="C3:C7"/>
    <mergeCell ref="C52:C56"/>
  </mergeCells>
  <conditionalFormatting sqref="F24:G24 F26:G26 F71:G71 F28:G33 F35:G37 F39:G52 F8:G22 F55:G68">
    <cfRule type="expression" priority="15" dxfId="5" stopIfTrue="1">
      <formula>OR($F8&lt;&gt;#REF!)</formula>
    </cfRule>
  </conditionalFormatting>
  <conditionalFormatting sqref="F25:G25 F37:G38 F9:G9 F47:G47 F52:G54 F68:G70 F15:G15">
    <cfRule type="expression" priority="23" dxfId="4" stopIfTrue="1">
      <formula>OR($F9&lt;&gt;#REF!)</formula>
    </cfRule>
  </conditionalFormatting>
  <conditionalFormatting sqref="H8:H71">
    <cfRule type="expression" priority="33" dxfId="0" stopIfTrue="1">
      <formula>OR($H8&lt;&gt;#REF!)</formula>
    </cfRule>
  </conditionalFormatting>
  <conditionalFormatting sqref="H73:H74">
    <cfRule type="expression" priority="34" dxfId="0" stopIfTrue="1">
      <formula>OR($H$73&lt;&gt;#REF!)</formula>
    </cfRule>
  </conditionalFormatting>
  <conditionalFormatting sqref="L8:L71">
    <cfRule type="expression" priority="35" dxfId="0" stopIfTrue="1">
      <formula>OR($L8&lt;&gt;#REF!)</formula>
    </cfRule>
  </conditionalFormatting>
  <conditionalFormatting sqref="L73:L74">
    <cfRule type="expression" priority="36" dxfId="0" stopIfTrue="1">
      <formula>OR($L$73&lt;&gt;#REF!)</formula>
    </cfRule>
  </conditionalFormatting>
  <printOptions/>
  <pageMargins left="0.7874015748031497" right="0.7874015748031497" top="0.7874015748031497" bottom="0" header="0.31496062992125984" footer="0.1968503937007874"/>
  <pageSetup fitToHeight="2" horizontalDpi="600" verticalDpi="600" orientation="landscape" paperSize="9" scale="44" r:id="rId1"/>
  <headerFooter>
    <oddFooter>&amp;R&amp;22&amp;P</oddFooter>
  </headerFooter>
  <rowBreaks count="1" manualBreakCount="1">
    <brk id="47" max="11" man="1"/>
  </rowBreaks>
</worksheet>
</file>

<file path=xl/worksheets/sheet11.xml><?xml version="1.0" encoding="utf-8"?>
<worksheet xmlns="http://schemas.openxmlformats.org/spreadsheetml/2006/main" xmlns:r="http://schemas.openxmlformats.org/officeDocument/2006/relationships">
  <dimension ref="A1:U91"/>
  <sheetViews>
    <sheetView view="pageBreakPreview" zoomScale="60" zoomScalePageLayoutView="0" workbookViewId="0" topLeftCell="A37">
      <selection activeCell="A7" sqref="A8:P18"/>
    </sheetView>
  </sheetViews>
  <sheetFormatPr defaultColWidth="9.00390625" defaultRowHeight="13.5"/>
  <cols>
    <col min="1" max="1" width="5.75390625" style="67" customWidth="1"/>
    <col min="2" max="3" width="5.625" style="67" customWidth="1"/>
    <col min="4" max="4" width="13.625" style="67" customWidth="1"/>
    <col min="5" max="5" width="40.625" style="67" customWidth="1"/>
    <col min="6" max="7" width="31.625" style="67" customWidth="1"/>
    <col min="8" max="9" width="18.625" style="67" customWidth="1"/>
    <col min="10" max="10" width="31.625" style="67" customWidth="1"/>
    <col min="11" max="15" width="18.625" style="67" customWidth="1"/>
    <col min="16" max="16" width="9.00390625" style="67" customWidth="1"/>
    <col min="17" max="17" width="12.50390625" style="67" bestFit="1" customWidth="1"/>
    <col min="18" max="16384" width="9.00390625" style="67" customWidth="1"/>
  </cols>
  <sheetData>
    <row r="1" ht="30" customHeight="1">
      <c r="A1" s="66" t="s">
        <v>481</v>
      </c>
    </row>
    <row r="2" ht="30" customHeight="1"/>
    <row r="3" spans="2:15" ht="30" customHeight="1">
      <c r="B3" s="808" t="s">
        <v>427</v>
      </c>
      <c r="C3" s="808" t="s">
        <v>428</v>
      </c>
      <c r="D3" s="821" t="s">
        <v>23</v>
      </c>
      <c r="E3" s="822"/>
      <c r="F3" s="857" t="s">
        <v>780</v>
      </c>
      <c r="G3" s="858"/>
      <c r="H3" s="858"/>
      <c r="I3" s="858"/>
      <c r="J3" s="858"/>
      <c r="K3" s="858"/>
      <c r="L3" s="858"/>
      <c r="M3" s="858"/>
      <c r="N3" s="858"/>
      <c r="O3" s="859"/>
    </row>
    <row r="4" spans="2:15" ht="24.75" customHeight="1">
      <c r="B4" s="809"/>
      <c r="C4" s="809"/>
      <c r="D4" s="823"/>
      <c r="E4" s="824"/>
      <c r="F4" s="309" t="s">
        <v>482</v>
      </c>
      <c r="G4" s="874" t="s">
        <v>439</v>
      </c>
      <c r="H4" s="875"/>
      <c r="I4" s="876"/>
      <c r="J4" s="874" t="s">
        <v>483</v>
      </c>
      <c r="K4" s="877"/>
      <c r="L4" s="877"/>
      <c r="M4" s="310"/>
      <c r="N4" s="310"/>
      <c r="O4" s="311"/>
    </row>
    <row r="5" spans="2:15" ht="24.75" customHeight="1">
      <c r="B5" s="809"/>
      <c r="C5" s="809"/>
      <c r="D5" s="823"/>
      <c r="E5" s="824"/>
      <c r="F5" s="166"/>
      <c r="G5" s="312"/>
      <c r="H5" s="881" t="s">
        <v>375</v>
      </c>
      <c r="I5" s="881" t="s">
        <v>484</v>
      </c>
      <c r="J5" s="166"/>
      <c r="K5" s="881" t="s">
        <v>375</v>
      </c>
      <c r="L5" s="881" t="s">
        <v>485</v>
      </c>
      <c r="M5" s="878" t="s">
        <v>486</v>
      </c>
      <c r="N5" s="879"/>
      <c r="O5" s="880"/>
    </row>
    <row r="6" spans="2:15" ht="24.75" customHeight="1">
      <c r="B6" s="809"/>
      <c r="C6" s="809"/>
      <c r="D6" s="823"/>
      <c r="E6" s="824"/>
      <c r="F6" s="166"/>
      <c r="G6" s="313"/>
      <c r="H6" s="882"/>
      <c r="I6" s="882"/>
      <c r="J6" s="166"/>
      <c r="K6" s="882"/>
      <c r="L6" s="882"/>
      <c r="M6" s="881" t="s">
        <v>487</v>
      </c>
      <c r="N6" s="881" t="s">
        <v>488</v>
      </c>
      <c r="O6" s="881" t="s">
        <v>489</v>
      </c>
    </row>
    <row r="7" spans="2:15" ht="24.75" customHeight="1">
      <c r="B7" s="810"/>
      <c r="C7" s="810"/>
      <c r="D7" s="825"/>
      <c r="E7" s="826"/>
      <c r="F7" s="314" t="s">
        <v>384</v>
      </c>
      <c r="G7" s="314" t="s">
        <v>384</v>
      </c>
      <c r="H7" s="883"/>
      <c r="I7" s="883"/>
      <c r="J7" s="314" t="s">
        <v>384</v>
      </c>
      <c r="K7" s="883"/>
      <c r="L7" s="883"/>
      <c r="M7" s="883"/>
      <c r="N7" s="883"/>
      <c r="O7" s="883"/>
    </row>
    <row r="8" spans="2:17" ht="27" customHeight="1">
      <c r="B8" s="860" t="s">
        <v>37</v>
      </c>
      <c r="C8" s="860" t="s">
        <v>28</v>
      </c>
      <c r="D8" s="837" t="s">
        <v>264</v>
      </c>
      <c r="E8" s="838"/>
      <c r="F8" s="215">
        <v>235081814</v>
      </c>
      <c r="G8" s="277">
        <v>46827900</v>
      </c>
      <c r="H8" s="278">
        <v>0.025532398996274915</v>
      </c>
      <c r="I8" s="278">
        <v>0.13252569314533955</v>
      </c>
      <c r="J8" s="214">
        <v>188253914</v>
      </c>
      <c r="K8" s="267">
        <v>0.026385655943331317</v>
      </c>
      <c r="L8" s="278">
        <v>0.532769576260587</v>
      </c>
      <c r="M8" s="279">
        <v>0.02332440763202166</v>
      </c>
      <c r="N8" s="267">
        <v>0.025743010501511062</v>
      </c>
      <c r="O8" s="267">
        <v>0.02578119736804194</v>
      </c>
      <c r="Q8" s="81"/>
    </row>
    <row r="9" spans="2:17" ht="27" customHeight="1">
      <c r="B9" s="861"/>
      <c r="C9" s="861"/>
      <c r="D9" s="837" t="s">
        <v>445</v>
      </c>
      <c r="E9" s="838"/>
      <c r="F9" s="215">
        <v>49582030</v>
      </c>
      <c r="G9" s="277">
        <v>12871912</v>
      </c>
      <c r="H9" s="278">
        <v>0.0070182688745158124</v>
      </c>
      <c r="I9" s="280"/>
      <c r="J9" s="214">
        <v>36710118</v>
      </c>
      <c r="K9" s="267">
        <v>0.0051452876734721905</v>
      </c>
      <c r="L9" s="280"/>
      <c r="M9" s="279">
        <v>0.025758069239552938</v>
      </c>
      <c r="N9" s="267">
        <v>0.030328839264888247</v>
      </c>
      <c r="O9" s="267">
        <v>0.03040902021775336</v>
      </c>
      <c r="Q9" s="81"/>
    </row>
    <row r="10" spans="2:17" ht="27" customHeight="1">
      <c r="B10" s="861"/>
      <c r="C10" s="861"/>
      <c r="D10" s="837" t="s">
        <v>266</v>
      </c>
      <c r="E10" s="838"/>
      <c r="F10" s="215">
        <v>59765953</v>
      </c>
      <c r="G10" s="277">
        <v>11785792</v>
      </c>
      <c r="H10" s="278">
        <v>0.006426073854072143</v>
      </c>
      <c r="I10" s="278">
        <v>0.13375065120330842</v>
      </c>
      <c r="J10" s="214">
        <v>47980161</v>
      </c>
      <c r="K10" s="267">
        <v>0.006724896143469524</v>
      </c>
      <c r="L10" s="278">
        <v>0.5445011908058094</v>
      </c>
      <c r="M10" s="279">
        <v>0.046074082517758484</v>
      </c>
      <c r="N10" s="267">
        <v>0.04924244181971281</v>
      </c>
      <c r="O10" s="267">
        <v>0.04933181065740279</v>
      </c>
      <c r="Q10" s="81"/>
    </row>
    <row r="11" spans="2:17" ht="27" customHeight="1">
      <c r="B11" s="861"/>
      <c r="C11" s="861"/>
      <c r="D11" s="837" t="s">
        <v>268</v>
      </c>
      <c r="E11" s="838"/>
      <c r="F11" s="215">
        <v>66429463</v>
      </c>
      <c r="G11" s="277">
        <v>7258365</v>
      </c>
      <c r="H11" s="278">
        <v>0.00395754392660352</v>
      </c>
      <c r="I11" s="278">
        <v>0.07241457572445278</v>
      </c>
      <c r="J11" s="214">
        <v>59171098</v>
      </c>
      <c r="K11" s="267">
        <v>0.00829341712181952</v>
      </c>
      <c r="L11" s="278">
        <v>0.5903326653895219</v>
      </c>
      <c r="M11" s="279">
        <v>0.049306996872288934</v>
      </c>
      <c r="N11" s="267">
        <v>0.049887148196401596</v>
      </c>
      <c r="O11" s="267">
        <v>0.049962957360007554</v>
      </c>
      <c r="Q11" s="81"/>
    </row>
    <row r="12" spans="2:17" ht="27" customHeight="1">
      <c r="B12" s="861"/>
      <c r="C12" s="861"/>
      <c r="D12" s="837" t="s">
        <v>269</v>
      </c>
      <c r="E12" s="838"/>
      <c r="F12" s="215">
        <v>26321904</v>
      </c>
      <c r="G12" s="277">
        <v>29076217</v>
      </c>
      <c r="H12" s="278">
        <v>0.015853488491823713</v>
      </c>
      <c r="I12" s="278">
        <v>0.5196218883636197</v>
      </c>
      <c r="J12" s="214">
        <v>-2754313</v>
      </c>
      <c r="K12" s="267">
        <v>-0.0003860443251036189</v>
      </c>
      <c r="L12" s="278">
        <v>-0.04922240476484497</v>
      </c>
      <c r="M12" s="279">
        <v>-0.0013885693991712706</v>
      </c>
      <c r="N12" s="267">
        <v>-0.0016421077214102528</v>
      </c>
      <c r="O12" s="267">
        <v>-0.0016468918030851474</v>
      </c>
      <c r="Q12" s="81"/>
    </row>
    <row r="13" spans="2:17" ht="27" customHeight="1">
      <c r="B13" s="861"/>
      <c r="C13" s="861"/>
      <c r="D13" s="837" t="s">
        <v>270</v>
      </c>
      <c r="E13" s="838"/>
      <c r="F13" s="215">
        <v>274796472</v>
      </c>
      <c r="G13" s="277">
        <v>43186081</v>
      </c>
      <c r="H13" s="278">
        <v>0.02354673711991029</v>
      </c>
      <c r="I13" s="278">
        <v>0.10527061683844065</v>
      </c>
      <c r="J13" s="214">
        <v>231610391</v>
      </c>
      <c r="K13" s="267">
        <v>0.03246249684788195</v>
      </c>
      <c r="L13" s="278">
        <v>0.5645747000465826</v>
      </c>
      <c r="M13" s="279">
        <v>0.04170175252318469</v>
      </c>
      <c r="N13" s="267">
        <v>0.042549197907686714</v>
      </c>
      <c r="O13" s="267">
        <v>0.04263089408930564</v>
      </c>
      <c r="Q13" s="81"/>
    </row>
    <row r="14" spans="2:17" ht="27" customHeight="1">
      <c r="B14" s="861"/>
      <c r="C14" s="861"/>
      <c r="D14" s="837" t="s">
        <v>271</v>
      </c>
      <c r="E14" s="838"/>
      <c r="F14" s="215">
        <v>91192601</v>
      </c>
      <c r="G14" s="277">
        <v>11314018</v>
      </c>
      <c r="H14" s="278">
        <v>0.006168844253682875</v>
      </c>
      <c r="I14" s="278">
        <v>0.08601597673141527</v>
      </c>
      <c r="J14" s="214">
        <v>79878583</v>
      </c>
      <c r="K14" s="267">
        <v>0.011195776828729489</v>
      </c>
      <c r="L14" s="278">
        <v>0.607285080920538</v>
      </c>
      <c r="M14" s="279">
        <v>0.05516476726519337</v>
      </c>
      <c r="N14" s="267">
        <v>0.06030635208395817</v>
      </c>
      <c r="O14" s="267">
        <v>0.06043145227251362</v>
      </c>
      <c r="Q14" s="81"/>
    </row>
    <row r="15" spans="2:17" ht="27" customHeight="1">
      <c r="B15" s="861"/>
      <c r="C15" s="861"/>
      <c r="D15" s="837" t="s">
        <v>446</v>
      </c>
      <c r="E15" s="838"/>
      <c r="F15" s="215">
        <v>31621005</v>
      </c>
      <c r="G15" s="277">
        <v>4346789</v>
      </c>
      <c r="H15" s="278">
        <v>0.0023700390387059603</v>
      </c>
      <c r="I15" s="280"/>
      <c r="J15" s="214">
        <v>27274216</v>
      </c>
      <c r="K15" s="267">
        <v>0.0038227522828561326</v>
      </c>
      <c r="L15" s="280"/>
      <c r="M15" s="279">
        <v>0.01883578453038674</v>
      </c>
      <c r="N15" s="267">
        <v>0.018682728868598744</v>
      </c>
      <c r="O15" s="267">
        <v>0.01848540148753504</v>
      </c>
      <c r="Q15" s="81"/>
    </row>
    <row r="16" spans="2:17" ht="27" customHeight="1">
      <c r="B16" s="861"/>
      <c r="C16" s="861"/>
      <c r="D16" s="839" t="s">
        <v>275</v>
      </c>
      <c r="E16" s="840"/>
      <c r="F16" s="215">
        <v>96037847</v>
      </c>
      <c r="G16" s="277">
        <v>16602578</v>
      </c>
      <c r="H16" s="278">
        <v>0.009052373603402586</v>
      </c>
      <c r="I16" s="278">
        <v>0.10620033774267303</v>
      </c>
      <c r="J16" s="214">
        <v>79435269</v>
      </c>
      <c r="K16" s="267">
        <v>0.011133641968261929</v>
      </c>
      <c r="L16" s="278">
        <v>0.5081170163139775</v>
      </c>
      <c r="M16" s="279">
        <v>0.03140924405264869</v>
      </c>
      <c r="N16" s="267">
        <v>0.03044190879417178</v>
      </c>
      <c r="O16" s="267">
        <v>0.030481695855693824</v>
      </c>
      <c r="Q16" s="81"/>
    </row>
    <row r="17" spans="2:17" ht="27" customHeight="1">
      <c r="B17" s="861"/>
      <c r="C17" s="861"/>
      <c r="D17" s="839" t="s">
        <v>276</v>
      </c>
      <c r="E17" s="840"/>
      <c r="F17" s="215">
        <v>119608185</v>
      </c>
      <c r="G17" s="277">
        <v>29896463</v>
      </c>
      <c r="H17" s="278">
        <v>0.01630071862913712</v>
      </c>
      <c r="I17" s="278">
        <v>0.16619629219234963</v>
      </c>
      <c r="J17" s="214">
        <v>89711722</v>
      </c>
      <c r="K17" s="267">
        <v>0.012573988930587582</v>
      </c>
      <c r="L17" s="278">
        <v>0.4987130271092885</v>
      </c>
      <c r="M17" s="279">
        <v>0.05168867960536701</v>
      </c>
      <c r="N17" s="267">
        <v>0.05949920919498339</v>
      </c>
      <c r="O17" s="267">
        <v>0.05979316978005469</v>
      </c>
      <c r="Q17" s="81"/>
    </row>
    <row r="18" spans="2:17" ht="27" customHeight="1">
      <c r="B18" s="861"/>
      <c r="C18" s="861"/>
      <c r="D18" s="839" t="s">
        <v>277</v>
      </c>
      <c r="E18" s="840"/>
      <c r="F18" s="215">
        <v>129696013</v>
      </c>
      <c r="G18" s="277">
        <v>42682295</v>
      </c>
      <c r="H18" s="278">
        <v>0.023272053327539986</v>
      </c>
      <c r="I18" s="278">
        <v>0.22083262263768946</v>
      </c>
      <c r="J18" s="214">
        <v>87013718</v>
      </c>
      <c r="K18" s="267">
        <v>0.012195836871142318</v>
      </c>
      <c r="L18" s="278">
        <v>0.4501976182723147</v>
      </c>
      <c r="M18" s="279">
        <v>0.017546965232044198</v>
      </c>
      <c r="N18" s="267">
        <v>0.020060509892245244</v>
      </c>
      <c r="O18" s="267">
        <v>0.02010957362453449</v>
      </c>
      <c r="Q18" s="81"/>
    </row>
    <row r="19" spans="2:17" ht="27" customHeight="1">
      <c r="B19" s="861"/>
      <c r="C19" s="861"/>
      <c r="D19" s="839" t="s">
        <v>388</v>
      </c>
      <c r="E19" s="840"/>
      <c r="F19" s="215">
        <v>1704715</v>
      </c>
      <c r="G19" s="277">
        <v>337898</v>
      </c>
      <c r="H19" s="278">
        <v>0.00018423517937048856</v>
      </c>
      <c r="I19" s="278">
        <v>0.11377519719691812</v>
      </c>
      <c r="J19" s="214">
        <v>1366817</v>
      </c>
      <c r="K19" s="267">
        <v>0.00019157297892619793</v>
      </c>
      <c r="L19" s="278">
        <v>0.4602272689009702</v>
      </c>
      <c r="M19" s="279">
        <v>0.015312713474524248</v>
      </c>
      <c r="N19" s="267">
        <v>0.015594064444137187</v>
      </c>
      <c r="O19" s="267">
        <v>0.01560898431049167</v>
      </c>
      <c r="Q19" s="81"/>
    </row>
    <row r="20" spans="2:17" ht="27" customHeight="1">
      <c r="B20" s="861"/>
      <c r="C20" s="861"/>
      <c r="D20" s="839" t="s">
        <v>389</v>
      </c>
      <c r="E20" s="840"/>
      <c r="F20" s="215">
        <v>298657597</v>
      </c>
      <c r="G20" s="277">
        <v>52241857</v>
      </c>
      <c r="H20" s="278">
        <v>0.028484299685237593</v>
      </c>
      <c r="I20" s="278">
        <v>0.10170473999020162</v>
      </c>
      <c r="J20" s="214">
        <v>246415740</v>
      </c>
      <c r="K20" s="267">
        <v>0.034537613569412345</v>
      </c>
      <c r="L20" s="278">
        <v>0.479723543636535</v>
      </c>
      <c r="M20" s="279">
        <v>0.03286262276202172</v>
      </c>
      <c r="N20" s="267">
        <v>0.0317223548913325</v>
      </c>
      <c r="O20" s="267">
        <v>0.031770071163926245</v>
      </c>
      <c r="Q20" s="81"/>
    </row>
    <row r="21" spans="2:17" ht="27" customHeight="1">
      <c r="B21" s="861"/>
      <c r="C21" s="861"/>
      <c r="D21" s="841" t="s">
        <v>279</v>
      </c>
      <c r="E21" s="842"/>
      <c r="F21" s="215">
        <v>15506970</v>
      </c>
      <c r="G21" s="277">
        <v>5543090</v>
      </c>
      <c r="H21" s="278">
        <v>0.00302230904123955</v>
      </c>
      <c r="I21" s="278">
        <v>0.16969028642814452</v>
      </c>
      <c r="J21" s="214">
        <v>9963880</v>
      </c>
      <c r="K21" s="267">
        <v>0.0013965367516376845</v>
      </c>
      <c r="L21" s="278">
        <v>0.3050236693136248</v>
      </c>
      <c r="M21" s="279">
        <v>0.028299869270873863</v>
      </c>
      <c r="N21" s="267">
        <v>0.03293675148887933</v>
      </c>
      <c r="O21" s="267">
        <v>0.03289305479366592</v>
      </c>
      <c r="Q21" s="81"/>
    </row>
    <row r="22" spans="2:17" ht="27" customHeight="1">
      <c r="B22" s="861"/>
      <c r="C22" s="861"/>
      <c r="D22" s="841" t="s">
        <v>51</v>
      </c>
      <c r="E22" s="842"/>
      <c r="F22" s="215">
        <v>208740702</v>
      </c>
      <c r="G22" s="277">
        <v>44296945</v>
      </c>
      <c r="H22" s="278">
        <v>0.024152423535030294</v>
      </c>
      <c r="I22" s="278">
        <v>0.09706162923058427</v>
      </c>
      <c r="J22" s="214">
        <v>164443757</v>
      </c>
      <c r="K22" s="267">
        <v>0.023048425937273104</v>
      </c>
      <c r="L22" s="278">
        <v>0.3603223421212975</v>
      </c>
      <c r="M22" s="279">
        <v>0.015791100053933176</v>
      </c>
      <c r="N22" s="267">
        <v>0.015026741899280377</v>
      </c>
      <c r="O22" s="267">
        <v>0.014984537260191201</v>
      </c>
      <c r="Q22" s="81"/>
    </row>
    <row r="23" spans="2:17" ht="27" customHeight="1">
      <c r="B23" s="861"/>
      <c r="C23" s="861"/>
      <c r="D23" s="841" t="s">
        <v>490</v>
      </c>
      <c r="E23" s="862"/>
      <c r="F23" s="265">
        <v>25075971</v>
      </c>
      <c r="G23" s="277">
        <v>13078926</v>
      </c>
      <c r="H23" s="276">
        <v>0.007131140988059551</v>
      </c>
      <c r="I23" s="280"/>
      <c r="J23" s="214">
        <v>11997045</v>
      </c>
      <c r="K23" s="267">
        <v>0.0016815050214927442</v>
      </c>
      <c r="L23" s="280"/>
      <c r="M23" s="279">
        <v>0.0064342915025861055</v>
      </c>
      <c r="N23" s="267">
        <v>0.0061840731656983275</v>
      </c>
      <c r="O23" s="267">
        <v>0.006193808453605435</v>
      </c>
      <c r="Q23" s="81"/>
    </row>
    <row r="24" spans="2:17" ht="27" customHeight="1">
      <c r="B24" s="861"/>
      <c r="C24" s="861"/>
      <c r="D24" s="841" t="s">
        <v>54</v>
      </c>
      <c r="E24" s="862"/>
      <c r="F24" s="215">
        <v>41175562</v>
      </c>
      <c r="G24" s="277">
        <v>9438262</v>
      </c>
      <c r="H24" s="276">
        <v>0.005146108862780088</v>
      </c>
      <c r="I24" s="278">
        <v>0.15214847821973101</v>
      </c>
      <c r="J24" s="214">
        <v>31737300</v>
      </c>
      <c r="K24" s="267">
        <v>0.004448297836560726</v>
      </c>
      <c r="L24" s="278">
        <v>0.511617700144695</v>
      </c>
      <c r="M24" s="279">
        <v>0.03422493721747865</v>
      </c>
      <c r="N24" s="267">
        <v>0.03562795555210038</v>
      </c>
      <c r="O24" s="267">
        <v>0.03572007401747095</v>
      </c>
      <c r="Q24" s="81"/>
    </row>
    <row r="25" spans="2:17" s="42" customFormat="1" ht="27" customHeight="1">
      <c r="B25" s="861"/>
      <c r="C25" s="861"/>
      <c r="D25" s="839" t="s">
        <v>448</v>
      </c>
      <c r="E25" s="840"/>
      <c r="F25" s="214">
        <v>101962482</v>
      </c>
      <c r="G25" s="213">
        <v>8613666</v>
      </c>
      <c r="H25" s="267">
        <v>0.004696506935665434</v>
      </c>
      <c r="I25" s="280"/>
      <c r="J25" s="214">
        <v>93348816</v>
      </c>
      <c r="K25" s="267">
        <v>0.013083763781364681</v>
      </c>
      <c r="L25" s="280"/>
      <c r="M25" s="279">
        <v>0.06723030355169692</v>
      </c>
      <c r="N25" s="267">
        <v>0.06527196163801548</v>
      </c>
      <c r="O25" s="267">
        <v>0.0653616096235108</v>
      </c>
      <c r="Q25" s="82"/>
    </row>
    <row r="26" spans="2:17" s="42" customFormat="1" ht="27" customHeight="1">
      <c r="B26" s="861"/>
      <c r="C26" s="861"/>
      <c r="D26" s="839" t="s">
        <v>449</v>
      </c>
      <c r="E26" s="840"/>
      <c r="F26" s="214">
        <v>164339008</v>
      </c>
      <c r="G26" s="213">
        <v>12036641</v>
      </c>
      <c r="H26" s="267">
        <v>0.006562846520704995</v>
      </c>
      <c r="I26" s="278">
        <v>0.053771420919052154</v>
      </c>
      <c r="J26" s="214">
        <v>152302367</v>
      </c>
      <c r="K26" s="267">
        <v>0.0213466895302744</v>
      </c>
      <c r="L26" s="278">
        <v>0.6803820669674338</v>
      </c>
      <c r="M26" s="279">
        <v>0.0365629860267035</v>
      </c>
      <c r="N26" s="267">
        <v>0.03508939110256488</v>
      </c>
      <c r="O26" s="267">
        <v>0.03509108361086673</v>
      </c>
      <c r="Q26" s="82"/>
    </row>
    <row r="27" spans="2:17" s="42" customFormat="1" ht="27" customHeight="1">
      <c r="B27" s="861"/>
      <c r="C27" s="861"/>
      <c r="D27" s="844" t="s">
        <v>391</v>
      </c>
      <c r="E27" s="845"/>
      <c r="F27" s="214">
        <v>47130321</v>
      </c>
      <c r="G27" s="213">
        <v>12094706</v>
      </c>
      <c r="H27" s="267">
        <v>0.006594505825258877</v>
      </c>
      <c r="I27" s="278">
        <v>0.11351291528693581</v>
      </c>
      <c r="J27" s="214">
        <v>35035615</v>
      </c>
      <c r="K27" s="267">
        <v>0.0049105894454498185</v>
      </c>
      <c r="L27" s="278">
        <v>0.3288211220281582</v>
      </c>
      <c r="M27" s="279">
        <v>0.0134575106287819</v>
      </c>
      <c r="N27" s="267">
        <v>0.013215090513889456</v>
      </c>
      <c r="O27" s="267">
        <v>0.013208198982088875</v>
      </c>
      <c r="Q27" s="82"/>
    </row>
    <row r="28" spans="2:17" s="42" customFormat="1" ht="27" customHeight="1">
      <c r="B28" s="861"/>
      <c r="C28" s="861"/>
      <c r="D28" s="844" t="s">
        <v>392</v>
      </c>
      <c r="E28" s="845"/>
      <c r="F28" s="214">
        <v>144835016</v>
      </c>
      <c r="G28" s="213">
        <v>36484137</v>
      </c>
      <c r="H28" s="267">
        <v>0.019892575642272158</v>
      </c>
      <c r="I28" s="278">
        <v>0.1962548566627881</v>
      </c>
      <c r="J28" s="214">
        <v>108350879</v>
      </c>
      <c r="K28" s="267">
        <v>0.015186451923923995</v>
      </c>
      <c r="L28" s="278">
        <v>0.5828392275643548</v>
      </c>
      <c r="M28" s="279">
        <v>0.04284267233777489</v>
      </c>
      <c r="N28" s="267">
        <v>0.04355661715087366</v>
      </c>
      <c r="O28" s="267">
        <v>0.04370174056252105</v>
      </c>
      <c r="Q28" s="82"/>
    </row>
    <row r="29" spans="2:17" s="42" customFormat="1" ht="27" customHeight="1">
      <c r="B29" s="861"/>
      <c r="C29" s="861"/>
      <c r="D29" s="844" t="s">
        <v>59</v>
      </c>
      <c r="E29" s="845"/>
      <c r="F29" s="214">
        <v>169445464</v>
      </c>
      <c r="G29" s="213">
        <v>36652389</v>
      </c>
      <c r="H29" s="267">
        <v>0.01998431320035017</v>
      </c>
      <c r="I29" s="278">
        <v>0.15762299494686305</v>
      </c>
      <c r="J29" s="214">
        <v>132793075</v>
      </c>
      <c r="K29" s="267">
        <v>0.018612268473775218</v>
      </c>
      <c r="L29" s="278">
        <v>0.5710744309109949</v>
      </c>
      <c r="M29" s="279">
        <v>0.0177931654613535</v>
      </c>
      <c r="N29" s="267">
        <v>0.01766999058634116</v>
      </c>
      <c r="O29" s="267">
        <v>0.01769138403022674</v>
      </c>
      <c r="Q29" s="82"/>
    </row>
    <row r="30" spans="2:17" s="42" customFormat="1" ht="27" customHeight="1">
      <c r="B30" s="861"/>
      <c r="C30" s="861"/>
      <c r="D30" s="844" t="s">
        <v>60</v>
      </c>
      <c r="E30" s="845"/>
      <c r="F30" s="214">
        <v>70802492</v>
      </c>
      <c r="G30" s="213">
        <v>5143352</v>
      </c>
      <c r="H30" s="267">
        <v>0.0028043562799589254</v>
      </c>
      <c r="I30" s="278">
        <v>0.044035331538696036</v>
      </c>
      <c r="J30" s="214">
        <v>65659140</v>
      </c>
      <c r="K30" s="267">
        <v>0.009202780652810346</v>
      </c>
      <c r="L30" s="278">
        <v>0.5621474086248925</v>
      </c>
      <c r="M30" s="279">
        <v>0.038943103834904125</v>
      </c>
      <c r="N30" s="267">
        <v>0.03636487212448518</v>
      </c>
      <c r="O30" s="267">
        <v>0.036389193760658384</v>
      </c>
      <c r="Q30" s="82"/>
    </row>
    <row r="31" spans="2:17" s="42" customFormat="1" ht="27" customHeight="1">
      <c r="B31" s="861"/>
      <c r="C31" s="861"/>
      <c r="D31" s="844" t="s">
        <v>451</v>
      </c>
      <c r="E31" s="845"/>
      <c r="F31" s="214">
        <v>621302016</v>
      </c>
      <c r="G31" s="213">
        <v>0</v>
      </c>
      <c r="H31" s="267">
        <v>0</v>
      </c>
      <c r="I31" s="278">
        <v>0</v>
      </c>
      <c r="J31" s="214">
        <v>621302016</v>
      </c>
      <c r="K31" s="267">
        <v>0.08708164883665648</v>
      </c>
      <c r="L31" s="278">
        <v>0.41427038906484415</v>
      </c>
      <c r="M31" s="279">
        <v>0.03480282931860037</v>
      </c>
      <c r="N31" s="267">
        <v>0.03263763125920861</v>
      </c>
      <c r="O31" s="267">
        <v>0.03263763125920861</v>
      </c>
      <c r="Q31" s="82"/>
    </row>
    <row r="32" spans="2:17" s="42" customFormat="1" ht="27" customHeight="1">
      <c r="B32" s="861"/>
      <c r="C32" s="861"/>
      <c r="D32" s="844" t="s">
        <v>452</v>
      </c>
      <c r="E32" s="845"/>
      <c r="F32" s="214">
        <v>79127141</v>
      </c>
      <c r="G32" s="213">
        <v>8768170</v>
      </c>
      <c r="H32" s="267">
        <v>0.004780748547493435</v>
      </c>
      <c r="I32" s="278">
        <v>0.0746455922726011</v>
      </c>
      <c r="J32" s="214">
        <v>70358971</v>
      </c>
      <c r="K32" s="267">
        <v>0.009861508650135294</v>
      </c>
      <c r="L32" s="278">
        <v>0.5989832612718236</v>
      </c>
      <c r="M32" s="279">
        <v>0.05333989202633656</v>
      </c>
      <c r="N32" s="267">
        <v>0.052602331948920444</v>
      </c>
      <c r="O32" s="267">
        <v>0.052661698830690024</v>
      </c>
      <c r="Q32" s="82"/>
    </row>
    <row r="33" spans="2:17" s="42" customFormat="1" ht="27" customHeight="1">
      <c r="B33" s="861"/>
      <c r="C33" s="835"/>
      <c r="D33" s="844" t="s">
        <v>395</v>
      </c>
      <c r="E33" s="845"/>
      <c r="F33" s="214">
        <v>93486209</v>
      </c>
      <c r="G33" s="213">
        <v>15302157</v>
      </c>
      <c r="H33" s="267">
        <v>0.008343333312568814</v>
      </c>
      <c r="I33" s="278">
        <v>0.11268008654908264</v>
      </c>
      <c r="J33" s="214">
        <v>78184052</v>
      </c>
      <c r="K33" s="267">
        <v>0.010958271477572171</v>
      </c>
      <c r="L33" s="278">
        <v>0.5757218244537667</v>
      </c>
      <c r="M33" s="279">
        <v>0.046100576685729054</v>
      </c>
      <c r="N33" s="267">
        <v>0.04579851579542694</v>
      </c>
      <c r="O33" s="267">
        <v>0.04588752387761173</v>
      </c>
      <c r="Q33" s="82"/>
    </row>
    <row r="34" spans="2:17" ht="27" customHeight="1">
      <c r="B34" s="861"/>
      <c r="C34" s="860" t="s">
        <v>423</v>
      </c>
      <c r="D34" s="886" t="s">
        <v>454</v>
      </c>
      <c r="E34" s="887"/>
      <c r="F34" s="215">
        <v>277440071</v>
      </c>
      <c r="G34" s="277">
        <v>19601539</v>
      </c>
      <c r="H34" s="276">
        <v>0.010687524204353463</v>
      </c>
      <c r="I34" s="280"/>
      <c r="J34" s="214">
        <v>257838532</v>
      </c>
      <c r="K34" s="267">
        <v>0.036138631328991234</v>
      </c>
      <c r="L34" s="280"/>
      <c r="M34" s="279">
        <v>0.04332921923572744</v>
      </c>
      <c r="N34" s="267">
        <v>0.0447835843918969</v>
      </c>
      <c r="O34" s="267">
        <v>0.0448193731684451</v>
      </c>
      <c r="Q34" s="81"/>
    </row>
    <row r="35" spans="2:17" ht="27" customHeight="1">
      <c r="B35" s="861"/>
      <c r="C35" s="861"/>
      <c r="D35" s="886" t="s">
        <v>283</v>
      </c>
      <c r="E35" s="887"/>
      <c r="F35" s="215">
        <v>21367022</v>
      </c>
      <c r="G35" s="277">
        <v>3139254</v>
      </c>
      <c r="H35" s="276">
        <v>0.001711643820855772</v>
      </c>
      <c r="I35" s="278">
        <v>0.09298887440669219</v>
      </c>
      <c r="J35" s="214">
        <v>18227768</v>
      </c>
      <c r="K35" s="267">
        <v>0.0025548027387248076</v>
      </c>
      <c r="L35" s="278">
        <v>0.5399307062334946</v>
      </c>
      <c r="M35" s="279">
        <v>0.01701743226928586</v>
      </c>
      <c r="N35" s="267">
        <v>0.01676226681572994</v>
      </c>
      <c r="O35" s="267">
        <v>0.016774273556919003</v>
      </c>
      <c r="Q35" s="81"/>
    </row>
    <row r="36" spans="2:17" ht="27" customHeight="1">
      <c r="B36" s="861"/>
      <c r="C36" s="861"/>
      <c r="D36" s="886" t="s">
        <v>66</v>
      </c>
      <c r="E36" s="887"/>
      <c r="F36" s="215">
        <v>39301499</v>
      </c>
      <c r="G36" s="277">
        <v>6777234</v>
      </c>
      <c r="H36" s="276">
        <v>0.0036952125245659152</v>
      </c>
      <c r="I36" s="278">
        <v>0.11954680466234432</v>
      </c>
      <c r="J36" s="214">
        <v>32524265</v>
      </c>
      <c r="K36" s="267">
        <v>0.004558598798109094</v>
      </c>
      <c r="L36" s="278">
        <v>0.5737107431647369</v>
      </c>
      <c r="M36" s="279">
        <v>0.015342130108881781</v>
      </c>
      <c r="N36" s="267">
        <v>0.015149328968485276</v>
      </c>
      <c r="O36" s="267">
        <v>0.015143528226822963</v>
      </c>
      <c r="Q36" s="81"/>
    </row>
    <row r="37" spans="2:17" s="42" customFormat="1" ht="27" customHeight="1">
      <c r="B37" s="861"/>
      <c r="C37" s="861"/>
      <c r="D37" s="886" t="s">
        <v>491</v>
      </c>
      <c r="E37" s="887"/>
      <c r="F37" s="214">
        <v>47219791</v>
      </c>
      <c r="G37" s="277">
        <v>11034533</v>
      </c>
      <c r="H37" s="267">
        <v>0.006016458122050368</v>
      </c>
      <c r="I37" s="281"/>
      <c r="J37" s="214">
        <v>36185258</v>
      </c>
      <c r="K37" s="267">
        <v>0.005071723331121164</v>
      </c>
      <c r="L37" s="281"/>
      <c r="M37" s="279">
        <v>0.026631486006371736</v>
      </c>
      <c r="N37" s="267">
        <v>0.027017987002543688</v>
      </c>
      <c r="O37" s="267">
        <v>0.02707329297978694</v>
      </c>
      <c r="Q37" s="82"/>
    </row>
    <row r="38" spans="2:17" s="42" customFormat="1" ht="27" customHeight="1">
      <c r="B38" s="861"/>
      <c r="C38" s="861"/>
      <c r="D38" s="884" t="s">
        <v>492</v>
      </c>
      <c r="E38" s="885"/>
      <c r="F38" s="300">
        <v>54546150</v>
      </c>
      <c r="G38" s="301">
        <v>6213709</v>
      </c>
      <c r="H38" s="302">
        <v>0.003387956697497526</v>
      </c>
      <c r="I38" s="303"/>
      <c r="J38" s="304">
        <v>48332441</v>
      </c>
      <c r="K38" s="305">
        <v>0.006774271684610819</v>
      </c>
      <c r="L38" s="303"/>
      <c r="M38" s="306">
        <v>0.028666462406564838</v>
      </c>
      <c r="N38" s="305">
        <v>0.028990847880297134</v>
      </c>
      <c r="O38" s="305">
        <v>0.029017663711070955</v>
      </c>
      <c r="Q38" s="82"/>
    </row>
    <row r="39" spans="2:17" ht="27" customHeight="1">
      <c r="B39" s="853" t="s">
        <v>70</v>
      </c>
      <c r="C39" s="853" t="s">
        <v>28</v>
      </c>
      <c r="D39" s="839" t="s">
        <v>284</v>
      </c>
      <c r="E39" s="840"/>
      <c r="F39" s="282">
        <v>118911080</v>
      </c>
      <c r="G39" s="283">
        <v>31298957</v>
      </c>
      <c r="H39" s="268">
        <v>0.017065413103966903</v>
      </c>
      <c r="I39" s="285">
        <v>0.12348909412136341</v>
      </c>
      <c r="J39" s="224">
        <v>87612123</v>
      </c>
      <c r="K39" s="284">
        <v>0.01227970927575415</v>
      </c>
      <c r="L39" s="285">
        <v>0.34567099802461365</v>
      </c>
      <c r="M39" s="286">
        <v>0.030047003509414815</v>
      </c>
      <c r="N39" s="284">
        <v>0.039252496031605966</v>
      </c>
      <c r="O39" s="284">
        <v>0.03938944808555078</v>
      </c>
      <c r="Q39" s="81"/>
    </row>
    <row r="40" spans="2:17" ht="27" customHeight="1">
      <c r="B40" s="853"/>
      <c r="C40" s="853"/>
      <c r="D40" s="839" t="s">
        <v>285</v>
      </c>
      <c r="E40" s="840"/>
      <c r="F40" s="282">
        <v>75934358</v>
      </c>
      <c r="G40" s="283">
        <v>24341471</v>
      </c>
      <c r="H40" s="268">
        <v>0.013271920152905745</v>
      </c>
      <c r="I40" s="285">
        <v>0.18586780097104177</v>
      </c>
      <c r="J40" s="224">
        <v>51592887</v>
      </c>
      <c r="K40" s="284">
        <v>0.007231255577003147</v>
      </c>
      <c r="L40" s="285">
        <v>0.39395550303584564</v>
      </c>
      <c r="M40" s="286">
        <v>0.044272725414364646</v>
      </c>
      <c r="N40" s="284">
        <v>0.04400433124799044</v>
      </c>
      <c r="O40" s="284">
        <v>0.04422037522664707</v>
      </c>
      <c r="Q40" s="81"/>
    </row>
    <row r="41" spans="2:17" ht="27" customHeight="1">
      <c r="B41" s="853"/>
      <c r="C41" s="853"/>
      <c r="D41" s="839" t="s">
        <v>286</v>
      </c>
      <c r="E41" s="840"/>
      <c r="F41" s="282">
        <v>80890334</v>
      </c>
      <c r="G41" s="283">
        <v>23264674</v>
      </c>
      <c r="H41" s="268">
        <v>0.01268480839598323</v>
      </c>
      <c r="I41" s="285">
        <v>0.17884152225917838</v>
      </c>
      <c r="J41" s="224">
        <v>57625660</v>
      </c>
      <c r="K41" s="284">
        <v>0.008076808635529297</v>
      </c>
      <c r="L41" s="285">
        <v>0.4429832438481556</v>
      </c>
      <c r="M41" s="286">
        <v>0.03970155156695049</v>
      </c>
      <c r="N41" s="284">
        <v>0.04446194899661018</v>
      </c>
      <c r="O41" s="284">
        <v>0.044565201765146854</v>
      </c>
      <c r="Q41" s="81"/>
    </row>
    <row r="42" spans="2:17" ht="27" customHeight="1">
      <c r="B42" s="853"/>
      <c r="C42" s="853"/>
      <c r="D42" s="839" t="s">
        <v>288</v>
      </c>
      <c r="E42" s="840"/>
      <c r="F42" s="282">
        <v>55801647</v>
      </c>
      <c r="G42" s="283">
        <v>16053988</v>
      </c>
      <c r="H42" s="268">
        <v>0.008753260921318477</v>
      </c>
      <c r="I42" s="285">
        <v>0.16843684614475532</v>
      </c>
      <c r="J42" s="224">
        <v>39747659</v>
      </c>
      <c r="K42" s="284">
        <v>0.005571029216034555</v>
      </c>
      <c r="L42" s="285">
        <v>0.41702848685306104</v>
      </c>
      <c r="M42" s="286">
        <v>0.053794710723423185</v>
      </c>
      <c r="N42" s="284">
        <v>0.05419203572730139</v>
      </c>
      <c r="O42" s="284">
        <v>0.05433501306093075</v>
      </c>
      <c r="Q42" s="81"/>
    </row>
    <row r="43" spans="2:17" ht="27" customHeight="1">
      <c r="B43" s="853"/>
      <c r="C43" s="853"/>
      <c r="D43" s="839" t="s">
        <v>289</v>
      </c>
      <c r="E43" s="840"/>
      <c r="F43" s="282">
        <v>210915015</v>
      </c>
      <c r="G43" s="283">
        <v>51601767</v>
      </c>
      <c r="H43" s="268">
        <v>0.02813529763147209</v>
      </c>
      <c r="I43" s="285">
        <v>0.13400268168098334</v>
      </c>
      <c r="J43" s="224">
        <v>159313248</v>
      </c>
      <c r="K43" s="284">
        <v>0.02232933414039198</v>
      </c>
      <c r="L43" s="285">
        <v>0.4137145625130929</v>
      </c>
      <c r="M43" s="286">
        <v>0.03966259840392879</v>
      </c>
      <c r="N43" s="284">
        <v>0.045082400409665276</v>
      </c>
      <c r="O43" s="284">
        <v>0.04507886704915561</v>
      </c>
      <c r="Q43" s="81"/>
    </row>
    <row r="44" spans="2:17" ht="27" customHeight="1">
      <c r="B44" s="853"/>
      <c r="C44" s="853"/>
      <c r="D44" s="839" t="s">
        <v>290</v>
      </c>
      <c r="E44" s="840"/>
      <c r="F44" s="282">
        <v>123802941</v>
      </c>
      <c r="G44" s="283">
        <v>23945716</v>
      </c>
      <c r="H44" s="268">
        <v>0.013056139078700606</v>
      </c>
      <c r="I44" s="285">
        <v>0.13445171128272165</v>
      </c>
      <c r="J44" s="224">
        <v>99857225</v>
      </c>
      <c r="K44" s="284">
        <v>0.013995981949707683</v>
      </c>
      <c r="L44" s="285">
        <v>0.5606837893339157</v>
      </c>
      <c r="M44" s="286">
        <v>0.0619598591160221</v>
      </c>
      <c r="N44" s="284">
        <v>0.06555988691434299</v>
      </c>
      <c r="O44" s="284">
        <v>0.06574833762485145</v>
      </c>
      <c r="Q44" s="81"/>
    </row>
    <row r="45" spans="2:17" ht="27" customHeight="1">
      <c r="B45" s="853"/>
      <c r="C45" s="853"/>
      <c r="D45" s="839" t="s">
        <v>76</v>
      </c>
      <c r="E45" s="840"/>
      <c r="F45" s="282">
        <v>35696035</v>
      </c>
      <c r="G45" s="283">
        <v>5235201</v>
      </c>
      <c r="H45" s="268">
        <v>0.002854435940063454</v>
      </c>
      <c r="I45" s="285">
        <v>0.09738220999686827</v>
      </c>
      <c r="J45" s="224">
        <v>30460834</v>
      </c>
      <c r="K45" s="284">
        <v>0.004269388447726662</v>
      </c>
      <c r="L45" s="285">
        <v>0.5666149844614838</v>
      </c>
      <c r="M45" s="286">
        <v>0.06917403570006471</v>
      </c>
      <c r="N45" s="284">
        <v>0.07864883992349998</v>
      </c>
      <c r="O45" s="284">
        <v>0.07890133812389083</v>
      </c>
      <c r="Q45" s="81"/>
    </row>
    <row r="46" spans="2:17" s="42" customFormat="1" ht="27" customHeight="1">
      <c r="B46" s="853"/>
      <c r="C46" s="853"/>
      <c r="D46" s="839" t="s">
        <v>456</v>
      </c>
      <c r="E46" s="840"/>
      <c r="F46" s="282">
        <v>56108192</v>
      </c>
      <c r="G46" s="283">
        <v>11364641</v>
      </c>
      <c r="H46" s="284">
        <v>0.006196445889340003</v>
      </c>
      <c r="I46" s="285">
        <v>0.12517604090800732</v>
      </c>
      <c r="J46" s="224">
        <v>44743551</v>
      </c>
      <c r="K46" s="284">
        <v>0.006271253103236397</v>
      </c>
      <c r="L46" s="285">
        <v>0.49282864019598266</v>
      </c>
      <c r="M46" s="286">
        <v>0.039229872964208504</v>
      </c>
      <c r="N46" s="284">
        <v>0.04139589474454264</v>
      </c>
      <c r="O46" s="284">
        <v>0.041500130589152986</v>
      </c>
      <c r="Q46" s="82"/>
    </row>
    <row r="47" spans="2:17" s="42" customFormat="1" ht="27" customHeight="1">
      <c r="B47" s="853"/>
      <c r="C47" s="853"/>
      <c r="D47" s="839" t="s">
        <v>457</v>
      </c>
      <c r="E47" s="840"/>
      <c r="F47" s="282">
        <v>164558470</v>
      </c>
      <c r="G47" s="283">
        <v>27277743</v>
      </c>
      <c r="H47" s="284">
        <v>0.014872890264005968</v>
      </c>
      <c r="I47" s="287"/>
      <c r="J47" s="224">
        <v>137280727</v>
      </c>
      <c r="K47" s="284">
        <v>0.019241257476709853</v>
      </c>
      <c r="L47" s="287"/>
      <c r="M47" s="286">
        <v>0.04747673214984494</v>
      </c>
      <c r="N47" s="284">
        <v>0.050423118876041374</v>
      </c>
      <c r="O47" s="284">
        <v>0.05054869127719151</v>
      </c>
      <c r="Q47" s="82"/>
    </row>
    <row r="48" spans="2:17" s="42" customFormat="1" ht="27" customHeight="1">
      <c r="B48" s="853"/>
      <c r="C48" s="853"/>
      <c r="D48" s="839" t="s">
        <v>78</v>
      </c>
      <c r="E48" s="840"/>
      <c r="F48" s="282">
        <v>159110553</v>
      </c>
      <c r="G48" s="283">
        <v>44561876</v>
      </c>
      <c r="H48" s="284">
        <v>0.024296874257750768</v>
      </c>
      <c r="I48" s="285">
        <v>0.13863736051004005</v>
      </c>
      <c r="J48" s="224">
        <v>114548677</v>
      </c>
      <c r="K48" s="284">
        <v>0.01605513487536726</v>
      </c>
      <c r="L48" s="285">
        <v>0.35637472329928693</v>
      </c>
      <c r="M48" s="286">
        <v>0.0354832489794706</v>
      </c>
      <c r="N48" s="284">
        <v>0.04053366293313737</v>
      </c>
      <c r="O48" s="284">
        <v>0.04067689416518978</v>
      </c>
      <c r="Q48" s="82"/>
    </row>
    <row r="49" spans="2:17" s="42" customFormat="1" ht="27" customHeight="1">
      <c r="B49" s="853" t="s">
        <v>70</v>
      </c>
      <c r="C49" s="853" t="s">
        <v>28</v>
      </c>
      <c r="D49" s="839" t="s">
        <v>291</v>
      </c>
      <c r="E49" s="840"/>
      <c r="F49" s="224">
        <v>759707801</v>
      </c>
      <c r="G49" s="223">
        <v>249116867</v>
      </c>
      <c r="H49" s="284">
        <v>0.13582824010784064</v>
      </c>
      <c r="I49" s="285">
        <v>0.2458192921489598</v>
      </c>
      <c r="J49" s="224">
        <v>510590934</v>
      </c>
      <c r="K49" s="284">
        <v>0.0715643910187609</v>
      </c>
      <c r="L49" s="285">
        <v>0.5038322113032846</v>
      </c>
      <c r="M49" s="286">
        <v>0.03289599684217959</v>
      </c>
      <c r="N49" s="284">
        <v>0.03525507665098894</v>
      </c>
      <c r="O49" s="284">
        <v>0.035403014815901294</v>
      </c>
      <c r="Q49" s="82"/>
    </row>
    <row r="50" spans="2:17" s="42" customFormat="1" ht="27" customHeight="1">
      <c r="B50" s="853"/>
      <c r="C50" s="853"/>
      <c r="D50" s="839" t="s">
        <v>80</v>
      </c>
      <c r="E50" s="840"/>
      <c r="F50" s="224">
        <v>227897197</v>
      </c>
      <c r="G50" s="223">
        <v>22121305</v>
      </c>
      <c r="H50" s="284">
        <v>0.01206139898603805</v>
      </c>
      <c r="I50" s="285">
        <v>0.07281563137192794</v>
      </c>
      <c r="J50" s="224">
        <v>205775892</v>
      </c>
      <c r="K50" s="284">
        <v>0.02884153520305614</v>
      </c>
      <c r="L50" s="285">
        <v>0.6773425662320399</v>
      </c>
      <c r="M50" s="286">
        <v>0.05928034773480663</v>
      </c>
      <c r="N50" s="284">
        <v>0.059850239617410206</v>
      </c>
      <c r="O50" s="284">
        <v>0.0598998701253753</v>
      </c>
      <c r="Q50" s="82"/>
    </row>
    <row r="51" spans="2:17" s="42" customFormat="1" ht="27" customHeight="1">
      <c r="B51" s="853"/>
      <c r="C51" s="853"/>
      <c r="D51" s="839" t="s">
        <v>81</v>
      </c>
      <c r="E51" s="840"/>
      <c r="F51" s="224">
        <v>214418030</v>
      </c>
      <c r="G51" s="223">
        <v>51068120</v>
      </c>
      <c r="H51" s="284">
        <v>0.02784433245628454</v>
      </c>
      <c r="I51" s="285">
        <v>0.19204678547744178</v>
      </c>
      <c r="J51" s="224">
        <v>163349910</v>
      </c>
      <c r="K51" s="284">
        <v>0.022895112415214566</v>
      </c>
      <c r="L51" s="285">
        <v>0.6142937144255441</v>
      </c>
      <c r="M51" s="286">
        <v>0.054089864872220554</v>
      </c>
      <c r="N51" s="284">
        <v>0.05301873051537773</v>
      </c>
      <c r="O51" s="284">
        <v>0.05323380274593879</v>
      </c>
      <c r="Q51" s="82"/>
    </row>
    <row r="52" spans="2:17" ht="27" customHeight="1">
      <c r="B52" s="853"/>
      <c r="C52" s="853" t="s">
        <v>423</v>
      </c>
      <c r="D52" s="839" t="s">
        <v>292</v>
      </c>
      <c r="E52" s="840"/>
      <c r="F52" s="282">
        <v>509239143</v>
      </c>
      <c r="G52" s="283">
        <v>48490243</v>
      </c>
      <c r="H52" s="268">
        <v>0.026438773289050473</v>
      </c>
      <c r="I52" s="285">
        <v>0.0813049010731053</v>
      </c>
      <c r="J52" s="224">
        <v>460748900</v>
      </c>
      <c r="K52" s="284">
        <v>0.06457853488065256</v>
      </c>
      <c r="L52" s="285">
        <v>0.7725501341381623</v>
      </c>
      <c r="M52" s="286">
        <v>0.09109161981367132</v>
      </c>
      <c r="N52" s="284">
        <v>0.12147308857292673</v>
      </c>
      <c r="O52" s="284">
        <v>0.12185935299679553</v>
      </c>
      <c r="Q52" s="81"/>
    </row>
    <row r="53" spans="2:17" ht="27" customHeight="1">
      <c r="B53" s="853"/>
      <c r="C53" s="853"/>
      <c r="D53" s="863" t="s">
        <v>458</v>
      </c>
      <c r="E53" s="864"/>
      <c r="F53" s="282">
        <v>75458878</v>
      </c>
      <c r="G53" s="283">
        <v>17637388</v>
      </c>
      <c r="H53" s="307">
        <v>0.009616592408972242</v>
      </c>
      <c r="I53" s="308"/>
      <c r="J53" s="224">
        <v>57821490</v>
      </c>
      <c r="K53" s="294">
        <v>0.008104256155177587</v>
      </c>
      <c r="L53" s="308"/>
      <c r="M53" s="284">
        <v>0.05552445106550908</v>
      </c>
      <c r="N53" s="284">
        <v>0.06317140536616493</v>
      </c>
      <c r="O53" s="284">
        <v>0.06347466994992539</v>
      </c>
      <c r="Q53" s="81"/>
    </row>
    <row r="54" spans="2:17" s="42" customFormat="1" ht="27" customHeight="1">
      <c r="B54" s="853"/>
      <c r="C54" s="853"/>
      <c r="D54" s="863" t="s">
        <v>459</v>
      </c>
      <c r="E54" s="864"/>
      <c r="F54" s="282">
        <v>160241418</v>
      </c>
      <c r="G54" s="283">
        <v>24104771</v>
      </c>
      <c r="H54" s="284">
        <v>0.013142862073375844</v>
      </c>
      <c r="I54" s="287"/>
      <c r="J54" s="224">
        <v>136136647</v>
      </c>
      <c r="K54" s="284">
        <v>0.019080903300744904</v>
      </c>
      <c r="L54" s="287"/>
      <c r="M54" s="286">
        <v>0.03781400861071793</v>
      </c>
      <c r="N54" s="284">
        <v>0.03820495090888733</v>
      </c>
      <c r="O54" s="284">
        <v>0.03825641384269697</v>
      </c>
      <c r="Q54" s="82"/>
    </row>
    <row r="55" spans="2:17" s="42" customFormat="1" ht="27" customHeight="1">
      <c r="B55" s="853"/>
      <c r="C55" s="853"/>
      <c r="D55" s="863" t="s">
        <v>460</v>
      </c>
      <c r="E55" s="864"/>
      <c r="F55" s="282">
        <v>112481174</v>
      </c>
      <c r="G55" s="283">
        <v>36881750</v>
      </c>
      <c r="H55" s="284">
        <v>0.0201093697706039</v>
      </c>
      <c r="I55" s="285">
        <v>0.286854219358462</v>
      </c>
      <c r="J55" s="224">
        <v>75599424</v>
      </c>
      <c r="K55" s="284">
        <v>0.010596010190672711</v>
      </c>
      <c r="L55" s="285">
        <v>0.5879876566450718</v>
      </c>
      <c r="M55" s="286">
        <v>0.035167676384560975</v>
      </c>
      <c r="N55" s="284">
        <v>0.0383648615684626</v>
      </c>
      <c r="O55" s="284">
        <v>0.038543731003415176</v>
      </c>
      <c r="Q55" s="82"/>
    </row>
    <row r="56" spans="2:17" s="42" customFormat="1" ht="27" customHeight="1">
      <c r="B56" s="853"/>
      <c r="C56" s="853"/>
      <c r="D56" s="863" t="s">
        <v>86</v>
      </c>
      <c r="E56" s="864"/>
      <c r="F56" s="282">
        <v>334638398</v>
      </c>
      <c r="G56" s="283">
        <v>112420863</v>
      </c>
      <c r="H56" s="284">
        <v>0.061296242830055574</v>
      </c>
      <c r="I56" s="285">
        <v>0.23169498182117237</v>
      </c>
      <c r="J56" s="224">
        <v>222217535</v>
      </c>
      <c r="K56" s="284">
        <v>0.031145994781734975</v>
      </c>
      <c r="L56" s="285">
        <v>0.4579816090912835</v>
      </c>
      <c r="M56" s="286">
        <v>0.029716063233656227</v>
      </c>
      <c r="N56" s="284">
        <v>0.031531274226111274</v>
      </c>
      <c r="O56" s="284">
        <v>0.03165292029364128</v>
      </c>
      <c r="Q56" s="82"/>
    </row>
    <row r="57" spans="2:17" ht="27" customHeight="1">
      <c r="B57" s="860" t="s">
        <v>88</v>
      </c>
      <c r="C57" s="860" t="s">
        <v>28</v>
      </c>
      <c r="D57" s="839" t="s">
        <v>294</v>
      </c>
      <c r="E57" s="840"/>
      <c r="F57" s="215">
        <v>88771090</v>
      </c>
      <c r="G57" s="277">
        <v>18231883</v>
      </c>
      <c r="H57" s="276">
        <v>0.009940734288947437</v>
      </c>
      <c r="I57" s="278">
        <v>0.1422214193743495</v>
      </c>
      <c r="J57" s="214">
        <v>70539207</v>
      </c>
      <c r="K57" s="267">
        <v>0.00988677051579086</v>
      </c>
      <c r="L57" s="278">
        <v>0.5502550746448434</v>
      </c>
      <c r="M57" s="279">
        <v>0.06647082809676254</v>
      </c>
      <c r="N57" s="267">
        <v>0.08112182737041564</v>
      </c>
      <c r="O57" s="267">
        <v>0.08154575895174608</v>
      </c>
      <c r="Q57" s="81"/>
    </row>
    <row r="58" spans="2:17" ht="27" customHeight="1">
      <c r="B58" s="861"/>
      <c r="C58" s="861"/>
      <c r="D58" s="839" t="s">
        <v>295</v>
      </c>
      <c r="E58" s="840"/>
      <c r="F58" s="215">
        <v>97703936</v>
      </c>
      <c r="G58" s="277">
        <v>24054196</v>
      </c>
      <c r="H58" s="276">
        <v>0.013115286609192384</v>
      </c>
      <c r="I58" s="278">
        <v>0.15449806790994786</v>
      </c>
      <c r="J58" s="214">
        <v>73649740</v>
      </c>
      <c r="K58" s="267">
        <v>0.010322742612171166</v>
      </c>
      <c r="L58" s="278">
        <v>0.4730460553356264</v>
      </c>
      <c r="M58" s="279">
        <v>0.035787998535578784</v>
      </c>
      <c r="N58" s="267">
        <v>0.03586634807167673</v>
      </c>
      <c r="O58" s="267">
        <v>0.03591548254000549</v>
      </c>
      <c r="Q58" s="81"/>
    </row>
    <row r="59" spans="2:17" ht="27" customHeight="1">
      <c r="B59" s="861"/>
      <c r="C59" s="861"/>
      <c r="D59" s="839" t="s">
        <v>296</v>
      </c>
      <c r="E59" s="840"/>
      <c r="F59" s="215">
        <v>60878570</v>
      </c>
      <c r="G59" s="277">
        <v>32053903</v>
      </c>
      <c r="H59" s="276">
        <v>0.01747703913230987</v>
      </c>
      <c r="I59" s="278">
        <v>0.29185282462335516</v>
      </c>
      <c r="J59" s="214">
        <v>28824667</v>
      </c>
      <c r="K59" s="267">
        <v>0.0040400633908896895</v>
      </c>
      <c r="L59" s="278">
        <v>0.2624504255465431</v>
      </c>
      <c r="M59" s="279">
        <v>0.020043824452276624</v>
      </c>
      <c r="N59" s="267">
        <v>0.01863250400672447</v>
      </c>
      <c r="O59" s="267">
        <v>0.018719020617710674</v>
      </c>
      <c r="Q59" s="81"/>
    </row>
    <row r="60" spans="2:17" ht="27" customHeight="1">
      <c r="B60" s="861"/>
      <c r="C60" s="861"/>
      <c r="D60" s="839" t="s">
        <v>298</v>
      </c>
      <c r="E60" s="840"/>
      <c r="F60" s="215">
        <v>50953356</v>
      </c>
      <c r="G60" s="277">
        <v>14893007</v>
      </c>
      <c r="H60" s="276">
        <v>0.00812024876149294</v>
      </c>
      <c r="I60" s="278">
        <v>0.17326060246079034</v>
      </c>
      <c r="J60" s="214">
        <v>36060349</v>
      </c>
      <c r="K60" s="267">
        <v>0.005054216094069903</v>
      </c>
      <c r="L60" s="278">
        <v>0.4195148630955695</v>
      </c>
      <c r="M60" s="279">
        <v>0.04661434829650092</v>
      </c>
      <c r="N60" s="267">
        <v>0.05200854207552745</v>
      </c>
      <c r="O60" s="267">
        <v>0.05227173259113345</v>
      </c>
      <c r="Q60" s="81"/>
    </row>
    <row r="61" spans="2:17" ht="27" customHeight="1">
      <c r="B61" s="861"/>
      <c r="C61" s="861"/>
      <c r="D61" s="839" t="s">
        <v>299</v>
      </c>
      <c r="E61" s="840"/>
      <c r="F61" s="215">
        <v>113871670</v>
      </c>
      <c r="G61" s="277">
        <v>33531386</v>
      </c>
      <c r="H61" s="276">
        <v>0.01828262053711797</v>
      </c>
      <c r="I61" s="278">
        <v>0.18675652234118034</v>
      </c>
      <c r="J61" s="214">
        <v>80340284</v>
      </c>
      <c r="K61" s="267">
        <v>0.011260488809882199</v>
      </c>
      <c r="L61" s="278">
        <v>0.44746352100514947</v>
      </c>
      <c r="M61" s="279">
        <v>0.051432436481627646</v>
      </c>
      <c r="N61" s="267">
        <v>0.07061996542914115</v>
      </c>
      <c r="O61" s="267">
        <v>0.07102487797371117</v>
      </c>
      <c r="Q61" s="81"/>
    </row>
    <row r="62" spans="2:17" ht="27" customHeight="1">
      <c r="B62" s="861"/>
      <c r="C62" s="861"/>
      <c r="D62" s="839" t="s">
        <v>300</v>
      </c>
      <c r="E62" s="840"/>
      <c r="F62" s="215">
        <v>54976694</v>
      </c>
      <c r="G62" s="277">
        <v>18046587</v>
      </c>
      <c r="H62" s="276">
        <v>0.009839703676760818</v>
      </c>
      <c r="I62" s="278">
        <v>0.16206367284110434</v>
      </c>
      <c r="J62" s="214">
        <v>36930107</v>
      </c>
      <c r="K62" s="267">
        <v>0.005176121316937991</v>
      </c>
      <c r="L62" s="278">
        <v>0.3316432508171754</v>
      </c>
      <c r="M62" s="279">
        <v>0.04459420073113442</v>
      </c>
      <c r="N62" s="267">
        <v>0.056738724930370625</v>
      </c>
      <c r="O62" s="267">
        <v>0.05471288672515314</v>
      </c>
      <c r="Q62" s="81"/>
    </row>
    <row r="63" spans="2:17" ht="27" customHeight="1">
      <c r="B63" s="861"/>
      <c r="C63" s="861"/>
      <c r="D63" s="839" t="s">
        <v>301</v>
      </c>
      <c r="E63" s="840"/>
      <c r="F63" s="215">
        <v>61678198</v>
      </c>
      <c r="G63" s="277">
        <v>25715896</v>
      </c>
      <c r="H63" s="276">
        <v>0.014021310313268587</v>
      </c>
      <c r="I63" s="278">
        <v>0.2626318774090388</v>
      </c>
      <c r="J63" s="214">
        <v>35962302</v>
      </c>
      <c r="K63" s="267">
        <v>0.005040473833134623</v>
      </c>
      <c r="L63" s="278">
        <v>0.3672766016090138</v>
      </c>
      <c r="M63" s="279">
        <v>0.025808065570869624</v>
      </c>
      <c r="N63" s="267">
        <v>0.03245100113488669</v>
      </c>
      <c r="O63" s="267">
        <v>0.03263879095852547</v>
      </c>
      <c r="Q63" s="81"/>
    </row>
    <row r="64" spans="2:17" ht="27" customHeight="1">
      <c r="B64" s="861"/>
      <c r="C64" s="861"/>
      <c r="D64" s="839" t="s">
        <v>95</v>
      </c>
      <c r="E64" s="840"/>
      <c r="F64" s="215">
        <v>65320065</v>
      </c>
      <c r="G64" s="277">
        <v>16766535</v>
      </c>
      <c r="H64" s="276">
        <v>0.009141769359826262</v>
      </c>
      <c r="I64" s="278">
        <v>0.14915694763631945</v>
      </c>
      <c r="J64" s="214">
        <v>48553530</v>
      </c>
      <c r="K64" s="267">
        <v>0.006805259504002744</v>
      </c>
      <c r="L64" s="278">
        <v>0.4319375668120137</v>
      </c>
      <c r="M64" s="279">
        <v>0.045753184411628026</v>
      </c>
      <c r="N64" s="267">
        <v>0.044700670609614274</v>
      </c>
      <c r="O64" s="267">
        <v>0.04482912839616</v>
      </c>
      <c r="Q64" s="81"/>
    </row>
    <row r="65" spans="2:17" ht="27" customHeight="1">
      <c r="B65" s="861"/>
      <c r="C65" s="861"/>
      <c r="D65" s="839" t="s">
        <v>401</v>
      </c>
      <c r="E65" s="840"/>
      <c r="F65" s="215">
        <v>53475993</v>
      </c>
      <c r="G65" s="277">
        <v>12196420</v>
      </c>
      <c r="H65" s="276">
        <v>0.006649964268441405</v>
      </c>
      <c r="I65" s="278">
        <v>0.1624903817759643</v>
      </c>
      <c r="J65" s="214">
        <v>41279573</v>
      </c>
      <c r="K65" s="267">
        <v>0.005785742179393034</v>
      </c>
      <c r="L65" s="278">
        <v>0.5499592155992322</v>
      </c>
      <c r="M65" s="279">
        <v>0.04335590511337477</v>
      </c>
      <c r="N65" s="267">
        <v>0.04473375353324757</v>
      </c>
      <c r="O65" s="267">
        <v>0.0448725821470036</v>
      </c>
      <c r="Q65" s="81"/>
    </row>
    <row r="66" spans="2:17" ht="27" customHeight="1">
      <c r="B66" s="861"/>
      <c r="C66" s="861"/>
      <c r="D66" s="839" t="s">
        <v>97</v>
      </c>
      <c r="E66" s="840"/>
      <c r="F66" s="215">
        <v>76854345</v>
      </c>
      <c r="G66" s="277">
        <v>32952344</v>
      </c>
      <c r="H66" s="276">
        <v>0.017966904235947066</v>
      </c>
      <c r="I66" s="278">
        <v>0.25295743201204757</v>
      </c>
      <c r="J66" s="214">
        <v>43902001</v>
      </c>
      <c r="K66" s="267">
        <v>0.006153301511753893</v>
      </c>
      <c r="L66" s="278">
        <v>0.3370120630310956</v>
      </c>
      <c r="M66" s="279">
        <v>0.021399966032182288</v>
      </c>
      <c r="N66" s="267">
        <v>0.02159371416844534</v>
      </c>
      <c r="O66" s="267">
        <v>0.021677209121668872</v>
      </c>
      <c r="Q66" s="81"/>
    </row>
    <row r="67" spans="2:17" ht="27" customHeight="1">
      <c r="B67" s="861"/>
      <c r="C67" s="835"/>
      <c r="D67" s="839" t="s">
        <v>461</v>
      </c>
      <c r="E67" s="840"/>
      <c r="F67" s="215">
        <v>309012287</v>
      </c>
      <c r="G67" s="277">
        <v>93510845</v>
      </c>
      <c r="H67" s="276">
        <v>0.05098576286826484</v>
      </c>
      <c r="I67" s="278">
        <v>0.21360291914681528</v>
      </c>
      <c r="J67" s="214">
        <v>215501442</v>
      </c>
      <c r="K67" s="267">
        <v>0.030204667637899783</v>
      </c>
      <c r="L67" s="278">
        <v>0.4922609467548722</v>
      </c>
      <c r="M67" s="279">
        <v>0.03952116506956824</v>
      </c>
      <c r="N67" s="267">
        <v>0.03885536284236277</v>
      </c>
      <c r="O67" s="267">
        <v>0.039018475921541465</v>
      </c>
      <c r="Q67" s="81"/>
    </row>
    <row r="68" spans="2:17" ht="27" customHeight="1">
      <c r="B68" s="861"/>
      <c r="C68" s="860" t="s">
        <v>423</v>
      </c>
      <c r="D68" s="849" t="s">
        <v>462</v>
      </c>
      <c r="E68" s="850"/>
      <c r="F68" s="215">
        <v>340333184</v>
      </c>
      <c r="G68" s="277">
        <v>31488735</v>
      </c>
      <c r="H68" s="276">
        <v>0.017168887477507357</v>
      </c>
      <c r="I68" s="289"/>
      <c r="J68" s="214">
        <v>308844449</v>
      </c>
      <c r="K68" s="267">
        <v>0.04328761723021459</v>
      </c>
      <c r="L68" s="289"/>
      <c r="M68" s="279">
        <v>0.04790829744368891</v>
      </c>
      <c r="N68" s="267">
        <v>0.049829876122433316</v>
      </c>
      <c r="O68" s="267">
        <v>0.049892725091999164</v>
      </c>
      <c r="Q68" s="81"/>
    </row>
    <row r="69" spans="2:17" ht="27" customHeight="1">
      <c r="B69" s="861"/>
      <c r="C69" s="861"/>
      <c r="D69" s="839" t="s">
        <v>493</v>
      </c>
      <c r="E69" s="840"/>
      <c r="F69" s="215">
        <v>108637596</v>
      </c>
      <c r="G69" s="277">
        <v>26765997</v>
      </c>
      <c r="H69" s="288">
        <v>0.0145938663689189</v>
      </c>
      <c r="I69" s="289"/>
      <c r="J69" s="214">
        <v>81871599</v>
      </c>
      <c r="K69" s="290">
        <v>0.011475117817440907</v>
      </c>
      <c r="L69" s="289"/>
      <c r="M69" s="267">
        <v>0.030405190760355298</v>
      </c>
      <c r="N69" s="267">
        <v>0.0318461506310729</v>
      </c>
      <c r="O69" s="267">
        <v>0.0319267294498441</v>
      </c>
      <c r="Q69" s="81"/>
    </row>
    <row r="70" spans="2:17" ht="27" customHeight="1">
      <c r="B70" s="861"/>
      <c r="C70" s="861"/>
      <c r="D70" s="865" t="s">
        <v>494</v>
      </c>
      <c r="E70" s="842"/>
      <c r="F70" s="215">
        <v>200734096</v>
      </c>
      <c r="G70" s="277">
        <v>58454970</v>
      </c>
      <c r="H70" s="276">
        <v>0.0318719314202704</v>
      </c>
      <c r="I70" s="291"/>
      <c r="J70" s="214">
        <v>142279126</v>
      </c>
      <c r="K70" s="267">
        <v>0.01994183274486333</v>
      </c>
      <c r="L70" s="291"/>
      <c r="M70" s="279">
        <v>0.039739123207480756</v>
      </c>
      <c r="N70" s="267">
        <v>0.044042219888826874</v>
      </c>
      <c r="O70" s="267">
        <v>0.04412404136649498</v>
      </c>
      <c r="Q70" s="81"/>
    </row>
    <row r="71" spans="2:17" s="42" customFormat="1" ht="27" customHeight="1">
      <c r="B71" s="835"/>
      <c r="C71" s="835"/>
      <c r="D71" s="888" t="s">
        <v>404</v>
      </c>
      <c r="E71" s="888"/>
      <c r="F71" s="215">
        <v>106453360</v>
      </c>
      <c r="G71" s="277">
        <v>11961055</v>
      </c>
      <c r="H71" s="267">
        <v>0.006521634083022921</v>
      </c>
      <c r="I71" s="278">
        <v>0.08639418034257645</v>
      </c>
      <c r="J71" s="214">
        <v>94492305</v>
      </c>
      <c r="K71" s="267">
        <v>0.013244035122809321</v>
      </c>
      <c r="L71" s="278">
        <v>0.6825138116291363</v>
      </c>
      <c r="M71" s="279">
        <v>0.03175846346685083</v>
      </c>
      <c r="N71" s="267">
        <v>0.03182434964865497</v>
      </c>
      <c r="O71" s="267">
        <v>0.031853246981328</v>
      </c>
      <c r="Q71" s="82"/>
    </row>
    <row r="72" spans="2:17" ht="9.75" customHeight="1">
      <c r="B72" s="292"/>
      <c r="C72" s="292"/>
      <c r="D72" s="899"/>
      <c r="E72" s="899"/>
      <c r="F72" s="226"/>
      <c r="G72" s="293"/>
      <c r="H72" s="294"/>
      <c r="I72" s="295"/>
      <c r="J72" s="228"/>
      <c r="K72" s="294"/>
      <c r="L72" s="295"/>
      <c r="M72" s="294"/>
      <c r="N72" s="294"/>
      <c r="O72" s="294"/>
      <c r="Q72" s="81"/>
    </row>
    <row r="73" spans="2:17" ht="36" customHeight="1">
      <c r="B73" s="889" t="s">
        <v>302</v>
      </c>
      <c r="C73" s="890"/>
      <c r="D73" s="890"/>
      <c r="E73" s="891"/>
      <c r="F73" s="296">
        <v>8968764590</v>
      </c>
      <c r="G73" s="296">
        <v>1834057975</v>
      </c>
      <c r="H73" s="297">
        <v>1</v>
      </c>
      <c r="I73" s="298">
        <v>0.13353957013658402</v>
      </c>
      <c r="J73" s="296">
        <v>7134706615</v>
      </c>
      <c r="K73" s="299">
        <v>1</v>
      </c>
      <c r="L73" s="298">
        <v>0.519485025776103</v>
      </c>
      <c r="M73" s="297">
        <v>0.035549683820353534</v>
      </c>
      <c r="N73" s="299">
        <v>0.036833529226808735</v>
      </c>
      <c r="O73" s="299">
        <v>0.03689131806598794</v>
      </c>
      <c r="Q73" s="81"/>
    </row>
    <row r="74" spans="2:17" s="75" customFormat="1" ht="21.75" customHeight="1">
      <c r="B74" s="83"/>
      <c r="C74" s="83"/>
      <c r="D74" s="83"/>
      <c r="E74" s="83"/>
      <c r="F74" s="84"/>
      <c r="G74" s="84"/>
      <c r="H74" s="85"/>
      <c r="I74" s="86"/>
      <c r="J74" s="84"/>
      <c r="K74" s="85"/>
      <c r="L74" s="86"/>
      <c r="M74" s="87"/>
      <c r="N74" s="87"/>
      <c r="O74" s="87"/>
      <c r="Q74" s="88"/>
    </row>
    <row r="75" spans="2:21" s="75" customFormat="1" ht="30.75" customHeight="1">
      <c r="B75" s="870" t="s">
        <v>495</v>
      </c>
      <c r="C75" s="870"/>
      <c r="D75" s="871" t="s">
        <v>496</v>
      </c>
      <c r="E75" s="897"/>
      <c r="F75" s="897"/>
      <c r="G75" s="897"/>
      <c r="H75" s="897"/>
      <c r="I75" s="897"/>
      <c r="J75" s="897"/>
      <c r="K75" s="897"/>
      <c r="L75" s="897"/>
      <c r="M75" s="897"/>
      <c r="N75" s="897"/>
      <c r="O75" s="897"/>
      <c r="P75" s="67"/>
      <c r="Q75" s="67"/>
      <c r="R75" s="67"/>
      <c r="S75" s="67"/>
      <c r="T75" s="67"/>
      <c r="U75" s="67"/>
    </row>
    <row r="76" spans="2:16" ht="27" customHeight="1">
      <c r="B76" s="72" t="s">
        <v>467</v>
      </c>
      <c r="C76" s="258"/>
      <c r="D76" s="259"/>
      <c r="E76" s="260"/>
      <c r="F76" s="261"/>
      <c r="G76" s="258"/>
      <c r="H76" s="262"/>
      <c r="I76" s="262"/>
      <c r="J76" s="262"/>
      <c r="K76" s="262"/>
      <c r="L76" s="236"/>
      <c r="M76" s="236"/>
      <c r="N76" s="236"/>
      <c r="O76" s="236"/>
      <c r="P76" s="71"/>
    </row>
    <row r="77" spans="2:15" ht="27.75" customHeight="1">
      <c r="B77" s="892" t="s">
        <v>468</v>
      </c>
      <c r="C77" s="241" t="s">
        <v>469</v>
      </c>
      <c r="D77" s="263"/>
      <c r="E77" s="264"/>
      <c r="F77" s="265">
        <v>3703299486</v>
      </c>
      <c r="G77" s="214">
        <v>562646875</v>
      </c>
      <c r="H77" s="266">
        <v>0.30677703904098236</v>
      </c>
      <c r="I77" s="267">
        <v>0.09012607977357756</v>
      </c>
      <c r="J77" s="214">
        <v>3140652611</v>
      </c>
      <c r="K77" s="267">
        <v>0.44019365903527063</v>
      </c>
      <c r="L77" s="268">
        <v>0.5030770103541065</v>
      </c>
      <c r="M77" s="268">
        <v>0.029789188628975352</v>
      </c>
      <c r="N77" s="268">
        <v>0.029829974586136718</v>
      </c>
      <c r="O77" s="268">
        <v>0.029847073557216615</v>
      </c>
    </row>
    <row r="78" spans="2:15" ht="27.75" customHeight="1">
      <c r="B78" s="898"/>
      <c r="C78" s="243"/>
      <c r="D78" s="253" t="s">
        <v>470</v>
      </c>
      <c r="E78" s="264"/>
      <c r="F78" s="184">
        <v>3263424953</v>
      </c>
      <c r="G78" s="184">
        <v>515880606</v>
      </c>
      <c r="H78" s="266">
        <v>0.28127824367165927</v>
      </c>
      <c r="I78" s="267">
        <v>0.0907499012120988</v>
      </c>
      <c r="J78" s="214">
        <v>2747544347</v>
      </c>
      <c r="K78" s="267">
        <v>0.38509563115371354</v>
      </c>
      <c r="L78" s="268">
        <v>0.48332768312308005</v>
      </c>
      <c r="M78" s="268">
        <v>0.02946656723128792</v>
      </c>
      <c r="N78" s="268">
        <v>0.029452631978586663</v>
      </c>
      <c r="O78" s="268">
        <v>0.029468896292485013</v>
      </c>
    </row>
    <row r="79" spans="2:15" ht="27.75" customHeight="1">
      <c r="B79" s="898"/>
      <c r="C79" s="243"/>
      <c r="D79" s="256" t="s">
        <v>471</v>
      </c>
      <c r="E79" s="269"/>
      <c r="F79" s="270">
        <v>439874533</v>
      </c>
      <c r="G79" s="270">
        <v>46766269</v>
      </c>
      <c r="H79" s="266">
        <v>0.025498795369323046</v>
      </c>
      <c r="I79" s="267">
        <v>0.08377367476943227</v>
      </c>
      <c r="J79" s="214">
        <v>393108264</v>
      </c>
      <c r="K79" s="267">
        <v>0.05509802788155712</v>
      </c>
      <c r="L79" s="268">
        <v>0.7041854003258656</v>
      </c>
      <c r="M79" s="268">
        <v>0.03225766570033104</v>
      </c>
      <c r="N79" s="268">
        <v>0.03276383170183669</v>
      </c>
      <c r="O79" s="268">
        <v>0.032787961669644754</v>
      </c>
    </row>
    <row r="80" spans="2:15" ht="27.75" customHeight="1">
      <c r="B80" s="898"/>
      <c r="C80" s="241" t="s">
        <v>472</v>
      </c>
      <c r="D80" s="263"/>
      <c r="E80" s="271"/>
      <c r="F80" s="270">
        <v>3475810664</v>
      </c>
      <c r="G80" s="270">
        <v>820787341</v>
      </c>
      <c r="H80" s="266">
        <v>0.4475252975577285</v>
      </c>
      <c r="I80" s="267">
        <v>0.164838226371176</v>
      </c>
      <c r="J80" s="214">
        <v>2655023323</v>
      </c>
      <c r="K80" s="267">
        <v>0.37212789064347535</v>
      </c>
      <c r="L80" s="268">
        <v>0.5332067317269041</v>
      </c>
      <c r="M80" s="268">
        <v>0.043567491170475786</v>
      </c>
      <c r="N80" s="268">
        <v>0.047581607845303</v>
      </c>
      <c r="O80" s="268">
        <v>0.047732516757813946</v>
      </c>
    </row>
    <row r="81" spans="2:15" ht="27.75" customHeight="1">
      <c r="B81" s="898"/>
      <c r="C81" s="243"/>
      <c r="D81" s="253" t="s">
        <v>470</v>
      </c>
      <c r="E81" s="271"/>
      <c r="F81" s="270">
        <v>2283751653</v>
      </c>
      <c r="G81" s="270">
        <v>581252326</v>
      </c>
      <c r="H81" s="266">
        <v>0.3169214571856705</v>
      </c>
      <c r="I81" s="267">
        <v>0.168525713365323</v>
      </c>
      <c r="J81" s="214">
        <v>1702499327</v>
      </c>
      <c r="K81" s="267">
        <v>0.23862219133449258</v>
      </c>
      <c r="L81" s="268">
        <v>0.49361508032340723</v>
      </c>
      <c r="M81" s="268">
        <v>0.040912542004975246</v>
      </c>
      <c r="N81" s="268">
        <v>0.04420968391566342</v>
      </c>
      <c r="O81" s="268">
        <v>0.0443467143914865</v>
      </c>
    </row>
    <row r="82" spans="2:15" ht="27.75" customHeight="1">
      <c r="B82" s="898"/>
      <c r="C82" s="243"/>
      <c r="D82" s="256" t="s">
        <v>471</v>
      </c>
      <c r="E82" s="271"/>
      <c r="F82" s="270">
        <v>1192059011</v>
      </c>
      <c r="G82" s="270">
        <v>239535015</v>
      </c>
      <c r="H82" s="266">
        <v>0.13060384037205802</v>
      </c>
      <c r="I82" s="267">
        <v>0.1565272876626822</v>
      </c>
      <c r="J82" s="214">
        <v>952523996</v>
      </c>
      <c r="K82" s="267">
        <v>0.13350569930898273</v>
      </c>
      <c r="L82" s="268">
        <v>0.6224392601954231</v>
      </c>
      <c r="M82" s="268">
        <v>0.049283789160780925</v>
      </c>
      <c r="N82" s="268">
        <v>0.055091946074006526</v>
      </c>
      <c r="O82" s="268">
        <v>0.055275514397576525</v>
      </c>
    </row>
    <row r="83" spans="2:15" ht="27.75" customHeight="1">
      <c r="B83" s="898"/>
      <c r="C83" s="241" t="s">
        <v>473</v>
      </c>
      <c r="D83" s="263"/>
      <c r="E83" s="187"/>
      <c r="F83" s="270">
        <v>1789654440</v>
      </c>
      <c r="G83" s="270">
        <v>450623759</v>
      </c>
      <c r="H83" s="266">
        <v>0.24569766340128915</v>
      </c>
      <c r="I83" s="267">
        <v>0.17939172370339967</v>
      </c>
      <c r="J83" s="214">
        <v>1339030681</v>
      </c>
      <c r="K83" s="267">
        <v>0.18767845032125402</v>
      </c>
      <c r="L83" s="268">
        <v>0.5330633752853833</v>
      </c>
      <c r="M83" s="268">
        <v>0.03900806438164494</v>
      </c>
      <c r="N83" s="268">
        <v>0.04105324659462599</v>
      </c>
      <c r="O83" s="268">
        <v>0.041137366446138</v>
      </c>
    </row>
    <row r="84" spans="2:15" ht="27.75" customHeight="1">
      <c r="B84" s="898"/>
      <c r="C84" s="243"/>
      <c r="D84" s="253" t="s">
        <v>470</v>
      </c>
      <c r="E84" s="271"/>
      <c r="F84" s="184">
        <v>1033496204</v>
      </c>
      <c r="G84" s="184">
        <v>321953002</v>
      </c>
      <c r="H84" s="266">
        <v>0.17554134405156957</v>
      </c>
      <c r="I84" s="267">
        <v>0.19824634781677392</v>
      </c>
      <c r="J84" s="214">
        <v>711543202</v>
      </c>
      <c r="K84" s="267">
        <v>0.09972984740592589</v>
      </c>
      <c r="L84" s="268">
        <v>0.4381410958558262</v>
      </c>
      <c r="M84" s="268">
        <v>0.03818912351249053</v>
      </c>
      <c r="N84" s="268">
        <v>0.0403177148289615</v>
      </c>
      <c r="O84" s="268">
        <v>0.04041783345708443</v>
      </c>
    </row>
    <row r="85" spans="2:15" ht="27.75" customHeight="1">
      <c r="B85" s="893"/>
      <c r="C85" s="248"/>
      <c r="D85" s="256" t="s">
        <v>471</v>
      </c>
      <c r="E85" s="187"/>
      <c r="F85" s="270">
        <v>756158236</v>
      </c>
      <c r="G85" s="270">
        <v>128670757</v>
      </c>
      <c r="H85" s="266">
        <v>0.07015631934971958</v>
      </c>
      <c r="I85" s="267">
        <v>0.14490777473996294</v>
      </c>
      <c r="J85" s="214">
        <v>627487479</v>
      </c>
      <c r="K85" s="267">
        <v>0.08794860291532815</v>
      </c>
      <c r="L85" s="268">
        <v>0.7066703917742493</v>
      </c>
      <c r="M85" s="268">
        <v>0.039980262336676176</v>
      </c>
      <c r="N85" s="268">
        <v>0.04192046365260391</v>
      </c>
      <c r="O85" s="268">
        <v>0.0419849201403739</v>
      </c>
    </row>
    <row r="86" spans="2:15" ht="27.75" customHeight="1">
      <c r="B86" s="892" t="s">
        <v>474</v>
      </c>
      <c r="C86" s="244" t="s">
        <v>475</v>
      </c>
      <c r="D86" s="263"/>
      <c r="E86" s="272"/>
      <c r="F86" s="265">
        <v>6580672810</v>
      </c>
      <c r="G86" s="224">
        <v>1419085934</v>
      </c>
      <c r="H86" s="266">
        <v>0.7737410449088994</v>
      </c>
      <c r="I86" s="267">
        <v>0.13191365359617355</v>
      </c>
      <c r="J86" s="214">
        <v>5161586876</v>
      </c>
      <c r="K86" s="267">
        <v>0.723447669894132</v>
      </c>
      <c r="L86" s="268">
        <v>0.4798044761447262</v>
      </c>
      <c r="M86" s="268">
        <v>0.033628602079641405</v>
      </c>
      <c r="N86" s="268">
        <v>0.03453838615480173</v>
      </c>
      <c r="O86" s="268">
        <v>0.03458796054789246</v>
      </c>
    </row>
    <row r="87" spans="2:15" ht="27.75" customHeight="1">
      <c r="B87" s="893"/>
      <c r="C87" s="245" t="s">
        <v>476</v>
      </c>
      <c r="D87" s="273"/>
      <c r="E87" s="195"/>
      <c r="F87" s="265">
        <v>2388091780</v>
      </c>
      <c r="G87" s="214">
        <v>414972041</v>
      </c>
      <c r="H87" s="266">
        <v>0.22625895509110064</v>
      </c>
      <c r="I87" s="267">
        <v>0.13941596354862398</v>
      </c>
      <c r="J87" s="214">
        <v>1973119739</v>
      </c>
      <c r="K87" s="267">
        <v>0.276552330105868</v>
      </c>
      <c r="L87" s="268">
        <v>0.6628986110644848</v>
      </c>
      <c r="M87" s="268">
        <v>0.04179562100927387</v>
      </c>
      <c r="N87" s="268">
        <v>0.04458375093806229</v>
      </c>
      <c r="O87" s="268">
        <v>0.044673821099656744</v>
      </c>
    </row>
    <row r="88" spans="2:15" ht="27.75" customHeight="1">
      <c r="B88" s="894" t="s">
        <v>603</v>
      </c>
      <c r="C88" s="253" t="s">
        <v>477</v>
      </c>
      <c r="D88" s="254"/>
      <c r="E88" s="255"/>
      <c r="F88" s="274">
        <v>2438527822</v>
      </c>
      <c r="G88" s="214">
        <v>482758662</v>
      </c>
      <c r="H88" s="266">
        <v>0.26321886689541535</v>
      </c>
      <c r="I88" s="267">
        <v>0.11027275816648707</v>
      </c>
      <c r="J88" s="214">
        <v>1955769160</v>
      </c>
      <c r="K88" s="267">
        <v>0.27412047411847223</v>
      </c>
      <c r="L88" s="268">
        <v>0.44674094239277173</v>
      </c>
      <c r="M88" s="268">
        <v>0.0308359933341054</v>
      </c>
      <c r="N88" s="268">
        <v>0.03148792945896859</v>
      </c>
      <c r="O88" s="268">
        <v>0.03152613394991182</v>
      </c>
    </row>
    <row r="89" spans="2:15" ht="27.75" customHeight="1">
      <c r="B89" s="895"/>
      <c r="C89" s="253" t="s">
        <v>478</v>
      </c>
      <c r="D89" s="254"/>
      <c r="E89" s="255"/>
      <c r="F89" s="274">
        <v>1937707122</v>
      </c>
      <c r="G89" s="214">
        <v>439179617</v>
      </c>
      <c r="H89" s="266">
        <v>0.23945787046344597</v>
      </c>
      <c r="I89" s="267">
        <v>0.1430350353059387</v>
      </c>
      <c r="J89" s="214">
        <v>1498527505</v>
      </c>
      <c r="K89" s="267">
        <v>0.21003351446147728</v>
      </c>
      <c r="L89" s="268">
        <v>0.48805073434133267</v>
      </c>
      <c r="M89" s="268">
        <v>0.036550140091179795</v>
      </c>
      <c r="N89" s="268">
        <v>0.038365189839271806</v>
      </c>
      <c r="O89" s="268">
        <v>0.0384344610342326</v>
      </c>
    </row>
    <row r="90" spans="2:15" ht="27.75" customHeight="1">
      <c r="B90" s="895"/>
      <c r="C90" s="253" t="s">
        <v>479</v>
      </c>
      <c r="D90" s="254"/>
      <c r="E90" s="255"/>
      <c r="F90" s="274">
        <v>2204437866</v>
      </c>
      <c r="G90" s="214">
        <v>497147655</v>
      </c>
      <c r="H90" s="266">
        <v>0.2710643075500381</v>
      </c>
      <c r="I90" s="267">
        <v>0.15022314696903266</v>
      </c>
      <c r="J90" s="214">
        <v>1707290211</v>
      </c>
      <c r="K90" s="267">
        <v>0.23929368131418252</v>
      </c>
      <c r="L90" s="268">
        <v>0.5158920206228143</v>
      </c>
      <c r="M90" s="268">
        <v>0.03479728373279661</v>
      </c>
      <c r="N90" s="268">
        <v>0.0353669084984042</v>
      </c>
      <c r="O90" s="268">
        <v>0.035417187348712915</v>
      </c>
    </row>
    <row r="91" spans="2:15" ht="27.75" customHeight="1">
      <c r="B91" s="896"/>
      <c r="C91" s="256" t="s">
        <v>480</v>
      </c>
      <c r="D91" s="257"/>
      <c r="E91" s="255"/>
      <c r="F91" s="274">
        <v>0</v>
      </c>
      <c r="G91" s="214">
        <v>0</v>
      </c>
      <c r="H91" s="275">
        <v>0</v>
      </c>
      <c r="I91" s="276" t="s">
        <v>161</v>
      </c>
      <c r="J91" s="214">
        <v>0</v>
      </c>
      <c r="K91" s="267">
        <v>0</v>
      </c>
      <c r="L91" s="268" t="s">
        <v>161</v>
      </c>
      <c r="M91" s="268" t="s">
        <v>161</v>
      </c>
      <c r="N91" s="268" t="s">
        <v>161</v>
      </c>
      <c r="O91" s="268" t="s">
        <v>161</v>
      </c>
    </row>
  </sheetData>
  <sheetProtection/>
  <mergeCells count="96">
    <mergeCell ref="B49:B56"/>
    <mergeCell ref="C49:C51"/>
    <mergeCell ref="O6:O7"/>
    <mergeCell ref="B77:B85"/>
    <mergeCell ref="D70:E70"/>
    <mergeCell ref="D64:E64"/>
    <mergeCell ref="D65:E65"/>
    <mergeCell ref="D66:E66"/>
    <mergeCell ref="D67:E67"/>
    <mergeCell ref="D72:E72"/>
    <mergeCell ref="B86:B87"/>
    <mergeCell ref="B88:B91"/>
    <mergeCell ref="M6:M7"/>
    <mergeCell ref="N6:N7"/>
    <mergeCell ref="B75:C75"/>
    <mergeCell ref="D75:O75"/>
    <mergeCell ref="C68:C71"/>
    <mergeCell ref="D68:E68"/>
    <mergeCell ref="D69:E69"/>
    <mergeCell ref="C39:C48"/>
    <mergeCell ref="B73:E73"/>
    <mergeCell ref="B57:B71"/>
    <mergeCell ref="C57:C67"/>
    <mergeCell ref="D57:E57"/>
    <mergeCell ref="D58:E58"/>
    <mergeCell ref="D59:E59"/>
    <mergeCell ref="D60:E60"/>
    <mergeCell ref="D61:E61"/>
    <mergeCell ref="D62:E62"/>
    <mergeCell ref="D63:E63"/>
    <mergeCell ref="C52:C56"/>
    <mergeCell ref="D52:E52"/>
    <mergeCell ref="D53:E53"/>
    <mergeCell ref="D54:E54"/>
    <mergeCell ref="D55:E55"/>
    <mergeCell ref="D56:E56"/>
    <mergeCell ref="D46:E46"/>
    <mergeCell ref="D47:E47"/>
    <mergeCell ref="D48:E48"/>
    <mergeCell ref="D49:E49"/>
    <mergeCell ref="D50:E50"/>
    <mergeCell ref="D71:E71"/>
    <mergeCell ref="D51:E51"/>
    <mergeCell ref="C34:C38"/>
    <mergeCell ref="D34:E34"/>
    <mergeCell ref="D35:E35"/>
    <mergeCell ref="D36:E36"/>
    <mergeCell ref="D37:E37"/>
    <mergeCell ref="D39:E39"/>
    <mergeCell ref="D44:E44"/>
    <mergeCell ref="D45:E45"/>
    <mergeCell ref="D31:E31"/>
    <mergeCell ref="D32:E32"/>
    <mergeCell ref="D33:E33"/>
    <mergeCell ref="D40:E40"/>
    <mergeCell ref="D41:E41"/>
    <mergeCell ref="D42:E42"/>
    <mergeCell ref="D43:E43"/>
    <mergeCell ref="D24:E24"/>
    <mergeCell ref="D38:E38"/>
    <mergeCell ref="D25:E25"/>
    <mergeCell ref="D26:E26"/>
    <mergeCell ref="D27:E27"/>
    <mergeCell ref="D28:E28"/>
    <mergeCell ref="D29:E29"/>
    <mergeCell ref="D30:E30"/>
    <mergeCell ref="D15:E15"/>
    <mergeCell ref="D16:E16"/>
    <mergeCell ref="D17:E17"/>
    <mergeCell ref="D18:E18"/>
    <mergeCell ref="D19:E19"/>
    <mergeCell ref="B39:B48"/>
    <mergeCell ref="D20:E20"/>
    <mergeCell ref="D21:E21"/>
    <mergeCell ref="D22:E22"/>
    <mergeCell ref="D23:E23"/>
    <mergeCell ref="H5:H7"/>
    <mergeCell ref="B8:B38"/>
    <mergeCell ref="C8:C33"/>
    <mergeCell ref="D8:E8"/>
    <mergeCell ref="D9:E9"/>
    <mergeCell ref="D10:E10"/>
    <mergeCell ref="D11:E11"/>
    <mergeCell ref="D12:E12"/>
    <mergeCell ref="D13:E13"/>
    <mergeCell ref="D14:E14"/>
    <mergeCell ref="B3:B7"/>
    <mergeCell ref="C3:C7"/>
    <mergeCell ref="D3:E7"/>
    <mergeCell ref="F3:O3"/>
    <mergeCell ref="G4:I4"/>
    <mergeCell ref="J4:L4"/>
    <mergeCell ref="M5:O5"/>
    <mergeCell ref="L5:L7"/>
    <mergeCell ref="K5:K7"/>
    <mergeCell ref="I5:I7"/>
  </mergeCells>
  <printOptions/>
  <pageMargins left="0.7874015748031497" right="0.7874015748031497" top="0.7874015748031497" bottom="0.1968503937007874" header="0.31496062992125984" footer="0.1968503937007874"/>
  <pageSetup fitToHeight="2" horizontalDpi="600" verticalDpi="600" orientation="landscape" paperSize="9" scale="43" r:id="rId1"/>
  <headerFooter>
    <oddFooter>&amp;R&amp;22&amp;P</oddFooter>
  </headerFooter>
  <rowBreaks count="1" manualBreakCount="1">
    <brk id="48" max="14" man="1"/>
  </rowBreaks>
</worksheet>
</file>

<file path=xl/worksheets/sheet12.xml><?xml version="1.0" encoding="utf-8"?>
<worksheet xmlns="http://schemas.openxmlformats.org/spreadsheetml/2006/main" xmlns:r="http://schemas.openxmlformats.org/officeDocument/2006/relationships">
  <dimension ref="A1:CM94"/>
  <sheetViews>
    <sheetView view="pageBreakPreview" zoomScale="60" zoomScalePageLayoutView="0" workbookViewId="0" topLeftCell="A1">
      <selection activeCell="A7" sqref="A8:P18"/>
    </sheetView>
  </sheetViews>
  <sheetFormatPr defaultColWidth="9.00390625" defaultRowHeight="13.5"/>
  <cols>
    <col min="1" max="1" width="4.75390625" style="67" customWidth="1"/>
    <col min="2" max="3" width="5.625" style="67" customWidth="1"/>
    <col min="4" max="4" width="13.625" style="67" customWidth="1"/>
    <col min="5" max="5" width="38.625" style="67" customWidth="1"/>
    <col min="6" max="10" width="20.625" style="80" customWidth="1"/>
    <col min="11" max="20" width="15.625" style="42" customWidth="1"/>
    <col min="21" max="16384" width="9.00390625" style="67" customWidth="1"/>
  </cols>
  <sheetData>
    <row r="1" spans="1:10" ht="30" customHeight="1">
      <c r="A1" s="77" t="s">
        <v>1</v>
      </c>
      <c r="F1" s="75"/>
      <c r="G1" s="75"/>
      <c r="H1" s="75"/>
      <c r="I1" s="75"/>
      <c r="J1" s="75"/>
    </row>
    <row r="2" spans="1:10" ht="30" customHeight="1">
      <c r="A2" s="66"/>
      <c r="F2" s="75"/>
      <c r="G2" s="75"/>
      <c r="H2" s="75"/>
      <c r="I2" s="75"/>
      <c r="J2" s="75"/>
    </row>
    <row r="3" spans="2:20" ht="41.25" customHeight="1">
      <c r="B3" s="854" t="s">
        <v>24</v>
      </c>
      <c r="C3" s="854" t="s">
        <v>25</v>
      </c>
      <c r="D3" s="821" t="s">
        <v>779</v>
      </c>
      <c r="E3" s="822"/>
      <c r="F3" s="830" t="s">
        <v>781</v>
      </c>
      <c r="G3" s="830"/>
      <c r="H3" s="830"/>
      <c r="I3" s="830"/>
      <c r="J3" s="831"/>
      <c r="K3" s="830" t="s">
        <v>599</v>
      </c>
      <c r="L3" s="830"/>
      <c r="M3" s="830"/>
      <c r="N3" s="830"/>
      <c r="O3" s="831"/>
      <c r="P3" s="818" t="s">
        <v>598</v>
      </c>
      <c r="Q3" s="900"/>
      <c r="R3" s="900"/>
      <c r="S3" s="900"/>
      <c r="T3" s="819"/>
    </row>
    <row r="4" spans="2:20" ht="27" customHeight="1">
      <c r="B4" s="855"/>
      <c r="C4" s="855"/>
      <c r="D4" s="823"/>
      <c r="E4" s="824"/>
      <c r="F4" s="538" t="s">
        <v>420</v>
      </c>
      <c r="G4" s="538" t="s">
        <v>421</v>
      </c>
      <c r="H4" s="538" t="s">
        <v>422</v>
      </c>
      <c r="I4" s="538" t="s">
        <v>387</v>
      </c>
      <c r="J4" s="538" t="s">
        <v>751</v>
      </c>
      <c r="K4" s="538" t="s">
        <v>420</v>
      </c>
      <c r="L4" s="538" t="s">
        <v>421</v>
      </c>
      <c r="M4" s="538" t="s">
        <v>422</v>
      </c>
      <c r="N4" s="538" t="s">
        <v>387</v>
      </c>
      <c r="O4" s="538" t="s">
        <v>751</v>
      </c>
      <c r="P4" s="538" t="s">
        <v>420</v>
      </c>
      <c r="Q4" s="538" t="s">
        <v>421</v>
      </c>
      <c r="R4" s="538" t="s">
        <v>422</v>
      </c>
      <c r="S4" s="538" t="s">
        <v>387</v>
      </c>
      <c r="T4" s="165" t="s">
        <v>751</v>
      </c>
    </row>
    <row r="5" spans="2:20" ht="9.75" customHeight="1">
      <c r="B5" s="855"/>
      <c r="C5" s="855"/>
      <c r="D5" s="823"/>
      <c r="E5" s="824"/>
      <c r="F5" s="166"/>
      <c r="G5" s="166"/>
      <c r="H5" s="166"/>
      <c r="I5" s="166"/>
      <c r="J5" s="166"/>
      <c r="K5" s="165"/>
      <c r="L5" s="165"/>
      <c r="M5" s="165"/>
      <c r="N5" s="165"/>
      <c r="O5" s="539"/>
      <c r="P5" s="165"/>
      <c r="Q5" s="539"/>
      <c r="R5" s="539"/>
      <c r="S5" s="539"/>
      <c r="T5" s="539"/>
    </row>
    <row r="6" spans="2:20" ht="8.25" customHeight="1">
      <c r="B6" s="855"/>
      <c r="C6" s="855"/>
      <c r="D6" s="823"/>
      <c r="E6" s="824"/>
      <c r="F6" s="561"/>
      <c r="G6" s="561"/>
      <c r="H6" s="561"/>
      <c r="I6" s="561"/>
      <c r="J6" s="561"/>
      <c r="K6" s="563"/>
      <c r="L6" s="563"/>
      <c r="M6" s="563"/>
      <c r="N6" s="563"/>
      <c r="O6" s="564"/>
      <c r="P6" s="563"/>
      <c r="Q6" s="564"/>
      <c r="R6" s="564"/>
      <c r="S6" s="564"/>
      <c r="T6" s="564"/>
    </row>
    <row r="7" spans="2:20" ht="21" customHeight="1">
      <c r="B7" s="856"/>
      <c r="C7" s="856"/>
      <c r="D7" s="825"/>
      <c r="E7" s="826"/>
      <c r="F7" s="565" t="s">
        <v>384</v>
      </c>
      <c r="G7" s="565" t="s">
        <v>384</v>
      </c>
      <c r="H7" s="565" t="s">
        <v>384</v>
      </c>
      <c r="I7" s="565" t="s">
        <v>384</v>
      </c>
      <c r="J7" s="565" t="s">
        <v>384</v>
      </c>
      <c r="K7" s="565"/>
      <c r="L7" s="565"/>
      <c r="M7" s="565"/>
      <c r="N7" s="565"/>
      <c r="O7" s="566"/>
      <c r="P7" s="565"/>
      <c r="Q7" s="566"/>
      <c r="R7" s="566"/>
      <c r="S7" s="566"/>
      <c r="T7" s="566"/>
    </row>
    <row r="8" spans="2:20" s="42" customFormat="1" ht="28.5" customHeight="1">
      <c r="B8" s="833" t="s">
        <v>37</v>
      </c>
      <c r="C8" s="833" t="s">
        <v>28</v>
      </c>
      <c r="D8" s="837" t="s">
        <v>264</v>
      </c>
      <c r="E8" s="838"/>
      <c r="F8" s="317">
        <v>221785791</v>
      </c>
      <c r="G8" s="317">
        <v>235496369</v>
      </c>
      <c r="H8" s="317">
        <v>250492970</v>
      </c>
      <c r="I8" s="317">
        <v>260792852</v>
      </c>
      <c r="J8" s="317">
        <v>235081814</v>
      </c>
      <c r="K8" s="318">
        <v>-0.05571868726798138</v>
      </c>
      <c r="L8" s="318">
        <v>0.061819009857128314</v>
      </c>
      <c r="M8" s="318">
        <v>0.0636808162422241</v>
      </c>
      <c r="N8" s="318">
        <v>0.0411184473560276</v>
      </c>
      <c r="O8" s="318">
        <v>-0.09858797050158415</v>
      </c>
      <c r="P8" s="286">
        <v>0.027327978941217298</v>
      </c>
      <c r="Q8" s="286">
        <v>0.028701961371838506</v>
      </c>
      <c r="R8" s="286">
        <v>0.031035743252784492</v>
      </c>
      <c r="S8" s="286">
        <v>0.0317850606187291</v>
      </c>
      <c r="T8" s="286">
        <v>0.02912632167961775</v>
      </c>
    </row>
    <row r="9" spans="2:20" s="42" customFormat="1" ht="28.5" customHeight="1">
      <c r="B9" s="834"/>
      <c r="C9" s="834"/>
      <c r="D9" s="837" t="s">
        <v>265</v>
      </c>
      <c r="E9" s="838"/>
      <c r="F9" s="317">
        <v>39243100</v>
      </c>
      <c r="G9" s="317">
        <v>56104716</v>
      </c>
      <c r="H9" s="317">
        <v>59564684</v>
      </c>
      <c r="I9" s="317">
        <v>58234484</v>
      </c>
      <c r="J9" s="317">
        <v>49582030</v>
      </c>
      <c r="K9" s="318">
        <v>-0.24673800361875023</v>
      </c>
      <c r="L9" s="318">
        <v>0.42967084659468796</v>
      </c>
      <c r="M9" s="318">
        <v>0.06166982468996011</v>
      </c>
      <c r="N9" s="318">
        <v>-0.022332024795095027</v>
      </c>
      <c r="O9" s="318">
        <v>-0.14857955983605864</v>
      </c>
      <c r="P9" s="286">
        <v>0.02738407147827816</v>
      </c>
      <c r="Q9" s="286">
        <v>0.03872466290732504</v>
      </c>
      <c r="R9" s="286">
        <v>0.04179423380508041</v>
      </c>
      <c r="S9" s="286">
        <v>0.04019467387522314</v>
      </c>
      <c r="T9" s="286">
        <v>0.034789791789217095</v>
      </c>
    </row>
    <row r="10" spans="2:20" s="42" customFormat="1" ht="28.5" customHeight="1">
      <c r="B10" s="834"/>
      <c r="C10" s="834"/>
      <c r="D10" s="837" t="s">
        <v>266</v>
      </c>
      <c r="E10" s="838"/>
      <c r="F10" s="317">
        <v>25724606</v>
      </c>
      <c r="G10" s="317">
        <v>28352095</v>
      </c>
      <c r="H10" s="317">
        <v>36375669</v>
      </c>
      <c r="I10" s="317">
        <v>57720949</v>
      </c>
      <c r="J10" s="317">
        <v>59765953</v>
      </c>
      <c r="K10" s="318">
        <v>-0.2230617646212275</v>
      </c>
      <c r="L10" s="318">
        <v>0.10213913480346405</v>
      </c>
      <c r="M10" s="318">
        <v>0.28299757037354734</v>
      </c>
      <c r="N10" s="318">
        <v>0.5868010290065043</v>
      </c>
      <c r="O10" s="318">
        <v>0.03542914722348033</v>
      </c>
      <c r="P10" s="286">
        <v>0.024566931423338566</v>
      </c>
      <c r="Q10" s="286">
        <v>0.026781870276915115</v>
      </c>
      <c r="R10" s="286">
        <v>0.03493059506708761</v>
      </c>
      <c r="S10" s="286">
        <v>0.05452418836697723</v>
      </c>
      <c r="T10" s="286">
        <v>0.05739166757432255</v>
      </c>
    </row>
    <row r="11" spans="2:20" s="42" customFormat="1" ht="28.5" customHeight="1">
      <c r="B11" s="834"/>
      <c r="C11" s="834"/>
      <c r="D11" s="837" t="s">
        <v>268</v>
      </c>
      <c r="E11" s="838"/>
      <c r="F11" s="317">
        <v>51371783</v>
      </c>
      <c r="G11" s="317">
        <v>48340593</v>
      </c>
      <c r="H11" s="317">
        <v>62790897</v>
      </c>
      <c r="I11" s="317">
        <v>68044016</v>
      </c>
      <c r="J11" s="317">
        <v>66429463</v>
      </c>
      <c r="K11" s="318">
        <v>-0.062220145316696084</v>
      </c>
      <c r="L11" s="318">
        <v>-0.05900495997968379</v>
      </c>
      <c r="M11" s="318">
        <v>0.29892690807495886</v>
      </c>
      <c r="N11" s="318">
        <v>0.0836605184984059</v>
      </c>
      <c r="O11" s="318">
        <v>-0.023728067432116293</v>
      </c>
      <c r="P11" s="286">
        <v>0.06169211290057248</v>
      </c>
      <c r="Q11" s="286">
        <v>0.057420972549466286</v>
      </c>
      <c r="R11" s="286">
        <v>0.05232335830555682</v>
      </c>
      <c r="S11" s="286">
        <v>0.055776288717211644</v>
      </c>
      <c r="T11" s="286">
        <v>0.05535535819140678</v>
      </c>
    </row>
    <row r="12" spans="2:20" s="42" customFormat="1" ht="28.5" customHeight="1">
      <c r="B12" s="834"/>
      <c r="C12" s="834"/>
      <c r="D12" s="837" t="s">
        <v>305</v>
      </c>
      <c r="E12" s="838"/>
      <c r="F12" s="317">
        <v>10616526</v>
      </c>
      <c r="G12" s="317">
        <v>9227782</v>
      </c>
      <c r="H12" s="319"/>
      <c r="I12" s="319"/>
      <c r="J12" s="320">
        <v>0</v>
      </c>
      <c r="K12" s="318">
        <v>-0.10184410627087499</v>
      </c>
      <c r="L12" s="318">
        <v>-0.13080964526437366</v>
      </c>
      <c r="M12" s="321"/>
      <c r="N12" s="321"/>
      <c r="O12" s="321"/>
      <c r="P12" s="286">
        <v>0.03871160829170829</v>
      </c>
      <c r="Q12" s="286">
        <v>0.033282020059288535</v>
      </c>
      <c r="R12" s="286" t="s">
        <v>161</v>
      </c>
      <c r="S12" s="286" t="s">
        <v>161</v>
      </c>
      <c r="T12" s="286" t="s">
        <v>161</v>
      </c>
    </row>
    <row r="13" spans="2:20" s="42" customFormat="1" ht="28.5" customHeight="1">
      <c r="B13" s="834"/>
      <c r="C13" s="834"/>
      <c r="D13" s="837" t="s">
        <v>306</v>
      </c>
      <c r="E13" s="838"/>
      <c r="F13" s="317">
        <v>-2727761</v>
      </c>
      <c r="G13" s="317">
        <v>-3671991</v>
      </c>
      <c r="H13" s="319"/>
      <c r="I13" s="319"/>
      <c r="J13" s="320">
        <v>0</v>
      </c>
      <c r="K13" s="318">
        <v>-1.4997196158783332</v>
      </c>
      <c r="L13" s="318">
        <v>0.3461556932590502</v>
      </c>
      <c r="M13" s="321"/>
      <c r="N13" s="321"/>
      <c r="O13" s="321"/>
      <c r="P13" s="286">
        <v>-0.027352548489010992</v>
      </c>
      <c r="Q13" s="286">
        <v>-0.03642056290760869</v>
      </c>
      <c r="R13" s="286" t="s">
        <v>161</v>
      </c>
      <c r="S13" s="286" t="s">
        <v>161</v>
      </c>
      <c r="T13" s="286" t="s">
        <v>161</v>
      </c>
    </row>
    <row r="14" spans="2:20" s="42" customFormat="1" ht="28.5" customHeight="1">
      <c r="B14" s="834"/>
      <c r="C14" s="834"/>
      <c r="D14" s="837" t="s">
        <v>269</v>
      </c>
      <c r="E14" s="838"/>
      <c r="F14" s="317">
        <v>70421193</v>
      </c>
      <c r="G14" s="317">
        <v>21050737</v>
      </c>
      <c r="H14" s="317">
        <v>40366249</v>
      </c>
      <c r="I14" s="317">
        <v>39688051</v>
      </c>
      <c r="J14" s="317">
        <v>26321904</v>
      </c>
      <c r="K14" s="318">
        <v>-0.2359526242667773</v>
      </c>
      <c r="L14" s="318">
        <v>-0.7010738372466936</v>
      </c>
      <c r="M14" s="318">
        <v>0.9175693943637223</v>
      </c>
      <c r="N14" s="318">
        <v>-0.016801115208896423</v>
      </c>
      <c r="O14" s="318">
        <v>-0.33678013062420226</v>
      </c>
      <c r="P14" s="286">
        <v>0.035307328907967034</v>
      </c>
      <c r="Q14" s="286">
        <v>0.01043956386548913</v>
      </c>
      <c r="R14" s="286">
        <v>0.02035038796270718</v>
      </c>
      <c r="S14" s="286">
        <v>0.01968225355298913</v>
      </c>
      <c r="T14" s="286">
        <v>0.013270020662983426</v>
      </c>
    </row>
    <row r="15" spans="2:20" s="42" customFormat="1" ht="28.5" customHeight="1">
      <c r="B15" s="834"/>
      <c r="C15" s="834"/>
      <c r="D15" s="837" t="s">
        <v>270</v>
      </c>
      <c r="E15" s="838"/>
      <c r="F15" s="317">
        <v>305450470</v>
      </c>
      <c r="G15" s="317">
        <v>259528146</v>
      </c>
      <c r="H15" s="317">
        <v>224735601</v>
      </c>
      <c r="I15" s="317">
        <v>226876025</v>
      </c>
      <c r="J15" s="317">
        <v>274796472</v>
      </c>
      <c r="K15" s="318">
        <v>-0.19522147937155718</v>
      </c>
      <c r="L15" s="318">
        <v>-0.15034294758164884</v>
      </c>
      <c r="M15" s="318">
        <v>-0.13406077736169703</v>
      </c>
      <c r="N15" s="318">
        <v>0.00952418749177172</v>
      </c>
      <c r="O15" s="318">
        <v>0.21121864683586553</v>
      </c>
      <c r="P15" s="286">
        <v>0.05469457493622449</v>
      </c>
      <c r="Q15" s="286">
        <v>0.04596650489615683</v>
      </c>
      <c r="R15" s="286">
        <v>0.040463937630722174</v>
      </c>
      <c r="S15" s="286">
        <v>0.04018330217633929</v>
      </c>
      <c r="T15" s="286">
        <v>0.04947746264798737</v>
      </c>
    </row>
    <row r="16" spans="2:20" s="42" customFormat="1" ht="28.5" customHeight="1">
      <c r="B16" s="834"/>
      <c r="C16" s="834"/>
      <c r="D16" s="837" t="s">
        <v>271</v>
      </c>
      <c r="E16" s="838"/>
      <c r="F16" s="317">
        <v>92112840</v>
      </c>
      <c r="G16" s="317">
        <v>90938618</v>
      </c>
      <c r="H16" s="317">
        <v>92167051</v>
      </c>
      <c r="I16" s="317">
        <v>84987657</v>
      </c>
      <c r="J16" s="317">
        <v>91192601</v>
      </c>
      <c r="K16" s="318">
        <v>-0.007840158423578032</v>
      </c>
      <c r="L16" s="318">
        <v>-0.012747647342107789</v>
      </c>
      <c r="M16" s="318">
        <v>0.01350837550665219</v>
      </c>
      <c r="N16" s="318">
        <v>-0.07789545094591342</v>
      </c>
      <c r="O16" s="318">
        <v>0.07300994307914618</v>
      </c>
      <c r="P16" s="286">
        <v>0.06326431318681319</v>
      </c>
      <c r="Q16" s="286">
        <v>0.06177895244565217</v>
      </c>
      <c r="R16" s="286">
        <v>0.06365127831491713</v>
      </c>
      <c r="S16" s="286">
        <v>0.05773618002717391</v>
      </c>
      <c r="T16" s="286">
        <v>0.06297831560773481</v>
      </c>
    </row>
    <row r="17" spans="2:20" s="42" customFormat="1" ht="28.5" customHeight="1">
      <c r="B17" s="834"/>
      <c r="C17" s="834"/>
      <c r="D17" s="837" t="s">
        <v>273</v>
      </c>
      <c r="E17" s="838"/>
      <c r="F17" s="317">
        <v>68101154</v>
      </c>
      <c r="G17" s="317">
        <v>68123626</v>
      </c>
      <c r="H17" s="317">
        <v>68403673</v>
      </c>
      <c r="I17" s="317">
        <v>31609140</v>
      </c>
      <c r="J17" s="317">
        <v>31621005</v>
      </c>
      <c r="K17" s="318">
        <v>-0.003422301043694772</v>
      </c>
      <c r="L17" s="318">
        <v>0.000329979723985294</v>
      </c>
      <c r="M17" s="318">
        <v>0.004110864562611508</v>
      </c>
      <c r="N17" s="318">
        <v>-0.5379028842500899</v>
      </c>
      <c r="O17" s="318">
        <v>0.0003753661124598771</v>
      </c>
      <c r="P17" s="286">
        <v>0.07587582786935286</v>
      </c>
      <c r="Q17" s="286">
        <v>0.07507585594806764</v>
      </c>
      <c r="R17" s="286">
        <v>0.07663394918661755</v>
      </c>
      <c r="S17" s="286">
        <v>0.034834951992753625</v>
      </c>
      <c r="T17" s="286">
        <v>0.021837710635359116</v>
      </c>
    </row>
    <row r="18" spans="2:20" s="42" customFormat="1" ht="28.5" customHeight="1">
      <c r="B18" s="834"/>
      <c r="C18" s="834"/>
      <c r="D18" s="837" t="s">
        <v>274</v>
      </c>
      <c r="E18" s="838"/>
      <c r="F18" s="317">
        <v>23598167</v>
      </c>
      <c r="G18" s="317">
        <v>23559638</v>
      </c>
      <c r="H18" s="317">
        <v>23764287</v>
      </c>
      <c r="I18" s="317">
        <v>17218735</v>
      </c>
      <c r="J18" s="320">
        <v>0</v>
      </c>
      <c r="K18" s="318">
        <v>-0.003811897478371857</v>
      </c>
      <c r="L18" s="318">
        <v>-0.0016327115576392013</v>
      </c>
      <c r="M18" s="318">
        <v>0.00868642378970339</v>
      </c>
      <c r="N18" s="318">
        <v>-0.2754364984735288</v>
      </c>
      <c r="O18" s="321"/>
      <c r="P18" s="286">
        <v>0.04225535201628729</v>
      </c>
      <c r="Q18" s="286">
        <v>0.04172781381017081</v>
      </c>
      <c r="R18" s="286">
        <v>0.04278790822316496</v>
      </c>
      <c r="S18" s="286">
        <v>0.030497080138781055</v>
      </c>
      <c r="T18" s="286" t="s">
        <v>161</v>
      </c>
    </row>
    <row r="19" spans="2:20" s="42" customFormat="1" ht="28.5" customHeight="1">
      <c r="B19" s="834"/>
      <c r="C19" s="834"/>
      <c r="D19" s="839" t="s">
        <v>275</v>
      </c>
      <c r="E19" s="840"/>
      <c r="F19" s="317">
        <v>125974789</v>
      </c>
      <c r="G19" s="317">
        <v>122499939</v>
      </c>
      <c r="H19" s="317">
        <v>119082962</v>
      </c>
      <c r="I19" s="317">
        <v>115659557</v>
      </c>
      <c r="J19" s="317">
        <v>96037847</v>
      </c>
      <c r="K19" s="318">
        <v>0.002854727586107552</v>
      </c>
      <c r="L19" s="318">
        <v>-0.027583693750024858</v>
      </c>
      <c r="M19" s="318">
        <v>-0.027893703685844283</v>
      </c>
      <c r="N19" s="318">
        <v>-0.02874806725079613</v>
      </c>
      <c r="O19" s="318">
        <v>-0.1696505719799705</v>
      </c>
      <c r="P19" s="286">
        <v>0.049537597484378366</v>
      </c>
      <c r="Q19" s="286">
        <v>0.047647567918797956</v>
      </c>
      <c r="R19" s="286">
        <v>0.047086210735564946</v>
      </c>
      <c r="S19" s="286">
        <v>0.04498693340260017</v>
      </c>
      <c r="T19" s="286">
        <v>0.037974015984183734</v>
      </c>
    </row>
    <row r="20" spans="2:20" s="42" customFormat="1" ht="28.5" customHeight="1">
      <c r="B20" s="834"/>
      <c r="C20" s="834"/>
      <c r="D20" s="839" t="s">
        <v>276</v>
      </c>
      <c r="E20" s="840"/>
      <c r="F20" s="317">
        <v>122360822</v>
      </c>
      <c r="G20" s="317">
        <v>113678248</v>
      </c>
      <c r="H20" s="317">
        <v>111568770</v>
      </c>
      <c r="I20" s="317">
        <v>120013513</v>
      </c>
      <c r="J20" s="317">
        <v>119608185</v>
      </c>
      <c r="K20" s="318">
        <v>-0.01856729706450526</v>
      </c>
      <c r="L20" s="318">
        <v>-0.07095877469669172</v>
      </c>
      <c r="M20" s="318">
        <v>-0.01855656677608191</v>
      </c>
      <c r="N20" s="318">
        <v>0.07569092139314613</v>
      </c>
      <c r="O20" s="318">
        <v>-0.003377353015239209</v>
      </c>
      <c r="P20" s="286">
        <v>0.07011255891679749</v>
      </c>
      <c r="Q20" s="286">
        <v>0.06442944180124223</v>
      </c>
      <c r="R20" s="286">
        <v>0.0642819274664562</v>
      </c>
      <c r="S20" s="286">
        <v>0.0680200811257764</v>
      </c>
      <c r="T20" s="286">
        <v>0.0689139503157064</v>
      </c>
    </row>
    <row r="21" spans="2:20" s="42" customFormat="1" ht="28.5" customHeight="1">
      <c r="B21" s="834"/>
      <c r="C21" s="834"/>
      <c r="D21" s="839" t="s">
        <v>277</v>
      </c>
      <c r="E21" s="840"/>
      <c r="F21" s="317">
        <v>133260649</v>
      </c>
      <c r="G21" s="317">
        <v>133415396</v>
      </c>
      <c r="H21" s="317">
        <v>120740372</v>
      </c>
      <c r="I21" s="317">
        <v>135244805</v>
      </c>
      <c r="J21" s="317">
        <v>129696013</v>
      </c>
      <c r="K21" s="318">
        <v>0.06802416851746008</v>
      </c>
      <c r="L21" s="318">
        <v>0.0011612355272260456</v>
      </c>
      <c r="M21" s="318">
        <v>-0.0950042077602498</v>
      </c>
      <c r="N21" s="318">
        <v>0.12012910644336924</v>
      </c>
      <c r="O21" s="318">
        <v>-0.04102776443058201</v>
      </c>
      <c r="P21" s="286">
        <v>0.02672534993681319</v>
      </c>
      <c r="Q21" s="286">
        <v>0.026465554097826086</v>
      </c>
      <c r="R21" s="286">
        <v>0.02434819656353591</v>
      </c>
      <c r="S21" s="286">
        <v>0.02682845316576087</v>
      </c>
      <c r="T21" s="286">
        <v>0.026154168367403315</v>
      </c>
    </row>
    <row r="22" spans="2:20" s="42" customFormat="1" ht="28.5" customHeight="1">
      <c r="B22" s="834"/>
      <c r="C22" s="834"/>
      <c r="D22" s="839" t="s">
        <v>388</v>
      </c>
      <c r="E22" s="840"/>
      <c r="F22" s="317">
        <v>1752667</v>
      </c>
      <c r="G22" s="317">
        <v>1733637</v>
      </c>
      <c r="H22" s="317">
        <v>1567375</v>
      </c>
      <c r="I22" s="317">
        <v>1762689</v>
      </c>
      <c r="J22" s="317">
        <v>1704715</v>
      </c>
      <c r="K22" s="318">
        <v>0.104006042006813</v>
      </c>
      <c r="L22" s="318">
        <v>-0.010857738520780046</v>
      </c>
      <c r="M22" s="318">
        <v>-0.09590358304535494</v>
      </c>
      <c r="N22" s="318">
        <v>0.12461217002950793</v>
      </c>
      <c r="O22" s="318">
        <v>-0.032889522768905916</v>
      </c>
      <c r="P22" s="286">
        <v>0.01952757799145299</v>
      </c>
      <c r="Q22" s="286">
        <v>0.01910560099637681</v>
      </c>
      <c r="R22" s="286">
        <v>0.01755960328422345</v>
      </c>
      <c r="S22" s="286">
        <v>0.019425769474637682</v>
      </c>
      <c r="T22" s="286">
        <v>0.01909824969306323</v>
      </c>
    </row>
    <row r="23" spans="2:20" s="42" customFormat="1" ht="28.5" customHeight="1">
      <c r="B23" s="834"/>
      <c r="C23" s="834"/>
      <c r="D23" s="839" t="s">
        <v>389</v>
      </c>
      <c r="E23" s="840"/>
      <c r="F23" s="317">
        <v>302158023</v>
      </c>
      <c r="G23" s="317">
        <v>340319654</v>
      </c>
      <c r="H23" s="317">
        <v>358215578</v>
      </c>
      <c r="I23" s="317">
        <v>302428062</v>
      </c>
      <c r="J23" s="317">
        <v>298657597</v>
      </c>
      <c r="K23" s="318">
        <v>0.14588497974562234</v>
      </c>
      <c r="L23" s="318">
        <v>0.1262969310598117</v>
      </c>
      <c r="M23" s="318">
        <v>0.05258563174256166</v>
      </c>
      <c r="N23" s="318">
        <v>-0.1557372694718486</v>
      </c>
      <c r="O23" s="318">
        <v>-0.012467311978476388</v>
      </c>
      <c r="P23" s="286">
        <v>0.040075144164908566</v>
      </c>
      <c r="Q23" s="286">
        <v>0.04464589762509955</v>
      </c>
      <c r="R23" s="286">
        <v>0.047772530307088196</v>
      </c>
      <c r="S23" s="286">
        <v>0.0396749706821495</v>
      </c>
      <c r="T23" s="286">
        <v>0.0398297281870992</v>
      </c>
    </row>
    <row r="24" spans="2:20" s="42" customFormat="1" ht="28.5" customHeight="1">
      <c r="B24" s="834"/>
      <c r="C24" s="834"/>
      <c r="D24" s="841" t="s">
        <v>279</v>
      </c>
      <c r="E24" s="842"/>
      <c r="F24" s="317">
        <v>23184695</v>
      </c>
      <c r="G24" s="317">
        <v>25130868</v>
      </c>
      <c r="H24" s="317">
        <v>26897080</v>
      </c>
      <c r="I24" s="317">
        <v>27399803</v>
      </c>
      <c r="J24" s="317">
        <v>15506970</v>
      </c>
      <c r="K24" s="318">
        <v>0.2644934618528637</v>
      </c>
      <c r="L24" s="318">
        <v>0.0839421437288694</v>
      </c>
      <c r="M24" s="318">
        <v>0.07028058083787635</v>
      </c>
      <c r="N24" s="318">
        <v>0.018690616230460703</v>
      </c>
      <c r="O24" s="318">
        <v>-0.4340481207109409</v>
      </c>
      <c r="P24" s="286">
        <v>0.06548842032967032</v>
      </c>
      <c r="Q24" s="286">
        <v>0.07021407547458665</v>
      </c>
      <c r="R24" s="286">
        <v>0.07639432106450861</v>
      </c>
      <c r="S24" s="286">
        <v>0.07655333814298837</v>
      </c>
      <c r="T24" s="286">
        <v>0.04404360789043654</v>
      </c>
    </row>
    <row r="25" spans="2:20" s="42" customFormat="1" ht="28.5" customHeight="1">
      <c r="B25" s="834"/>
      <c r="C25" s="834"/>
      <c r="D25" s="841" t="s">
        <v>51</v>
      </c>
      <c r="E25" s="842"/>
      <c r="F25" s="317">
        <v>292448498</v>
      </c>
      <c r="G25" s="317">
        <v>285222376</v>
      </c>
      <c r="H25" s="317">
        <v>220811235</v>
      </c>
      <c r="I25" s="317">
        <v>273867345</v>
      </c>
      <c r="J25" s="317">
        <v>208740702</v>
      </c>
      <c r="K25" s="318">
        <v>0.10873294224374011</v>
      </c>
      <c r="L25" s="318">
        <v>-0.024709041248008053</v>
      </c>
      <c r="M25" s="318">
        <v>-0.2258277976058933</v>
      </c>
      <c r="N25" s="318">
        <v>0.2402781271523616</v>
      </c>
      <c r="O25" s="318">
        <v>-0.23780360889685478</v>
      </c>
      <c r="P25" s="286">
        <v>0.027928755041862898</v>
      </c>
      <c r="Q25" s="286">
        <v>0.02694258986542443</v>
      </c>
      <c r="R25" s="286">
        <v>0.021203920224940807</v>
      </c>
      <c r="S25" s="286">
        <v>0.025869974359472046</v>
      </c>
      <c r="T25" s="286">
        <v>0.020044818792423046</v>
      </c>
    </row>
    <row r="26" spans="2:20" s="42" customFormat="1" ht="28.5" customHeight="1">
      <c r="B26" s="834"/>
      <c r="C26" s="834"/>
      <c r="D26" s="841" t="s">
        <v>390</v>
      </c>
      <c r="E26" s="862"/>
      <c r="F26" s="317">
        <v>49181446</v>
      </c>
      <c r="G26" s="317">
        <v>-22283607</v>
      </c>
      <c r="H26" s="317">
        <v>-39990862</v>
      </c>
      <c r="I26" s="317">
        <v>7812090</v>
      </c>
      <c r="J26" s="317">
        <v>25075971</v>
      </c>
      <c r="K26" s="318">
        <v>-0.3438257115709411</v>
      </c>
      <c r="L26" s="318">
        <v>-1.453089707854462</v>
      </c>
      <c r="M26" s="318">
        <v>0.7946314526189588</v>
      </c>
      <c r="N26" s="318">
        <v>-1.1953468769940494</v>
      </c>
      <c r="O26" s="318">
        <v>2.2098927431711615</v>
      </c>
      <c r="P26" s="286">
        <v>0.026232212692892214</v>
      </c>
      <c r="Q26" s="286">
        <v>-0.011756354872513875</v>
      </c>
      <c r="R26" s="286">
        <v>-0.02144802020394969</v>
      </c>
      <c r="S26" s="286">
        <v>0.0041214917466466236</v>
      </c>
      <c r="T26" s="286">
        <v>0.013448820699130127</v>
      </c>
    </row>
    <row r="27" spans="2:20" s="42" customFormat="1" ht="28.5" customHeight="1">
      <c r="B27" s="834"/>
      <c r="C27" s="834"/>
      <c r="D27" s="841" t="s">
        <v>54</v>
      </c>
      <c r="E27" s="862"/>
      <c r="F27" s="317">
        <v>48307050</v>
      </c>
      <c r="G27" s="317">
        <v>47610089</v>
      </c>
      <c r="H27" s="317">
        <v>43559246</v>
      </c>
      <c r="I27" s="317">
        <v>38808861</v>
      </c>
      <c r="J27" s="317">
        <v>41175562</v>
      </c>
      <c r="K27" s="318">
        <v>-0.01681403586012767</v>
      </c>
      <c r="L27" s="318">
        <v>-0.014427728457854495</v>
      </c>
      <c r="M27" s="318">
        <v>-0.08508370988342408</v>
      </c>
      <c r="N27" s="318">
        <v>-0.10905572148792475</v>
      </c>
      <c r="O27" s="318">
        <v>0.06098352126335272</v>
      </c>
      <c r="P27" s="286">
        <v>0.05180723173884938</v>
      </c>
      <c r="Q27" s="286">
        <v>0.050504773555568476</v>
      </c>
      <c r="R27" s="286">
        <v>0.04697351254173191</v>
      </c>
      <c r="S27" s="286">
        <v>0.04116843253022553</v>
      </c>
      <c r="T27" s="286">
        <v>0.04440299030933318</v>
      </c>
    </row>
    <row r="28" spans="1:91" s="70" customFormat="1" ht="28.5" customHeight="1">
      <c r="A28" s="42"/>
      <c r="B28" s="834"/>
      <c r="C28" s="834"/>
      <c r="D28" s="839" t="s">
        <v>55</v>
      </c>
      <c r="E28" s="840"/>
      <c r="F28" s="317">
        <v>103387459</v>
      </c>
      <c r="G28" s="317">
        <v>105756084</v>
      </c>
      <c r="H28" s="317">
        <v>106309812</v>
      </c>
      <c r="I28" s="317">
        <v>105987113</v>
      </c>
      <c r="J28" s="317">
        <v>101962482</v>
      </c>
      <c r="K28" s="318">
        <v>0.015037164880763435</v>
      </c>
      <c r="L28" s="318">
        <v>0.02291017714247141</v>
      </c>
      <c r="M28" s="318">
        <v>0.005235897350359531</v>
      </c>
      <c r="N28" s="318">
        <v>-0.0030354582886479003</v>
      </c>
      <c r="O28" s="318">
        <v>-0.03797283354628218</v>
      </c>
      <c r="P28" s="286">
        <v>0.07405106462912088</v>
      </c>
      <c r="Q28" s="286">
        <v>0.07492424429347826</v>
      </c>
      <c r="R28" s="286">
        <v>0.07656488038674034</v>
      </c>
      <c r="S28" s="286">
        <v>0.07508791973020186</v>
      </c>
      <c r="T28" s="286">
        <v>0.07343391067482241</v>
      </c>
      <c r="U28" s="42"/>
      <c r="V28" s="42"/>
      <c r="W28" s="42"/>
      <c r="X28" s="42"/>
      <c r="Y28" s="42"/>
      <c r="Z28" s="42"/>
      <c r="AA28" s="42"/>
      <c r="AB28" s="42"/>
      <c r="AC28" s="42"/>
      <c r="AD28" s="42"/>
      <c r="AE28" s="42"/>
      <c r="AF28" s="42"/>
      <c r="AG28" s="42"/>
      <c r="AH28" s="42"/>
      <c r="AI28" s="42"/>
      <c r="AJ28" s="42"/>
      <c r="AK28" s="42"/>
      <c r="AL28" s="42"/>
      <c r="AM28" s="42"/>
      <c r="AN28" s="42"/>
      <c r="AO28" s="42"/>
      <c r="AP28" s="42"/>
      <c r="AQ28" s="42"/>
      <c r="AR28" s="42"/>
      <c r="AS28" s="42"/>
      <c r="AT28" s="42"/>
      <c r="AU28" s="42"/>
      <c r="AV28" s="42"/>
      <c r="AW28" s="42"/>
      <c r="AX28" s="42"/>
      <c r="AY28" s="42"/>
      <c r="AZ28" s="42"/>
      <c r="BA28" s="42"/>
      <c r="BB28" s="42"/>
      <c r="BC28" s="42"/>
      <c r="BD28" s="42"/>
      <c r="BE28" s="42"/>
      <c r="BF28" s="42"/>
      <c r="BG28" s="42"/>
      <c r="BH28" s="42"/>
      <c r="BI28" s="42"/>
      <c r="BJ28" s="42"/>
      <c r="BK28" s="42"/>
      <c r="BL28" s="42"/>
      <c r="BM28" s="42"/>
      <c r="BN28" s="42"/>
      <c r="BO28" s="42"/>
      <c r="BP28" s="42"/>
      <c r="BQ28" s="42"/>
      <c r="BR28" s="42"/>
      <c r="BS28" s="42"/>
      <c r="BT28" s="42"/>
      <c r="BU28" s="42"/>
      <c r="BV28" s="42"/>
      <c r="BW28" s="42"/>
      <c r="BX28" s="42"/>
      <c r="BY28" s="42"/>
      <c r="BZ28" s="42"/>
      <c r="CA28" s="42"/>
      <c r="CB28" s="42"/>
      <c r="CC28" s="42"/>
      <c r="CD28" s="42"/>
      <c r="CE28" s="42"/>
      <c r="CF28" s="42"/>
      <c r="CG28" s="42"/>
      <c r="CH28" s="42"/>
      <c r="CI28" s="42"/>
      <c r="CJ28" s="42"/>
      <c r="CK28" s="42"/>
      <c r="CL28" s="42"/>
      <c r="CM28" s="42"/>
    </row>
    <row r="29" spans="1:91" s="70" customFormat="1" ht="28.5" customHeight="1">
      <c r="A29" s="42"/>
      <c r="B29" s="834"/>
      <c r="C29" s="834"/>
      <c r="D29" s="839" t="s">
        <v>449</v>
      </c>
      <c r="E29" s="840"/>
      <c r="F29" s="317">
        <v>156386829</v>
      </c>
      <c r="G29" s="317">
        <v>136931520</v>
      </c>
      <c r="H29" s="317">
        <v>151201833</v>
      </c>
      <c r="I29" s="317">
        <v>159382889</v>
      </c>
      <c r="J29" s="317">
        <v>164339008</v>
      </c>
      <c r="K29" s="318">
        <v>-0.06657010901946846</v>
      </c>
      <c r="L29" s="318">
        <v>-0.12440503541381992</v>
      </c>
      <c r="M29" s="318">
        <v>0.10421496087971564</v>
      </c>
      <c r="N29" s="318">
        <v>0.05410685728922347</v>
      </c>
      <c r="O29" s="318">
        <v>0.03109567803103381</v>
      </c>
      <c r="P29" s="286">
        <v>0.03733725312990581</v>
      </c>
      <c r="Q29" s="286">
        <v>0.03233695962732919</v>
      </c>
      <c r="R29" s="286">
        <v>0.03629878258681926</v>
      </c>
      <c r="S29" s="286">
        <v>0.03763894570716873</v>
      </c>
      <c r="T29" s="286">
        <v>0.03945260320968166</v>
      </c>
      <c r="U29" s="42"/>
      <c r="V29" s="42"/>
      <c r="W29" s="42"/>
      <c r="X29" s="42"/>
      <c r="Y29" s="42"/>
      <c r="Z29" s="42"/>
      <c r="AA29" s="42"/>
      <c r="AB29" s="42"/>
      <c r="AC29" s="42"/>
      <c r="AD29" s="42"/>
      <c r="AE29" s="42"/>
      <c r="AF29" s="42"/>
      <c r="AG29" s="42"/>
      <c r="AH29" s="42"/>
      <c r="AI29" s="42"/>
      <c r="AJ29" s="42"/>
      <c r="AK29" s="42"/>
      <c r="AL29" s="42"/>
      <c r="AM29" s="42"/>
      <c r="AN29" s="42"/>
      <c r="AO29" s="42"/>
      <c r="AP29" s="42"/>
      <c r="AQ29" s="42"/>
      <c r="AR29" s="42"/>
      <c r="AS29" s="42"/>
      <c r="AT29" s="42"/>
      <c r="AU29" s="42"/>
      <c r="AV29" s="42"/>
      <c r="AW29" s="42"/>
      <c r="AX29" s="42"/>
      <c r="AY29" s="42"/>
      <c r="AZ29" s="42"/>
      <c r="BA29" s="42"/>
      <c r="BB29" s="42"/>
      <c r="BC29" s="42"/>
      <c r="BD29" s="42"/>
      <c r="BE29" s="42"/>
      <c r="BF29" s="42"/>
      <c r="BG29" s="42"/>
      <c r="BH29" s="42"/>
      <c r="BI29" s="42"/>
      <c r="BJ29" s="42"/>
      <c r="BK29" s="42"/>
      <c r="BL29" s="42"/>
      <c r="BM29" s="42"/>
      <c r="BN29" s="42"/>
      <c r="BO29" s="42"/>
      <c r="BP29" s="42"/>
      <c r="BQ29" s="42"/>
      <c r="BR29" s="42"/>
      <c r="BS29" s="42"/>
      <c r="BT29" s="42"/>
      <c r="BU29" s="42"/>
      <c r="BV29" s="42"/>
      <c r="BW29" s="42"/>
      <c r="BX29" s="42"/>
      <c r="BY29" s="42"/>
      <c r="BZ29" s="42"/>
      <c r="CA29" s="42"/>
      <c r="CB29" s="42"/>
      <c r="CC29" s="42"/>
      <c r="CD29" s="42"/>
      <c r="CE29" s="42"/>
      <c r="CF29" s="42"/>
      <c r="CG29" s="42"/>
      <c r="CH29" s="42"/>
      <c r="CI29" s="42"/>
      <c r="CJ29" s="42"/>
      <c r="CK29" s="42"/>
      <c r="CL29" s="42"/>
      <c r="CM29" s="42"/>
    </row>
    <row r="30" spans="1:91" s="70" customFormat="1" ht="28.5" customHeight="1">
      <c r="A30" s="42"/>
      <c r="B30" s="834"/>
      <c r="C30" s="834"/>
      <c r="D30" s="844" t="s">
        <v>391</v>
      </c>
      <c r="E30" s="845"/>
      <c r="F30" s="317">
        <v>146892490</v>
      </c>
      <c r="G30" s="317">
        <v>145161529</v>
      </c>
      <c r="H30" s="317">
        <v>147910225</v>
      </c>
      <c r="I30" s="317">
        <v>51902035</v>
      </c>
      <c r="J30" s="317">
        <v>47130321</v>
      </c>
      <c r="K30" s="318">
        <v>0.011118556875989715</v>
      </c>
      <c r="L30" s="318">
        <v>-0.01178386315052594</v>
      </c>
      <c r="M30" s="318">
        <v>0.01893543019927821</v>
      </c>
      <c r="N30" s="318">
        <v>-0.6490977212697769</v>
      </c>
      <c r="O30" s="318">
        <v>-0.09193693465005756</v>
      </c>
      <c r="P30" s="286">
        <v>0.056112777446363164</v>
      </c>
      <c r="Q30" s="286">
        <v>0.054848817893374736</v>
      </c>
      <c r="R30" s="286">
        <v>0.05681371441725862</v>
      </c>
      <c r="S30" s="286">
        <v>0.01961101736542443</v>
      </c>
      <c r="T30" s="286">
        <v>0.01810320143646409</v>
      </c>
      <c r="U30" s="42"/>
      <c r="V30" s="42"/>
      <c r="W30" s="42"/>
      <c r="X30" s="42"/>
      <c r="Y30" s="42"/>
      <c r="Z30" s="42"/>
      <c r="AA30" s="42"/>
      <c r="AB30" s="42"/>
      <c r="AC30" s="42"/>
      <c r="AD30" s="42"/>
      <c r="AE30" s="42"/>
      <c r="AF30" s="42"/>
      <c r="AG30" s="42"/>
      <c r="AH30" s="42"/>
      <c r="AI30" s="42"/>
      <c r="AJ30" s="42"/>
      <c r="AK30" s="42"/>
      <c r="AL30" s="42"/>
      <c r="AM30" s="42"/>
      <c r="AN30" s="42"/>
      <c r="AO30" s="42"/>
      <c r="AP30" s="42"/>
      <c r="AQ30" s="42"/>
      <c r="AR30" s="42"/>
      <c r="AS30" s="42"/>
      <c r="AT30" s="42"/>
      <c r="AU30" s="42"/>
      <c r="AV30" s="42"/>
      <c r="AW30" s="42"/>
      <c r="AX30" s="42"/>
      <c r="AY30" s="42"/>
      <c r="AZ30" s="42"/>
      <c r="BA30" s="42"/>
      <c r="BB30" s="42"/>
      <c r="BC30" s="42"/>
      <c r="BD30" s="42"/>
      <c r="BE30" s="42"/>
      <c r="BF30" s="42"/>
      <c r="BG30" s="42"/>
      <c r="BH30" s="42"/>
      <c r="BI30" s="42"/>
      <c r="BJ30" s="42"/>
      <c r="BK30" s="42"/>
      <c r="BL30" s="42"/>
      <c r="BM30" s="42"/>
      <c r="BN30" s="42"/>
      <c r="BO30" s="42"/>
      <c r="BP30" s="42"/>
      <c r="BQ30" s="42"/>
      <c r="BR30" s="42"/>
      <c r="BS30" s="42"/>
      <c r="BT30" s="42"/>
      <c r="BU30" s="42"/>
      <c r="BV30" s="42"/>
      <c r="BW30" s="42"/>
      <c r="BX30" s="42"/>
      <c r="BY30" s="42"/>
      <c r="BZ30" s="42"/>
      <c r="CA30" s="42"/>
      <c r="CB30" s="42"/>
      <c r="CC30" s="42"/>
      <c r="CD30" s="42"/>
      <c r="CE30" s="42"/>
      <c r="CF30" s="42"/>
      <c r="CG30" s="42"/>
      <c r="CH30" s="42"/>
      <c r="CI30" s="42"/>
      <c r="CJ30" s="42"/>
      <c r="CK30" s="42"/>
      <c r="CL30" s="42"/>
      <c r="CM30" s="42"/>
    </row>
    <row r="31" spans="1:91" s="70" customFormat="1" ht="28.5" customHeight="1">
      <c r="A31" s="42"/>
      <c r="B31" s="834"/>
      <c r="C31" s="834"/>
      <c r="D31" s="844" t="s">
        <v>392</v>
      </c>
      <c r="E31" s="845"/>
      <c r="F31" s="317">
        <v>156973647</v>
      </c>
      <c r="G31" s="317">
        <v>140950144</v>
      </c>
      <c r="H31" s="317">
        <v>150881261</v>
      </c>
      <c r="I31" s="317">
        <v>158076889</v>
      </c>
      <c r="J31" s="317">
        <v>144835016</v>
      </c>
      <c r="K31" s="318">
        <v>-0.017393096470833057</v>
      </c>
      <c r="L31" s="318">
        <v>-0.10207766275571084</v>
      </c>
      <c r="M31" s="318">
        <v>0.07045836717981643</v>
      </c>
      <c r="N31" s="318">
        <v>0.047690667166415054</v>
      </c>
      <c r="O31" s="318">
        <v>-0.08376855771750417</v>
      </c>
      <c r="P31" s="286">
        <v>0.061727409130575304</v>
      </c>
      <c r="Q31" s="286">
        <v>0.05482395839727195</v>
      </c>
      <c r="R31" s="286">
        <v>0.059659473800238325</v>
      </c>
      <c r="S31" s="286">
        <v>0.0614855759644075</v>
      </c>
      <c r="T31" s="286">
        <v>0.05726874752464521</v>
      </c>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42"/>
      <c r="AS31" s="42"/>
      <c r="AT31" s="42"/>
      <c r="AU31" s="42"/>
      <c r="AV31" s="42"/>
      <c r="AW31" s="42"/>
      <c r="AX31" s="42"/>
      <c r="AY31" s="42"/>
      <c r="AZ31" s="42"/>
      <c r="BA31" s="42"/>
      <c r="BB31" s="42"/>
      <c r="BC31" s="42"/>
      <c r="BD31" s="42"/>
      <c r="BE31" s="42"/>
      <c r="BF31" s="42"/>
      <c r="BG31" s="42"/>
      <c r="BH31" s="42"/>
      <c r="BI31" s="42"/>
      <c r="BJ31" s="42"/>
      <c r="BK31" s="42"/>
      <c r="BL31" s="42"/>
      <c r="BM31" s="42"/>
      <c r="BN31" s="42"/>
      <c r="BO31" s="42"/>
      <c r="BP31" s="42"/>
      <c r="BQ31" s="42"/>
      <c r="BR31" s="42"/>
      <c r="BS31" s="42"/>
      <c r="BT31" s="42"/>
      <c r="BU31" s="42"/>
      <c r="BV31" s="42"/>
      <c r="BW31" s="42"/>
      <c r="BX31" s="42"/>
      <c r="BY31" s="42"/>
      <c r="BZ31" s="42"/>
      <c r="CA31" s="42"/>
      <c r="CB31" s="42"/>
      <c r="CC31" s="42"/>
      <c r="CD31" s="42"/>
      <c r="CE31" s="42"/>
      <c r="CF31" s="42"/>
      <c r="CG31" s="42"/>
      <c r="CH31" s="42"/>
      <c r="CI31" s="42"/>
      <c r="CJ31" s="42"/>
      <c r="CK31" s="42"/>
      <c r="CL31" s="42"/>
      <c r="CM31" s="42"/>
    </row>
    <row r="32" spans="1:91" s="70" customFormat="1" ht="28.5" customHeight="1">
      <c r="A32" s="42"/>
      <c r="B32" s="834"/>
      <c r="C32" s="834"/>
      <c r="D32" s="844" t="s">
        <v>59</v>
      </c>
      <c r="E32" s="845"/>
      <c r="F32" s="317">
        <v>201204335</v>
      </c>
      <c r="G32" s="317">
        <v>198630585</v>
      </c>
      <c r="H32" s="317">
        <v>196369296</v>
      </c>
      <c r="I32" s="317">
        <v>186781035</v>
      </c>
      <c r="J32" s="317">
        <v>169445464</v>
      </c>
      <c r="K32" s="318">
        <v>-0.017145459655459754</v>
      </c>
      <c r="L32" s="318">
        <v>-0.01279172240498695</v>
      </c>
      <c r="M32" s="318">
        <v>-0.011384394805059855</v>
      </c>
      <c r="N32" s="318">
        <v>-0.04882769962163535</v>
      </c>
      <c r="O32" s="318">
        <v>-0.0928122654422597</v>
      </c>
      <c r="P32" s="286">
        <v>0.026811573975028296</v>
      </c>
      <c r="Q32" s="286">
        <v>0.02618090550520006</v>
      </c>
      <c r="R32" s="286">
        <v>0.026311849283236356</v>
      </c>
      <c r="S32" s="286">
        <v>0.024619051630434784</v>
      </c>
      <c r="T32" s="286">
        <v>0.022704280156384794</v>
      </c>
      <c r="U32" s="42"/>
      <c r="V32" s="42"/>
      <c r="W32" s="42"/>
      <c r="X32" s="42"/>
      <c r="Y32" s="42"/>
      <c r="Z32" s="42"/>
      <c r="AA32" s="42"/>
      <c r="AB32" s="42"/>
      <c r="AC32" s="42"/>
      <c r="AD32" s="42"/>
      <c r="AE32" s="42"/>
      <c r="AF32" s="42"/>
      <c r="AG32" s="42"/>
      <c r="AH32" s="42"/>
      <c r="AI32" s="42"/>
      <c r="AJ32" s="42"/>
      <c r="AK32" s="42"/>
      <c r="AL32" s="42"/>
      <c r="AM32" s="42"/>
      <c r="AN32" s="42"/>
      <c r="AO32" s="42"/>
      <c r="AP32" s="42"/>
      <c r="AQ32" s="42"/>
      <c r="AR32" s="42"/>
      <c r="AS32" s="42"/>
      <c r="AT32" s="42"/>
      <c r="AU32" s="42"/>
      <c r="AV32" s="42"/>
      <c r="AW32" s="42"/>
      <c r="AX32" s="42"/>
      <c r="AY32" s="42"/>
      <c r="AZ32" s="42"/>
      <c r="BA32" s="42"/>
      <c r="BB32" s="42"/>
      <c r="BC32" s="42"/>
      <c r="BD32" s="42"/>
      <c r="BE32" s="42"/>
      <c r="BF32" s="42"/>
      <c r="BG32" s="42"/>
      <c r="BH32" s="42"/>
      <c r="BI32" s="42"/>
      <c r="BJ32" s="42"/>
      <c r="BK32" s="42"/>
      <c r="BL32" s="42"/>
      <c r="BM32" s="42"/>
      <c r="BN32" s="42"/>
      <c r="BO32" s="42"/>
      <c r="BP32" s="42"/>
      <c r="BQ32" s="42"/>
      <c r="BR32" s="42"/>
      <c r="BS32" s="42"/>
      <c r="BT32" s="42"/>
      <c r="BU32" s="42"/>
      <c r="BV32" s="42"/>
      <c r="BW32" s="42"/>
      <c r="BX32" s="42"/>
      <c r="BY32" s="42"/>
      <c r="BZ32" s="42"/>
      <c r="CA32" s="42"/>
      <c r="CB32" s="42"/>
      <c r="CC32" s="42"/>
      <c r="CD32" s="42"/>
      <c r="CE32" s="42"/>
      <c r="CF32" s="42"/>
      <c r="CG32" s="42"/>
      <c r="CH32" s="42"/>
      <c r="CI32" s="42"/>
      <c r="CJ32" s="42"/>
      <c r="CK32" s="42"/>
      <c r="CL32" s="42"/>
      <c r="CM32" s="42"/>
    </row>
    <row r="33" spans="2:20" s="42" customFormat="1" ht="28.5" customHeight="1">
      <c r="B33" s="834"/>
      <c r="C33" s="834"/>
      <c r="D33" s="844" t="s">
        <v>60</v>
      </c>
      <c r="E33" s="845"/>
      <c r="F33" s="317">
        <v>55150417</v>
      </c>
      <c r="G33" s="317">
        <v>50232145</v>
      </c>
      <c r="H33" s="317">
        <v>70380186</v>
      </c>
      <c r="I33" s="317">
        <v>67391000</v>
      </c>
      <c r="J33" s="317">
        <v>70802492</v>
      </c>
      <c r="K33" s="318">
        <v>0.25689479639916835</v>
      </c>
      <c r="L33" s="318">
        <v>-0.08917923503642775</v>
      </c>
      <c r="M33" s="318">
        <v>0.40109855949810624</v>
      </c>
      <c r="N33" s="318">
        <v>-0.04247198210018939</v>
      </c>
      <c r="O33" s="318">
        <v>0.05062236797198439</v>
      </c>
      <c r="P33" s="286">
        <v>0.032530546549773755</v>
      </c>
      <c r="Q33" s="286">
        <v>0.029307437539961637</v>
      </c>
      <c r="R33" s="286">
        <v>0.04174320424114397</v>
      </c>
      <c r="S33" s="286">
        <v>0.03931859814578005</v>
      </c>
      <c r="T33" s="286">
        <v>0.04199367822554436</v>
      </c>
    </row>
    <row r="34" spans="2:20" s="42" customFormat="1" ht="28.5" customHeight="1">
      <c r="B34" s="834"/>
      <c r="C34" s="834"/>
      <c r="D34" s="844" t="s">
        <v>451</v>
      </c>
      <c r="E34" s="845"/>
      <c r="F34" s="567">
        <v>844336316</v>
      </c>
      <c r="G34" s="317">
        <v>1408482178</v>
      </c>
      <c r="H34" s="317">
        <v>621497961</v>
      </c>
      <c r="I34" s="317">
        <v>651842862</v>
      </c>
      <c r="J34" s="317">
        <v>621302016</v>
      </c>
      <c r="K34" s="322"/>
      <c r="L34" s="322"/>
      <c r="M34" s="318">
        <v>-0.5587463081126753</v>
      </c>
      <c r="N34" s="318">
        <v>0.04882542325830736</v>
      </c>
      <c r="O34" s="318">
        <v>-0.046853080367090065</v>
      </c>
      <c r="P34" s="286">
        <v>0.07782392811616161</v>
      </c>
      <c r="Q34" s="286">
        <v>0.07761111035175121</v>
      </c>
      <c r="R34" s="286">
        <v>0.0348138053660221</v>
      </c>
      <c r="S34" s="286">
        <v>0.03591827364583333</v>
      </c>
      <c r="T34" s="286">
        <v>0.03480282931860037</v>
      </c>
    </row>
    <row r="35" spans="2:20" s="42" customFormat="1" ht="28.5" customHeight="1">
      <c r="B35" s="834"/>
      <c r="C35" s="834"/>
      <c r="D35" s="844" t="s">
        <v>452</v>
      </c>
      <c r="E35" s="845"/>
      <c r="F35" s="323"/>
      <c r="G35" s="323"/>
      <c r="H35" s="323"/>
      <c r="I35" s="568">
        <v>11424120</v>
      </c>
      <c r="J35" s="317">
        <v>79127141</v>
      </c>
      <c r="K35" s="324"/>
      <c r="L35" s="324"/>
      <c r="M35" s="324"/>
      <c r="N35" s="324"/>
      <c r="O35" s="569">
        <v>5.926322640168346</v>
      </c>
      <c r="P35" s="284" t="s">
        <v>161</v>
      </c>
      <c r="Q35" s="284" t="s">
        <v>161</v>
      </c>
      <c r="R35" s="284" t="s">
        <v>161</v>
      </c>
      <c r="S35" s="284">
        <v>0.060292131289762865</v>
      </c>
      <c r="T35" s="286">
        <v>0.05998713593029536</v>
      </c>
    </row>
    <row r="36" spans="2:20" s="42" customFormat="1" ht="28.5" customHeight="1">
      <c r="B36" s="834"/>
      <c r="C36" s="836"/>
      <c r="D36" s="844" t="s">
        <v>395</v>
      </c>
      <c r="E36" s="845"/>
      <c r="F36" s="323"/>
      <c r="G36" s="323"/>
      <c r="H36" s="323"/>
      <c r="I36" s="568">
        <v>15031982</v>
      </c>
      <c r="J36" s="317">
        <v>93486209</v>
      </c>
      <c r="K36" s="324"/>
      <c r="L36" s="324"/>
      <c r="M36" s="324"/>
      <c r="N36" s="324"/>
      <c r="O36" s="569">
        <v>5.2191538680661</v>
      </c>
      <c r="P36" s="284" t="s">
        <v>161</v>
      </c>
      <c r="Q36" s="284" t="s">
        <v>161</v>
      </c>
      <c r="R36" s="284" t="s">
        <v>161</v>
      </c>
      <c r="S36" s="284">
        <v>0.061703479869545656</v>
      </c>
      <c r="T36" s="286">
        <v>0.05512336642596362</v>
      </c>
    </row>
    <row r="37" spans="2:20" s="42" customFormat="1" ht="28.5" customHeight="1">
      <c r="B37" s="834"/>
      <c r="C37" s="833" t="s">
        <v>29</v>
      </c>
      <c r="D37" s="837" t="s">
        <v>282</v>
      </c>
      <c r="E37" s="838"/>
      <c r="F37" s="317">
        <v>301680469</v>
      </c>
      <c r="G37" s="317">
        <v>276835154</v>
      </c>
      <c r="H37" s="317">
        <v>285077469</v>
      </c>
      <c r="I37" s="317">
        <v>283309760</v>
      </c>
      <c r="J37" s="317">
        <v>277440071</v>
      </c>
      <c r="K37" s="318">
        <v>0.0009512771598191018</v>
      </c>
      <c r="L37" s="318">
        <v>-0.08235639212029998</v>
      </c>
      <c r="M37" s="318">
        <v>0.02977336830567407</v>
      </c>
      <c r="N37" s="318">
        <v>-0.006200802210714169</v>
      </c>
      <c r="O37" s="318">
        <v>-0.020718273172092624</v>
      </c>
      <c r="P37" s="286">
        <v>0.05041821024954213</v>
      </c>
      <c r="Q37" s="286">
        <v>0.045763057613224634</v>
      </c>
      <c r="R37" s="286">
        <v>0.04790666491022099</v>
      </c>
      <c r="S37" s="286">
        <v>0.0468333615942029</v>
      </c>
      <c r="T37" s="286">
        <v>0.04662321635128913</v>
      </c>
    </row>
    <row r="38" spans="2:20" s="42" customFormat="1" ht="28.5" customHeight="1">
      <c r="B38" s="834"/>
      <c r="C38" s="834"/>
      <c r="D38" s="886" t="s">
        <v>283</v>
      </c>
      <c r="E38" s="887"/>
      <c r="F38" s="317">
        <v>29939844</v>
      </c>
      <c r="G38" s="317">
        <v>25184800</v>
      </c>
      <c r="H38" s="317">
        <v>22898367</v>
      </c>
      <c r="I38" s="317">
        <v>21385532</v>
      </c>
      <c r="J38" s="317">
        <v>21367022</v>
      </c>
      <c r="K38" s="318">
        <v>-0.09728572846526799</v>
      </c>
      <c r="L38" s="318">
        <v>-0.15881993239510533</v>
      </c>
      <c r="M38" s="318">
        <v>-0.0907862282011372</v>
      </c>
      <c r="N38" s="318">
        <v>-0.06606737502285644</v>
      </c>
      <c r="O38" s="318">
        <v>-0.0008655384397264469</v>
      </c>
      <c r="P38" s="286">
        <v>0.02779823733211233</v>
      </c>
      <c r="Q38" s="286">
        <v>0.02312915660225443</v>
      </c>
      <c r="R38" s="286">
        <v>0.021377900437384897</v>
      </c>
      <c r="S38" s="286">
        <v>0.019639993911030596</v>
      </c>
      <c r="T38" s="286">
        <v>0.019948237748107226</v>
      </c>
    </row>
    <row r="39" spans="2:20" s="42" customFormat="1" ht="28.5" customHeight="1">
      <c r="B39" s="834"/>
      <c r="C39" s="834"/>
      <c r="D39" s="886" t="s">
        <v>66</v>
      </c>
      <c r="E39" s="887"/>
      <c r="F39" s="317">
        <v>57035885</v>
      </c>
      <c r="G39" s="317">
        <v>58774560</v>
      </c>
      <c r="H39" s="317">
        <v>73792754</v>
      </c>
      <c r="I39" s="317">
        <v>40334217</v>
      </c>
      <c r="J39" s="317">
        <v>39301499</v>
      </c>
      <c r="K39" s="318">
        <v>0.04809639448490256</v>
      </c>
      <c r="L39" s="318">
        <v>0.03048387870197859</v>
      </c>
      <c r="M39" s="318">
        <v>0.25552201496701976</v>
      </c>
      <c r="N39" s="318">
        <v>-0.4534122279810833</v>
      </c>
      <c r="O39" s="318">
        <v>-0.02560401755164852</v>
      </c>
      <c r="P39" s="286">
        <v>0.02675676116573485</v>
      </c>
      <c r="Q39" s="286">
        <v>0.027272710907704042</v>
      </c>
      <c r="R39" s="286">
        <v>0.03480902744337824</v>
      </c>
      <c r="S39" s="286">
        <v>0.018715979157131957</v>
      </c>
      <c r="T39" s="286">
        <v>0.018539041885561047</v>
      </c>
    </row>
    <row r="40" spans="2:20" s="42" customFormat="1" ht="28.5" customHeight="1">
      <c r="B40" s="834"/>
      <c r="C40" s="834"/>
      <c r="D40" s="886" t="s">
        <v>497</v>
      </c>
      <c r="E40" s="887"/>
      <c r="F40" s="317">
        <v>47284543</v>
      </c>
      <c r="G40" s="317">
        <v>47281883</v>
      </c>
      <c r="H40" s="317">
        <v>47153930</v>
      </c>
      <c r="I40" s="317">
        <v>47149828</v>
      </c>
      <c r="J40" s="317">
        <v>47219791</v>
      </c>
      <c r="K40" s="318">
        <v>0.009908756206054475</v>
      </c>
      <c r="L40" s="318">
        <v>-5.625516989769786E-05</v>
      </c>
      <c r="M40" s="318">
        <v>-0.0027061739482752835</v>
      </c>
      <c r="N40" s="318">
        <v>-8.699168870972154E-05</v>
      </c>
      <c r="O40" s="318">
        <v>0.001483844225264194</v>
      </c>
      <c r="P40" s="286">
        <v>0.03460908437274405</v>
      </c>
      <c r="Q40" s="286">
        <v>0.034230972895509366</v>
      </c>
      <c r="R40" s="286">
        <v>0.0347041667338791</v>
      </c>
      <c r="S40" s="286">
        <v>0.03413536817676928</v>
      </c>
      <c r="T40" s="286">
        <v>0.03475263885752308</v>
      </c>
    </row>
    <row r="41" spans="2:20" s="42" customFormat="1" ht="28.5" customHeight="1">
      <c r="B41" s="835"/>
      <c r="C41" s="836"/>
      <c r="D41" s="837" t="s">
        <v>68</v>
      </c>
      <c r="E41" s="838"/>
      <c r="F41" s="317">
        <v>55775982</v>
      </c>
      <c r="G41" s="317">
        <v>55775844</v>
      </c>
      <c r="H41" s="317">
        <v>55193229</v>
      </c>
      <c r="I41" s="317">
        <v>55192219</v>
      </c>
      <c r="J41" s="317">
        <v>54546150</v>
      </c>
      <c r="K41" s="318">
        <v>-0.006471103602799217</v>
      </c>
      <c r="L41" s="318">
        <v>-2.4741832425290156E-06</v>
      </c>
      <c r="M41" s="318">
        <v>-0.010445650988266534</v>
      </c>
      <c r="N41" s="318">
        <v>-1.829934610276199E-05</v>
      </c>
      <c r="O41" s="318">
        <v>-0.011705798601792038</v>
      </c>
      <c r="P41" s="286">
        <v>0.03289953689398836</v>
      </c>
      <c r="Q41" s="286">
        <v>0.0325418527173913</v>
      </c>
      <c r="R41" s="286">
        <v>0.03273566555898602</v>
      </c>
      <c r="S41" s="286">
        <v>0.032201342607097186</v>
      </c>
      <c r="T41" s="286">
        <v>0.032351876421839454</v>
      </c>
    </row>
    <row r="42" spans="2:20" s="42" customFormat="1" ht="28.5" customHeight="1">
      <c r="B42" s="833" t="s">
        <v>70</v>
      </c>
      <c r="C42" s="833" t="s">
        <v>28</v>
      </c>
      <c r="D42" s="901" t="s">
        <v>284</v>
      </c>
      <c r="E42" s="902"/>
      <c r="F42" s="317">
        <v>89945792</v>
      </c>
      <c r="G42" s="317">
        <v>82268759</v>
      </c>
      <c r="H42" s="317">
        <v>88351793</v>
      </c>
      <c r="I42" s="317">
        <v>118759285</v>
      </c>
      <c r="J42" s="317">
        <v>118911080</v>
      </c>
      <c r="K42" s="318">
        <v>-0.05613046026921384</v>
      </c>
      <c r="L42" s="318">
        <v>-0.08535177498909566</v>
      </c>
      <c r="M42" s="318">
        <v>0.07394099624135572</v>
      </c>
      <c r="N42" s="318">
        <v>0.34416383604122214</v>
      </c>
      <c r="O42" s="318">
        <v>0.0012781737444781686</v>
      </c>
      <c r="P42" s="286">
        <v>0.030677855722508782</v>
      </c>
      <c r="Q42" s="286">
        <v>0.027754452302388346</v>
      </c>
      <c r="R42" s="286">
        <v>0.03030067693182245</v>
      </c>
      <c r="S42" s="286">
        <v>0.04006501314792221</v>
      </c>
      <c r="T42" s="286">
        <v>0.04078113297252603</v>
      </c>
    </row>
    <row r="43" spans="2:20" s="42" customFormat="1" ht="28.5" customHeight="1">
      <c r="B43" s="834"/>
      <c r="C43" s="834"/>
      <c r="D43" s="901" t="s">
        <v>285</v>
      </c>
      <c r="E43" s="902"/>
      <c r="F43" s="317">
        <v>55419121</v>
      </c>
      <c r="G43" s="317">
        <v>46139769</v>
      </c>
      <c r="H43" s="317">
        <v>70549645</v>
      </c>
      <c r="I43" s="317">
        <v>72833783</v>
      </c>
      <c r="J43" s="317">
        <v>75934358</v>
      </c>
      <c r="K43" s="318">
        <v>0.02659018182993621</v>
      </c>
      <c r="L43" s="318">
        <v>-0.16743953770035436</v>
      </c>
      <c r="M43" s="318">
        <v>0.5290420071240496</v>
      </c>
      <c r="N43" s="318">
        <v>0.03237632166682058</v>
      </c>
      <c r="O43" s="318">
        <v>0.04257056097168535</v>
      </c>
      <c r="P43" s="286">
        <v>0.04729478411269582</v>
      </c>
      <c r="Q43" s="286">
        <v>0.038947769854301574</v>
      </c>
      <c r="R43" s="286">
        <v>0.060539838779828374</v>
      </c>
      <c r="S43" s="286">
        <v>0.06148087602913968</v>
      </c>
      <c r="T43" s="286">
        <v>0.06516055171035619</v>
      </c>
    </row>
    <row r="44" spans="2:20" s="42" customFormat="1" ht="28.5" customHeight="1">
      <c r="B44" s="834"/>
      <c r="C44" s="834"/>
      <c r="D44" s="901" t="s">
        <v>286</v>
      </c>
      <c r="E44" s="902"/>
      <c r="F44" s="317">
        <v>86792648</v>
      </c>
      <c r="G44" s="317">
        <v>73882747</v>
      </c>
      <c r="H44" s="317">
        <v>85012981</v>
      </c>
      <c r="I44" s="317">
        <v>85008614</v>
      </c>
      <c r="J44" s="317">
        <v>80890334</v>
      </c>
      <c r="K44" s="318">
        <v>0.0380820235836572</v>
      </c>
      <c r="L44" s="318">
        <v>-0.14874417704135492</v>
      </c>
      <c r="M44" s="318">
        <v>0.1506472681639734</v>
      </c>
      <c r="N44" s="318">
        <v>-5.1368625692586874E-05</v>
      </c>
      <c r="O44" s="318">
        <v>-0.04844544342294535</v>
      </c>
      <c r="P44" s="286">
        <v>0.059467775429217176</v>
      </c>
      <c r="Q44" s="286">
        <v>0.05007204782868644</v>
      </c>
      <c r="R44" s="286">
        <v>0.05857021418985366</v>
      </c>
      <c r="S44" s="286">
        <v>0.057612305428469575</v>
      </c>
      <c r="T44" s="286">
        <v>0.055729891277060406</v>
      </c>
    </row>
    <row r="45" spans="2:20" s="42" customFormat="1" ht="28.5" customHeight="1">
      <c r="B45" s="834"/>
      <c r="C45" s="834"/>
      <c r="D45" s="901" t="s">
        <v>288</v>
      </c>
      <c r="E45" s="902"/>
      <c r="F45" s="317">
        <v>29609867</v>
      </c>
      <c r="G45" s="317">
        <v>29746794</v>
      </c>
      <c r="H45" s="317">
        <v>43431457</v>
      </c>
      <c r="I45" s="317">
        <v>64016537</v>
      </c>
      <c r="J45" s="317">
        <v>55801647</v>
      </c>
      <c r="K45" s="318">
        <v>-0.07503163993284719</v>
      </c>
      <c r="L45" s="318">
        <v>0.0046243706532015155</v>
      </c>
      <c r="M45" s="318">
        <v>0.46003824815541466</v>
      </c>
      <c r="N45" s="318">
        <v>0.47396706032680413</v>
      </c>
      <c r="O45" s="318">
        <v>-0.12832449840265492</v>
      </c>
      <c r="P45" s="286">
        <v>0.06454611475752509</v>
      </c>
      <c r="Q45" s="286">
        <v>0.06413976730860113</v>
      </c>
      <c r="R45" s="286">
        <v>0.0718379562468845</v>
      </c>
      <c r="S45" s="286">
        <v>0.08522773564706741</v>
      </c>
      <c r="T45" s="286">
        <v>0.07552227058845341</v>
      </c>
    </row>
    <row r="46" spans="2:20" s="42" customFormat="1" ht="28.5" customHeight="1">
      <c r="B46" s="834"/>
      <c r="C46" s="834"/>
      <c r="D46" s="901" t="s">
        <v>289</v>
      </c>
      <c r="E46" s="902"/>
      <c r="F46" s="317">
        <v>220322107</v>
      </c>
      <c r="G46" s="317">
        <v>149897558</v>
      </c>
      <c r="H46" s="317">
        <v>185010244</v>
      </c>
      <c r="I46" s="317">
        <v>198059219</v>
      </c>
      <c r="J46" s="317">
        <v>210915015</v>
      </c>
      <c r="K46" s="318">
        <v>-0.03152561029808989</v>
      </c>
      <c r="L46" s="318">
        <v>-0.3196435889204709</v>
      </c>
      <c r="M46" s="318">
        <v>0.23424454986785043</v>
      </c>
      <c r="N46" s="318">
        <v>0.0705310944836114</v>
      </c>
      <c r="O46" s="318">
        <v>0.06490884930733772</v>
      </c>
      <c r="P46" s="286">
        <v>0.0545499722256139</v>
      </c>
      <c r="Q46" s="286">
        <v>0.03671001655260332</v>
      </c>
      <c r="R46" s="286">
        <v>0.04606011804106132</v>
      </c>
      <c r="S46" s="286">
        <v>0.04850484093867418</v>
      </c>
      <c r="T46" s="286">
        <v>0.05250936530591365</v>
      </c>
    </row>
    <row r="47" spans="2:20" s="42" customFormat="1" ht="28.5" customHeight="1">
      <c r="B47" s="834"/>
      <c r="C47" s="834"/>
      <c r="D47" s="901" t="s">
        <v>290</v>
      </c>
      <c r="E47" s="902"/>
      <c r="F47" s="317">
        <v>98991877</v>
      </c>
      <c r="G47" s="317">
        <v>106136933</v>
      </c>
      <c r="H47" s="317">
        <v>115476126</v>
      </c>
      <c r="I47" s="317">
        <v>116640619</v>
      </c>
      <c r="J47" s="317">
        <v>123802941</v>
      </c>
      <c r="K47" s="318">
        <v>0.16958554190470276</v>
      </c>
      <c r="L47" s="318">
        <v>0.07217820508646382</v>
      </c>
      <c r="M47" s="318">
        <v>0.0879919245452476</v>
      </c>
      <c r="N47" s="318">
        <v>0.010084274908910609</v>
      </c>
      <c r="O47" s="318">
        <v>0.06140504106892643</v>
      </c>
      <c r="P47" s="286">
        <v>0.06108543551141166</v>
      </c>
      <c r="Q47" s="286">
        <v>0.06478257616220735</v>
      </c>
      <c r="R47" s="286">
        <v>0.07165114490437739</v>
      </c>
      <c r="S47" s="286">
        <v>0.07119368885451505</v>
      </c>
      <c r="T47" s="286">
        <v>0.07681780444538887</v>
      </c>
    </row>
    <row r="48" spans="2:20" s="42" customFormat="1" ht="28.5" customHeight="1">
      <c r="B48" s="834"/>
      <c r="C48" s="834"/>
      <c r="D48" s="901" t="s">
        <v>76</v>
      </c>
      <c r="E48" s="902"/>
      <c r="F48" s="317">
        <v>42536969</v>
      </c>
      <c r="G48" s="317">
        <v>38983416</v>
      </c>
      <c r="H48" s="317">
        <v>41275207</v>
      </c>
      <c r="I48" s="317">
        <v>33452752</v>
      </c>
      <c r="J48" s="317">
        <v>35696035</v>
      </c>
      <c r="K48" s="318">
        <v>0.04321393707563992</v>
      </c>
      <c r="L48" s="318">
        <v>-0.08354034345982668</v>
      </c>
      <c r="M48" s="318">
        <v>0.05878887063155266</v>
      </c>
      <c r="N48" s="318">
        <v>-0.18951946140451822</v>
      </c>
      <c r="O48" s="318">
        <v>0.06705824979660867</v>
      </c>
      <c r="P48" s="286">
        <v>0.09606718199311949</v>
      </c>
      <c r="Q48" s="286">
        <v>0.08708472165099883</v>
      </c>
      <c r="R48" s="286">
        <v>0.0937325827173859</v>
      </c>
      <c r="S48" s="286">
        <v>0.07472981835095965</v>
      </c>
      <c r="T48" s="286">
        <v>0.081062744356926</v>
      </c>
    </row>
    <row r="49" spans="2:20" s="42" customFormat="1" ht="28.5" customHeight="1">
      <c r="B49" s="836"/>
      <c r="C49" s="836"/>
      <c r="D49" s="901" t="s">
        <v>456</v>
      </c>
      <c r="E49" s="902"/>
      <c r="F49" s="317">
        <v>59452407</v>
      </c>
      <c r="G49" s="317">
        <v>55437113</v>
      </c>
      <c r="H49" s="317">
        <v>56566174</v>
      </c>
      <c r="I49" s="317">
        <v>53281795</v>
      </c>
      <c r="J49" s="317">
        <v>56108192</v>
      </c>
      <c r="K49" s="318">
        <v>0.10156144691769924</v>
      </c>
      <c r="L49" s="318">
        <v>-0.06753795519162076</v>
      </c>
      <c r="M49" s="318">
        <v>0.020366518725461046</v>
      </c>
      <c r="N49" s="318">
        <v>-0.05806259762238825</v>
      </c>
      <c r="O49" s="318">
        <v>0.05304620461829411</v>
      </c>
      <c r="P49" s="286">
        <v>0.05183977198996655</v>
      </c>
      <c r="Q49" s="286">
        <v>0.047813200011814744</v>
      </c>
      <c r="R49" s="286">
        <v>0.04959561256305549</v>
      </c>
      <c r="S49" s="286">
        <v>0.045954289165879014</v>
      </c>
      <c r="T49" s="286">
        <v>0.04919406697093442</v>
      </c>
    </row>
    <row r="50" spans="2:20" s="42" customFormat="1" ht="28.5" customHeight="1">
      <c r="B50" s="833" t="s">
        <v>70</v>
      </c>
      <c r="C50" s="833" t="s">
        <v>28</v>
      </c>
      <c r="D50" s="901" t="s">
        <v>77</v>
      </c>
      <c r="E50" s="902"/>
      <c r="F50" s="317">
        <v>169968769</v>
      </c>
      <c r="G50" s="317">
        <v>167160215</v>
      </c>
      <c r="H50" s="317">
        <v>165266417</v>
      </c>
      <c r="I50" s="317">
        <v>165289004</v>
      </c>
      <c r="J50" s="317">
        <v>164558470</v>
      </c>
      <c r="K50" s="318">
        <v>-0.044520828615842105</v>
      </c>
      <c r="L50" s="318">
        <v>-0.016523941524810362</v>
      </c>
      <c r="M50" s="318">
        <v>-0.01132923883832047</v>
      </c>
      <c r="N50" s="318">
        <v>0.00013667023470352116</v>
      </c>
      <c r="O50" s="318">
        <v>-0.004419737443635391</v>
      </c>
      <c r="P50" s="286">
        <v>0.05845848608046044</v>
      </c>
      <c r="Q50" s="286">
        <v>0.056867602763154945</v>
      </c>
      <c r="R50" s="286">
        <v>0.05715521460833741</v>
      </c>
      <c r="S50" s="286">
        <v>0.0562310201658303</v>
      </c>
      <c r="T50" s="286">
        <v>0.05691038045841857</v>
      </c>
    </row>
    <row r="51" spans="2:20" s="42" customFormat="1" ht="28.5" customHeight="1">
      <c r="B51" s="834"/>
      <c r="C51" s="834"/>
      <c r="D51" s="901" t="s">
        <v>78</v>
      </c>
      <c r="E51" s="902"/>
      <c r="F51" s="317">
        <v>158120932</v>
      </c>
      <c r="G51" s="317">
        <v>126478597</v>
      </c>
      <c r="H51" s="317">
        <v>144423620</v>
      </c>
      <c r="I51" s="317">
        <v>148988415</v>
      </c>
      <c r="J51" s="317">
        <v>159110553</v>
      </c>
      <c r="K51" s="318">
        <v>0.03252979933177197</v>
      </c>
      <c r="L51" s="318">
        <v>-0.20011477670774164</v>
      </c>
      <c r="M51" s="318">
        <v>0.1418818948473946</v>
      </c>
      <c r="N51" s="318">
        <v>0.03160698367760066</v>
      </c>
      <c r="O51" s="318">
        <v>0.06793909445912288</v>
      </c>
      <c r="P51" s="286">
        <v>0.04871131495079421</v>
      </c>
      <c r="Q51" s="286">
        <v>0.038539945155446474</v>
      </c>
      <c r="R51" s="286">
        <v>0.04473748105337305</v>
      </c>
      <c r="S51" s="286">
        <v>0.045399027812562616</v>
      </c>
      <c r="T51" s="286">
        <v>0.049286988861165566</v>
      </c>
    </row>
    <row r="52" spans="2:20" s="42" customFormat="1" ht="28.5" customHeight="1">
      <c r="B52" s="834"/>
      <c r="C52" s="834"/>
      <c r="D52" s="839" t="s">
        <v>291</v>
      </c>
      <c r="E52" s="840"/>
      <c r="F52" s="317">
        <v>802691600</v>
      </c>
      <c r="G52" s="317">
        <v>741883115</v>
      </c>
      <c r="H52" s="317">
        <v>771330217</v>
      </c>
      <c r="I52" s="317">
        <v>745792973</v>
      </c>
      <c r="J52" s="317">
        <v>759707801</v>
      </c>
      <c r="K52" s="318">
        <v>-0.09055170098358503</v>
      </c>
      <c r="L52" s="318">
        <v>-0.07575572610950457</v>
      </c>
      <c r="M52" s="318">
        <v>0.039692373912567074</v>
      </c>
      <c r="N52" s="318">
        <v>-0.033108055975460376</v>
      </c>
      <c r="O52" s="318">
        <v>0.018657762279559585</v>
      </c>
      <c r="P52" s="286">
        <v>0.051431105220657934</v>
      </c>
      <c r="Q52" s="286">
        <v>0.047018220755486874</v>
      </c>
      <c r="R52" s="286">
        <v>0.04969472564647944</v>
      </c>
      <c r="S52" s="286">
        <v>0.04726601527035005</v>
      </c>
      <c r="T52" s="286">
        <v>0.04894592472861102</v>
      </c>
    </row>
    <row r="53" spans="1:20" s="78" customFormat="1" ht="28.5" customHeight="1">
      <c r="A53" s="42"/>
      <c r="B53" s="834"/>
      <c r="C53" s="834"/>
      <c r="D53" s="839" t="s">
        <v>80</v>
      </c>
      <c r="E53" s="840"/>
      <c r="F53" s="317">
        <v>239049725</v>
      </c>
      <c r="G53" s="317">
        <v>217641429</v>
      </c>
      <c r="H53" s="317">
        <v>231498332</v>
      </c>
      <c r="I53" s="317">
        <v>226584737</v>
      </c>
      <c r="J53" s="317">
        <v>227897197</v>
      </c>
      <c r="K53" s="318">
        <v>0.015934430322219497</v>
      </c>
      <c r="L53" s="318">
        <v>-0.08955582776763286</v>
      </c>
      <c r="M53" s="318">
        <v>0.06366849851918588</v>
      </c>
      <c r="N53" s="318">
        <v>-0.021225185328765134</v>
      </c>
      <c r="O53" s="318">
        <v>0.0057923583793731</v>
      </c>
      <c r="P53" s="286">
        <v>0.06848755857535323</v>
      </c>
      <c r="Q53" s="286">
        <v>0.06167633663431677</v>
      </c>
      <c r="R53" s="286">
        <v>0.0666905218468824</v>
      </c>
      <c r="S53" s="286">
        <v>0.06421073680512422</v>
      </c>
      <c r="T53" s="286">
        <v>0.06565309937253354</v>
      </c>
    </row>
    <row r="54" spans="1:20" s="78" customFormat="1" ht="28.5" customHeight="1">
      <c r="A54" s="42"/>
      <c r="B54" s="834"/>
      <c r="C54" s="836"/>
      <c r="D54" s="839" t="s">
        <v>81</v>
      </c>
      <c r="E54" s="840"/>
      <c r="F54" s="323"/>
      <c r="G54" s="323"/>
      <c r="H54" s="567">
        <v>128500354</v>
      </c>
      <c r="I54" s="325">
        <v>233229395</v>
      </c>
      <c r="J54" s="317">
        <v>214418030</v>
      </c>
      <c r="K54" s="323"/>
      <c r="L54" s="323"/>
      <c r="M54" s="323"/>
      <c r="N54" s="326">
        <v>0.8150097469770394</v>
      </c>
      <c r="O54" s="318">
        <v>-0.0806560639579758</v>
      </c>
      <c r="P54" s="286" t="s">
        <v>161</v>
      </c>
      <c r="Q54" s="286" t="s">
        <v>161</v>
      </c>
      <c r="R54" s="286">
        <v>0.07625327872343884</v>
      </c>
      <c r="S54" s="286">
        <v>0.07596980900174913</v>
      </c>
      <c r="T54" s="286">
        <v>0.07099999178981937</v>
      </c>
    </row>
    <row r="55" spans="2:20" s="42" customFormat="1" ht="28.5" customHeight="1">
      <c r="B55" s="834"/>
      <c r="C55" s="833" t="s">
        <v>29</v>
      </c>
      <c r="D55" s="901" t="s">
        <v>292</v>
      </c>
      <c r="E55" s="902"/>
      <c r="F55" s="317">
        <v>510698140</v>
      </c>
      <c r="G55" s="317">
        <v>508682413</v>
      </c>
      <c r="H55" s="317">
        <v>508723448</v>
      </c>
      <c r="I55" s="317">
        <v>508694041</v>
      </c>
      <c r="J55" s="317">
        <v>509239143</v>
      </c>
      <c r="K55" s="318">
        <v>0.0017078661537592496</v>
      </c>
      <c r="L55" s="318">
        <v>-0.003947002822450068</v>
      </c>
      <c r="M55" s="318">
        <v>8.066919349146045E-05</v>
      </c>
      <c r="N55" s="318">
        <v>-5.78054739084879E-05</v>
      </c>
      <c r="O55" s="318">
        <v>0.0010715714281386676</v>
      </c>
      <c r="P55" s="286">
        <v>0.10041199154277096</v>
      </c>
      <c r="Q55" s="286">
        <v>0.09892853833386615</v>
      </c>
      <c r="R55" s="286">
        <v>0.1005763506229011</v>
      </c>
      <c r="S55" s="286">
        <v>0.09893079974690963</v>
      </c>
      <c r="T55" s="286">
        <v>0.10067830527299318</v>
      </c>
    </row>
    <row r="56" spans="2:20" s="42" customFormat="1" ht="28.5" customHeight="1">
      <c r="B56" s="834"/>
      <c r="C56" s="903"/>
      <c r="D56" s="905" t="s">
        <v>83</v>
      </c>
      <c r="E56" s="906"/>
      <c r="F56" s="317">
        <v>75725299</v>
      </c>
      <c r="G56" s="317">
        <v>73631822</v>
      </c>
      <c r="H56" s="317">
        <v>77264612</v>
      </c>
      <c r="I56" s="317">
        <v>75664207</v>
      </c>
      <c r="J56" s="317">
        <v>75458878</v>
      </c>
      <c r="K56" s="318">
        <v>0.009522509270172966</v>
      </c>
      <c r="L56" s="318">
        <v>-0.02764567492826935</v>
      </c>
      <c r="M56" s="318">
        <v>0.0493372281348681</v>
      </c>
      <c r="N56" s="318">
        <v>-0.020713298864427094</v>
      </c>
      <c r="O56" s="318">
        <v>-0.0027136873317128666</v>
      </c>
      <c r="P56" s="286">
        <v>0.07231746241496599</v>
      </c>
      <c r="Q56" s="286">
        <v>0.0695538691252588</v>
      </c>
      <c r="R56" s="286">
        <v>0.07419516806103657</v>
      </c>
      <c r="S56" s="286">
        <v>0.0714736945005176</v>
      </c>
      <c r="T56" s="286">
        <v>0.07246116935017101</v>
      </c>
    </row>
    <row r="57" spans="2:20" s="42" customFormat="1" ht="28.5" customHeight="1">
      <c r="B57" s="834"/>
      <c r="C57" s="903"/>
      <c r="D57" s="907" t="s">
        <v>84</v>
      </c>
      <c r="E57" s="908"/>
      <c r="F57" s="317">
        <v>165801620</v>
      </c>
      <c r="G57" s="317">
        <v>163748632</v>
      </c>
      <c r="H57" s="317">
        <v>163045490</v>
      </c>
      <c r="I57" s="317">
        <v>161579635</v>
      </c>
      <c r="J57" s="317">
        <v>160241418</v>
      </c>
      <c r="K57" s="318">
        <v>0.0012450644550647447</v>
      </c>
      <c r="L57" s="318">
        <v>-0.01238219505937276</v>
      </c>
      <c r="M57" s="318">
        <v>-0.004294032819767313</v>
      </c>
      <c r="N57" s="318">
        <v>-0.008990466402965209</v>
      </c>
      <c r="O57" s="318">
        <v>-0.008282089509609302</v>
      </c>
      <c r="P57" s="286">
        <v>0.045800859216541034</v>
      </c>
      <c r="Q57" s="286">
        <v>0.0447420729129237</v>
      </c>
      <c r="R57" s="286">
        <v>0.045288345927887615</v>
      </c>
      <c r="S57" s="286">
        <v>0.04414942416382201</v>
      </c>
      <c r="T57" s="286">
        <v>0.044509472603990685</v>
      </c>
    </row>
    <row r="58" spans="2:20" s="42" customFormat="1" ht="28.5" customHeight="1">
      <c r="B58" s="834"/>
      <c r="C58" s="903"/>
      <c r="D58" s="907" t="s">
        <v>460</v>
      </c>
      <c r="E58" s="908"/>
      <c r="F58" s="317">
        <v>112584802</v>
      </c>
      <c r="G58" s="317">
        <v>108062230</v>
      </c>
      <c r="H58" s="317">
        <v>112793380</v>
      </c>
      <c r="I58" s="317">
        <v>113221671</v>
      </c>
      <c r="J58" s="317">
        <v>112481174</v>
      </c>
      <c r="K58" s="318">
        <v>0.010927636498929246</v>
      </c>
      <c r="L58" s="318">
        <v>-0.04017035976134683</v>
      </c>
      <c r="M58" s="318">
        <v>0.04378171725680657</v>
      </c>
      <c r="N58" s="318">
        <v>0.0037971288740527146</v>
      </c>
      <c r="O58" s="318">
        <v>-0.00654024086961232</v>
      </c>
      <c r="P58" s="286">
        <v>0.052084936981127296</v>
      </c>
      <c r="Q58" s="286">
        <v>0.04944926777744346</v>
      </c>
      <c r="R58" s="286">
        <v>0.052469726305861955</v>
      </c>
      <c r="S58" s="286">
        <v>0.051810227565066945</v>
      </c>
      <c r="T58" s="286">
        <v>0.05232449292983362</v>
      </c>
    </row>
    <row r="59" spans="2:20" s="42" customFormat="1" ht="28.5" customHeight="1">
      <c r="B59" s="836"/>
      <c r="C59" s="904"/>
      <c r="D59" s="907" t="s">
        <v>86</v>
      </c>
      <c r="E59" s="908"/>
      <c r="F59" s="317">
        <v>331647378</v>
      </c>
      <c r="G59" s="317">
        <v>316862848</v>
      </c>
      <c r="H59" s="317">
        <v>345698795</v>
      </c>
      <c r="I59" s="317">
        <v>282806127</v>
      </c>
      <c r="J59" s="317">
        <v>334638398</v>
      </c>
      <c r="K59" s="318">
        <v>-0.0289665506035604</v>
      </c>
      <c r="L59" s="318">
        <v>-0.044579064936855914</v>
      </c>
      <c r="M59" s="318">
        <v>0.09100450615150692</v>
      </c>
      <c r="N59" s="318">
        <v>-0.18192909234757385</v>
      </c>
      <c r="O59" s="318">
        <v>0.18327845846140384</v>
      </c>
      <c r="P59" s="286">
        <v>0.044105901481476084</v>
      </c>
      <c r="Q59" s="286">
        <v>0.041681661400069195</v>
      </c>
      <c r="R59" s="286">
        <v>0.04622860771099257</v>
      </c>
      <c r="S59" s="286">
        <v>0.03720167669350421</v>
      </c>
      <c r="T59" s="286">
        <v>0.044749554959186366</v>
      </c>
    </row>
    <row r="60" spans="2:20" s="42" customFormat="1" ht="28.5" customHeight="1">
      <c r="B60" s="833" t="s">
        <v>88</v>
      </c>
      <c r="C60" s="833" t="s">
        <v>28</v>
      </c>
      <c r="D60" s="839" t="s">
        <v>294</v>
      </c>
      <c r="E60" s="840"/>
      <c r="F60" s="317">
        <v>82994353</v>
      </c>
      <c r="G60" s="317">
        <v>61914772</v>
      </c>
      <c r="H60" s="317">
        <v>88863459</v>
      </c>
      <c r="I60" s="317">
        <v>86645838</v>
      </c>
      <c r="J60" s="317">
        <v>88771090</v>
      </c>
      <c r="K60" s="318">
        <v>-0.051033309808029954</v>
      </c>
      <c r="L60" s="318">
        <v>-0.2539881357952149</v>
      </c>
      <c r="M60" s="318">
        <v>0.435254562513773</v>
      </c>
      <c r="N60" s="318">
        <v>-0.024955375639834142</v>
      </c>
      <c r="O60" s="318">
        <v>0.024528033302649806</v>
      </c>
      <c r="P60" s="286">
        <v>0.07777790604138853</v>
      </c>
      <c r="Q60" s="286">
        <v>0.05739255328118651</v>
      </c>
      <c r="R60" s="286">
        <v>0.0837382210332008</v>
      </c>
      <c r="S60" s="286">
        <v>0.08031727669138562</v>
      </c>
      <c r="T60" s="286">
        <v>0.08365117945474261</v>
      </c>
    </row>
    <row r="61" spans="2:20" s="42" customFormat="1" ht="28.5" customHeight="1">
      <c r="B61" s="834"/>
      <c r="C61" s="834"/>
      <c r="D61" s="839" t="s">
        <v>295</v>
      </c>
      <c r="E61" s="840"/>
      <c r="F61" s="317">
        <v>75762269</v>
      </c>
      <c r="G61" s="317">
        <v>88302514</v>
      </c>
      <c r="H61" s="317">
        <v>103103047</v>
      </c>
      <c r="I61" s="317">
        <v>102795128</v>
      </c>
      <c r="J61" s="317">
        <v>97703936</v>
      </c>
      <c r="K61" s="318">
        <v>0.8888139912249068</v>
      </c>
      <c r="L61" s="318">
        <v>0.16552097984288194</v>
      </c>
      <c r="M61" s="318">
        <v>0.1676116831735957</v>
      </c>
      <c r="N61" s="318">
        <v>-0.002986516974614727</v>
      </c>
      <c r="O61" s="318">
        <v>-0.04952756126730053</v>
      </c>
      <c r="P61" s="286">
        <v>0.036612244386336555</v>
      </c>
      <c r="Q61" s="286">
        <v>0.042208509180199055</v>
      </c>
      <c r="R61" s="286">
        <v>0.050099996212474206</v>
      </c>
      <c r="S61" s="286">
        <v>0.04913596348873756</v>
      </c>
      <c r="T61" s="286">
        <v>0.047476451627504496</v>
      </c>
    </row>
    <row r="62" spans="2:20" s="42" customFormat="1" ht="28.5" customHeight="1">
      <c r="B62" s="834"/>
      <c r="C62" s="834"/>
      <c r="D62" s="839" t="s">
        <v>296</v>
      </c>
      <c r="E62" s="840"/>
      <c r="F62" s="317">
        <v>91675235</v>
      </c>
      <c r="G62" s="317">
        <v>90103051</v>
      </c>
      <c r="H62" s="317">
        <v>97511041</v>
      </c>
      <c r="I62" s="317">
        <v>94468668</v>
      </c>
      <c r="J62" s="317">
        <v>60878570</v>
      </c>
      <c r="K62" s="318">
        <v>-0.0891265004360656</v>
      </c>
      <c r="L62" s="318">
        <v>-0.01714949517173313</v>
      </c>
      <c r="M62" s="318">
        <v>0.0822168607808852</v>
      </c>
      <c r="N62" s="318">
        <v>-0.03120029248790401</v>
      </c>
      <c r="O62" s="318">
        <v>-0.3555686632524553</v>
      </c>
      <c r="P62" s="286">
        <v>0.06339799313186813</v>
      </c>
      <c r="Q62" s="286">
        <v>0.061633458798725636</v>
      </c>
      <c r="R62" s="286">
        <v>0.06780630589636122</v>
      </c>
      <c r="S62" s="286">
        <v>0.06461968482008995</v>
      </c>
      <c r="T62" s="286">
        <v>0.042333164507525244</v>
      </c>
    </row>
    <row r="63" spans="2:20" s="42" customFormat="1" ht="28.5" customHeight="1">
      <c r="B63" s="834"/>
      <c r="C63" s="834"/>
      <c r="D63" s="839" t="s">
        <v>298</v>
      </c>
      <c r="E63" s="840"/>
      <c r="F63" s="317">
        <v>42148985</v>
      </c>
      <c r="G63" s="317">
        <v>43038244</v>
      </c>
      <c r="H63" s="317">
        <v>45508530</v>
      </c>
      <c r="I63" s="317">
        <v>48638721</v>
      </c>
      <c r="J63" s="317">
        <v>50953356</v>
      </c>
      <c r="K63" s="318">
        <v>-0.3206630475428532</v>
      </c>
      <c r="L63" s="318">
        <v>0.021097993225696894</v>
      </c>
      <c r="M63" s="318">
        <v>0.05739746259164291</v>
      </c>
      <c r="N63" s="318">
        <v>0.06878251176208065</v>
      </c>
      <c r="O63" s="318">
        <v>0.04758831960240073</v>
      </c>
      <c r="P63" s="286">
        <v>0.054185613993378415</v>
      </c>
      <c r="Q63" s="286">
        <v>0.054727421474358974</v>
      </c>
      <c r="R63" s="286">
        <v>0.058827785274118145</v>
      </c>
      <c r="S63" s="286">
        <v>0.061848986778846156</v>
      </c>
      <c r="T63" s="286">
        <v>0.06586618125796855</v>
      </c>
    </row>
    <row r="64" spans="2:20" s="42" customFormat="1" ht="28.5" customHeight="1">
      <c r="B64" s="834"/>
      <c r="C64" s="834"/>
      <c r="D64" s="839" t="s">
        <v>299</v>
      </c>
      <c r="E64" s="840"/>
      <c r="F64" s="317">
        <v>124794029</v>
      </c>
      <c r="G64" s="317">
        <v>111809735</v>
      </c>
      <c r="H64" s="317">
        <v>130145555</v>
      </c>
      <c r="I64" s="317">
        <v>118314135</v>
      </c>
      <c r="J64" s="317">
        <v>113871670</v>
      </c>
      <c r="K64" s="318">
        <v>-0.06683141519379122</v>
      </c>
      <c r="L64" s="318">
        <v>-0.10404579533208276</v>
      </c>
      <c r="M64" s="318">
        <v>0.16399126605567932</v>
      </c>
      <c r="N64" s="318">
        <v>-0.09090913631279993</v>
      </c>
      <c r="O64" s="318">
        <v>-0.03754804952087931</v>
      </c>
      <c r="P64" s="286">
        <v>0.07945198078667365</v>
      </c>
      <c r="Q64" s="286">
        <v>0.07041158260006902</v>
      </c>
      <c r="R64" s="286">
        <v>0.08331689480838375</v>
      </c>
      <c r="S64" s="286">
        <v>0.07450769371118013</v>
      </c>
      <c r="T64" s="286">
        <v>0.07289863991931947</v>
      </c>
    </row>
    <row r="65" spans="2:20" s="42" customFormat="1" ht="28.5" customHeight="1">
      <c r="B65" s="834"/>
      <c r="C65" s="834"/>
      <c r="D65" s="839" t="s">
        <v>300</v>
      </c>
      <c r="E65" s="840"/>
      <c r="F65" s="317">
        <v>64810047</v>
      </c>
      <c r="G65" s="317">
        <v>67860111</v>
      </c>
      <c r="H65" s="317">
        <v>63210129</v>
      </c>
      <c r="I65" s="317">
        <v>70837571</v>
      </c>
      <c r="J65" s="317">
        <v>54976694</v>
      </c>
      <c r="K65" s="318">
        <v>-0.14617505409091067</v>
      </c>
      <c r="L65" s="318">
        <v>0.04706159216332616</v>
      </c>
      <c r="M65" s="318">
        <v>-0.06852305325583685</v>
      </c>
      <c r="N65" s="318">
        <v>0.12066803407409595</v>
      </c>
      <c r="O65" s="318">
        <v>-0.2239048682231072</v>
      </c>
      <c r="P65" s="286">
        <v>0.07783005578403633</v>
      </c>
      <c r="Q65" s="286">
        <v>0.08060707014774798</v>
      </c>
      <c r="R65" s="286">
        <v>0.0763281076024746</v>
      </c>
      <c r="S65" s="286">
        <v>0.08414382131931789</v>
      </c>
      <c r="T65" s="286">
        <v>0.06638599037284547</v>
      </c>
    </row>
    <row r="66" spans="2:20" s="42" customFormat="1" ht="28.5" customHeight="1">
      <c r="B66" s="834"/>
      <c r="C66" s="834"/>
      <c r="D66" s="839" t="s">
        <v>301</v>
      </c>
      <c r="E66" s="840"/>
      <c r="F66" s="317">
        <v>51210453</v>
      </c>
      <c r="G66" s="317">
        <v>59068043</v>
      </c>
      <c r="H66" s="317">
        <v>62816776</v>
      </c>
      <c r="I66" s="317">
        <v>62545326</v>
      </c>
      <c r="J66" s="317">
        <v>61678198</v>
      </c>
      <c r="K66" s="318">
        <v>-0.05379627765528912</v>
      </c>
      <c r="L66" s="318">
        <v>0.15343722891886935</v>
      </c>
      <c r="M66" s="318">
        <v>0.06346465549908265</v>
      </c>
      <c r="N66" s="318">
        <v>-0.004321297864761477</v>
      </c>
      <c r="O66" s="318">
        <v>-0.013863993610010122</v>
      </c>
      <c r="P66" s="286">
        <v>0.0365488548453326</v>
      </c>
      <c r="Q66" s="286">
        <v>0.04169858365890453</v>
      </c>
      <c r="R66" s="286">
        <v>0.04507996940681465</v>
      </c>
      <c r="S66" s="286">
        <v>0.04415334208185053</v>
      </c>
      <c r="T66" s="286">
        <v>0.04426287778455005</v>
      </c>
    </row>
    <row r="67" spans="2:20" s="42" customFormat="1" ht="28.5" customHeight="1">
      <c r="B67" s="834"/>
      <c r="C67" s="834"/>
      <c r="D67" s="839" t="s">
        <v>95</v>
      </c>
      <c r="E67" s="840"/>
      <c r="F67" s="317">
        <v>70251880</v>
      </c>
      <c r="G67" s="317">
        <v>73185633</v>
      </c>
      <c r="H67" s="317">
        <v>41289240</v>
      </c>
      <c r="I67" s="317">
        <v>36033202</v>
      </c>
      <c r="J67" s="317">
        <v>65320065</v>
      </c>
      <c r="K67" s="318">
        <v>-0.04965887183688097</v>
      </c>
      <c r="L67" s="318">
        <v>0.041760490964796955</v>
      </c>
      <c r="M67" s="318">
        <v>-0.43582861406691664</v>
      </c>
      <c r="N67" s="318">
        <v>-0.12729800790714482</v>
      </c>
      <c r="O67" s="318">
        <v>0.8127743684838222</v>
      </c>
      <c r="P67" s="286">
        <v>0.06583633614049503</v>
      </c>
      <c r="Q67" s="286">
        <v>0.06784019718864283</v>
      </c>
      <c r="R67" s="286">
        <v>0.03890786544121444</v>
      </c>
      <c r="S67" s="286">
        <v>0.0334013580099553</v>
      </c>
      <c r="T67" s="286">
        <v>0.06155270234161202</v>
      </c>
    </row>
    <row r="68" spans="2:20" s="42" customFormat="1" ht="28.5" customHeight="1">
      <c r="B68" s="834"/>
      <c r="C68" s="834"/>
      <c r="D68" s="839" t="s">
        <v>401</v>
      </c>
      <c r="E68" s="840"/>
      <c r="F68" s="317">
        <v>51918060</v>
      </c>
      <c r="G68" s="317">
        <v>56116054</v>
      </c>
      <c r="H68" s="317">
        <v>60556326</v>
      </c>
      <c r="I68" s="317">
        <v>35136485</v>
      </c>
      <c r="J68" s="317">
        <v>53475993</v>
      </c>
      <c r="K68" s="318">
        <v>0.04932363087708119</v>
      </c>
      <c r="L68" s="318">
        <v>0.08085806750098136</v>
      </c>
      <c r="M68" s="318">
        <v>0.07912659004854475</v>
      </c>
      <c r="N68" s="318">
        <v>-0.41977185009539714</v>
      </c>
      <c r="O68" s="318">
        <v>0.5219505593687018</v>
      </c>
      <c r="P68" s="286">
        <v>0.05422988753434066</v>
      </c>
      <c r="Q68" s="286">
        <v>0.05797769392549819</v>
      </c>
      <c r="R68" s="286">
        <v>0.0636022645890884</v>
      </c>
      <c r="S68" s="286">
        <v>0.03630213152456974</v>
      </c>
      <c r="T68" s="286">
        <v>0.056165796054903315</v>
      </c>
    </row>
    <row r="69" spans="2:20" s="42" customFormat="1" ht="28.5" customHeight="1">
      <c r="B69" s="834"/>
      <c r="C69" s="834"/>
      <c r="D69" s="839" t="s">
        <v>97</v>
      </c>
      <c r="E69" s="840"/>
      <c r="F69" s="317">
        <v>60751903</v>
      </c>
      <c r="G69" s="317">
        <v>63569660</v>
      </c>
      <c r="H69" s="317">
        <v>80758555</v>
      </c>
      <c r="I69" s="317">
        <v>79262538</v>
      </c>
      <c r="J69" s="317">
        <v>76854345</v>
      </c>
      <c r="K69" s="318">
        <v>0.42356565900121074</v>
      </c>
      <c r="L69" s="318">
        <v>0.046381378374270844</v>
      </c>
      <c r="M69" s="318">
        <v>0.2703946347990535</v>
      </c>
      <c r="N69" s="318">
        <v>-0.018524563744361202</v>
      </c>
      <c r="O69" s="318">
        <v>-0.030382486616817646</v>
      </c>
      <c r="P69" s="286">
        <v>0.029450714929861052</v>
      </c>
      <c r="Q69" s="286">
        <v>0.030481715772824245</v>
      </c>
      <c r="R69" s="286">
        <v>0.03936563925202692</v>
      </c>
      <c r="S69" s="286">
        <v>0.038006466524261436</v>
      </c>
      <c r="T69" s="286">
        <v>0.03746253781064828</v>
      </c>
    </row>
    <row r="70" spans="2:20" s="42" customFormat="1" ht="28.5" customHeight="1">
      <c r="B70" s="834"/>
      <c r="C70" s="836"/>
      <c r="D70" s="839" t="s">
        <v>461</v>
      </c>
      <c r="E70" s="840"/>
      <c r="F70" s="327"/>
      <c r="G70" s="328">
        <v>284391179</v>
      </c>
      <c r="H70" s="328">
        <v>348291163</v>
      </c>
      <c r="I70" s="328">
        <v>302566069</v>
      </c>
      <c r="J70" s="317">
        <v>309012287</v>
      </c>
      <c r="K70" s="329"/>
      <c r="L70" s="322"/>
      <c r="M70" s="318">
        <v>0.22469045708341046</v>
      </c>
      <c r="N70" s="318">
        <v>-0.1312841061086583</v>
      </c>
      <c r="O70" s="318">
        <v>0.021305158312381684</v>
      </c>
      <c r="P70" s="286" t="s">
        <v>161</v>
      </c>
      <c r="Q70" s="286">
        <v>0.0646578708166606</v>
      </c>
      <c r="R70" s="286">
        <v>0.0638736911337925</v>
      </c>
      <c r="S70" s="286">
        <v>0.054583393558626056</v>
      </c>
      <c r="T70" s="286">
        <v>0.05667027324602216</v>
      </c>
    </row>
    <row r="71" spans="2:20" s="42" customFormat="1" ht="28.5" customHeight="1">
      <c r="B71" s="834"/>
      <c r="C71" s="833" t="s">
        <v>29</v>
      </c>
      <c r="D71" s="849" t="s">
        <v>364</v>
      </c>
      <c r="E71" s="850"/>
      <c r="F71" s="317">
        <v>347303175</v>
      </c>
      <c r="G71" s="317">
        <v>328591509</v>
      </c>
      <c r="H71" s="317">
        <v>345791366</v>
      </c>
      <c r="I71" s="317">
        <v>349193502</v>
      </c>
      <c r="J71" s="317">
        <v>340333184</v>
      </c>
      <c r="K71" s="318">
        <v>-0.056039559696735596</v>
      </c>
      <c r="L71" s="318">
        <v>-0.05387703697209218</v>
      </c>
      <c r="M71" s="318">
        <v>0.05234419188841547</v>
      </c>
      <c r="N71" s="318">
        <v>0.009838695625500377</v>
      </c>
      <c r="O71" s="318">
        <v>-0.025373662308298052</v>
      </c>
      <c r="P71" s="286">
        <v>0.05357804686179205</v>
      </c>
      <c r="Q71" s="286">
        <v>0.05014042674958194</v>
      </c>
      <c r="R71" s="286">
        <v>0.05363954466213345</v>
      </c>
      <c r="S71" s="286">
        <v>0.05328412551421405</v>
      </c>
      <c r="T71" s="286">
        <v>0.05279286534636634</v>
      </c>
    </row>
    <row r="72" spans="2:20" s="42" customFormat="1" ht="28.5" customHeight="1">
      <c r="B72" s="834"/>
      <c r="C72" s="834"/>
      <c r="D72" s="839" t="s">
        <v>100</v>
      </c>
      <c r="E72" s="840"/>
      <c r="F72" s="317">
        <v>102064701</v>
      </c>
      <c r="G72" s="317">
        <v>101704040</v>
      </c>
      <c r="H72" s="317">
        <v>102289443</v>
      </c>
      <c r="I72" s="317">
        <v>102282222</v>
      </c>
      <c r="J72" s="317">
        <v>108637596</v>
      </c>
      <c r="K72" s="318">
        <v>0.019952748563108063</v>
      </c>
      <c r="L72" s="318">
        <v>-0.003533650679092275</v>
      </c>
      <c r="M72" s="318">
        <v>0.0057559463714519105</v>
      </c>
      <c r="N72" s="318">
        <v>-7.059379529518017E-05</v>
      </c>
      <c r="O72" s="318">
        <v>0.06213566615711575</v>
      </c>
      <c r="P72" s="286">
        <v>0.03769616888774209</v>
      </c>
      <c r="Q72" s="286">
        <v>0.037154670710225</v>
      </c>
      <c r="R72" s="286">
        <v>0.0379878989194469</v>
      </c>
      <c r="S72" s="286">
        <v>0.037365893015853954</v>
      </c>
      <c r="T72" s="286">
        <v>0.04034545398492109</v>
      </c>
    </row>
    <row r="73" spans="2:20" s="42" customFormat="1" ht="28.5" customHeight="1">
      <c r="B73" s="834"/>
      <c r="C73" s="834"/>
      <c r="D73" s="851" t="s">
        <v>101</v>
      </c>
      <c r="E73" s="852"/>
      <c r="F73" s="317">
        <v>200606077</v>
      </c>
      <c r="G73" s="317">
        <v>199672999</v>
      </c>
      <c r="H73" s="317">
        <v>197028825</v>
      </c>
      <c r="I73" s="317">
        <v>202404298</v>
      </c>
      <c r="J73" s="317">
        <v>200734096</v>
      </c>
      <c r="K73" s="318">
        <v>-0.045727786361078444</v>
      </c>
      <c r="L73" s="318">
        <v>-0.004651294786049777</v>
      </c>
      <c r="M73" s="318">
        <v>-0.01324252158901064</v>
      </c>
      <c r="N73" s="318">
        <v>0.027282672979448565</v>
      </c>
      <c r="O73" s="318">
        <v>-0.008251810937334937</v>
      </c>
      <c r="P73" s="286">
        <v>0.055722214015555084</v>
      </c>
      <c r="Q73" s="286">
        <v>0.05486017451147175</v>
      </c>
      <c r="R73" s="286">
        <v>0.05503093090479178</v>
      </c>
      <c r="S73" s="286">
        <v>0.05561059915843671</v>
      </c>
      <c r="T73" s="286">
        <v>0.0560658277651092</v>
      </c>
    </row>
    <row r="74" spans="2:20" s="42" customFormat="1" ht="28.5" customHeight="1">
      <c r="B74" s="836"/>
      <c r="C74" s="836"/>
      <c r="D74" s="839" t="s">
        <v>404</v>
      </c>
      <c r="E74" s="840"/>
      <c r="F74" s="317">
        <v>106278052</v>
      </c>
      <c r="G74" s="317">
        <v>104949485</v>
      </c>
      <c r="H74" s="317">
        <v>102786871</v>
      </c>
      <c r="I74" s="317">
        <v>107366447</v>
      </c>
      <c r="J74" s="317">
        <v>106453360</v>
      </c>
      <c r="K74" s="318">
        <v>-0.00892594735752322</v>
      </c>
      <c r="L74" s="318">
        <v>-0.012500859537771731</v>
      </c>
      <c r="M74" s="318">
        <v>-0.020606237372198636</v>
      </c>
      <c r="N74" s="318">
        <v>0.04455409485127726</v>
      </c>
      <c r="O74" s="318">
        <v>-0.008504398026694504</v>
      </c>
      <c r="P74" s="286">
        <v>0.035523341556776555</v>
      </c>
      <c r="Q74" s="286">
        <v>0.034697972848731884</v>
      </c>
      <c r="R74" s="286">
        <v>0.03454623196593002</v>
      </c>
      <c r="S74" s="286">
        <v>0.03549705901721015</v>
      </c>
      <c r="T74" s="286">
        <v>0.03577852338858195</v>
      </c>
    </row>
    <row r="75" spans="2:20" ht="9.75" customHeight="1">
      <c r="B75" s="175"/>
      <c r="C75" s="175"/>
      <c r="D75" s="846"/>
      <c r="E75" s="846"/>
      <c r="F75" s="229"/>
      <c r="G75" s="229"/>
      <c r="H75" s="229"/>
      <c r="I75" s="229"/>
      <c r="J75" s="229"/>
      <c r="K75" s="330"/>
      <c r="L75" s="330"/>
      <c r="M75" s="330"/>
      <c r="N75" s="330"/>
      <c r="O75" s="330"/>
      <c r="P75" s="331"/>
      <c r="Q75" s="331"/>
      <c r="R75" s="331"/>
      <c r="S75" s="331"/>
      <c r="T75" s="331"/>
    </row>
    <row r="76" spans="2:20" ht="31.5" customHeight="1">
      <c r="B76" s="332"/>
      <c r="C76" s="332"/>
      <c r="D76" s="909" t="s">
        <v>302</v>
      </c>
      <c r="E76" s="910"/>
      <c r="F76" s="333">
        <v>8882302996</v>
      </c>
      <c r="G76" s="333">
        <v>9275294774</v>
      </c>
      <c r="H76" s="333">
        <v>8953947778</v>
      </c>
      <c r="I76" s="333">
        <v>8925753074</v>
      </c>
      <c r="J76" s="333">
        <v>8968764590</v>
      </c>
      <c r="K76" s="334">
        <v>0.0779750176498249</v>
      </c>
      <c r="L76" s="334">
        <v>0.044244356241503746</v>
      </c>
      <c r="M76" s="334">
        <v>-0.03464547530077237</v>
      </c>
      <c r="N76" s="334">
        <v>-0.0031488573195920196</v>
      </c>
      <c r="O76" s="334">
        <v>0.0048188108771784295</v>
      </c>
      <c r="P76" s="335">
        <v>0.048572015509350766</v>
      </c>
      <c r="Q76" s="335">
        <v>0.04721306875214834</v>
      </c>
      <c r="R76" s="335">
        <v>0.04563389482881447</v>
      </c>
      <c r="S76" s="335">
        <v>0.04374870914526522</v>
      </c>
      <c r="T76" s="335">
        <v>0.04468813682728882</v>
      </c>
    </row>
    <row r="77" spans="2:20" ht="24" customHeight="1">
      <c r="B77" s="911"/>
      <c r="C77" s="911"/>
      <c r="D77" s="336"/>
      <c r="E77" s="336"/>
      <c r="F77" s="337"/>
      <c r="G77" s="337"/>
      <c r="H77" s="337"/>
      <c r="I77" s="337"/>
      <c r="J77" s="337"/>
      <c r="K77" s="338"/>
      <c r="L77" s="338"/>
      <c r="M77" s="338"/>
      <c r="N77" s="338"/>
      <c r="O77" s="338"/>
      <c r="P77" s="337"/>
      <c r="Q77" s="337"/>
      <c r="R77" s="337"/>
      <c r="S77" s="337"/>
      <c r="T77" s="337"/>
    </row>
    <row r="78" spans="2:20" ht="27" customHeight="1">
      <c r="B78" s="912" t="s">
        <v>406</v>
      </c>
      <c r="C78" s="912"/>
      <c r="D78" s="912"/>
      <c r="E78" s="912"/>
      <c r="F78" s="339"/>
      <c r="G78" s="339"/>
      <c r="H78" s="339"/>
      <c r="I78" s="339"/>
      <c r="J78" s="339"/>
      <c r="K78" s="339"/>
      <c r="L78" s="339"/>
      <c r="M78" s="339"/>
      <c r="N78" s="339"/>
      <c r="O78" s="339"/>
      <c r="P78" s="339"/>
      <c r="Q78" s="339"/>
      <c r="R78" s="339"/>
      <c r="S78" s="339"/>
      <c r="T78" s="339"/>
    </row>
    <row r="79" spans="2:20" ht="28.5" customHeight="1">
      <c r="B79" s="808" t="s">
        <v>407</v>
      </c>
      <c r="C79" s="241" t="s">
        <v>408</v>
      </c>
      <c r="D79" s="241"/>
      <c r="E79" s="242"/>
      <c r="F79" s="317">
        <v>4160374724</v>
      </c>
      <c r="G79" s="317">
        <v>4534373355</v>
      </c>
      <c r="H79" s="317">
        <v>3749779160</v>
      </c>
      <c r="I79" s="317">
        <v>3723360115</v>
      </c>
      <c r="J79" s="317">
        <v>3703299486</v>
      </c>
      <c r="K79" s="318">
        <v>0.21997776671141264</v>
      </c>
      <c r="L79" s="318">
        <v>0.08989541947808449</v>
      </c>
      <c r="M79" s="318">
        <v>-0.17303255236687495</v>
      </c>
      <c r="N79" s="318">
        <v>-0.007045493580480617</v>
      </c>
      <c r="O79" s="318">
        <v>-0.0053877756597282556</v>
      </c>
      <c r="P79" s="286">
        <v>0.043392056330183344</v>
      </c>
      <c r="Q79" s="286">
        <v>0.04355295076477896</v>
      </c>
      <c r="R79" s="286">
        <v>0.03661383726892064</v>
      </c>
      <c r="S79" s="286">
        <v>0.03561496070677052</v>
      </c>
      <c r="T79" s="286">
        <v>0.03512591190495136</v>
      </c>
    </row>
    <row r="80" spans="2:20" ht="28.5" customHeight="1">
      <c r="B80" s="809"/>
      <c r="C80" s="243"/>
      <c r="D80" s="244" t="s">
        <v>28</v>
      </c>
      <c r="E80" s="242"/>
      <c r="F80" s="317">
        <v>3668658001</v>
      </c>
      <c r="G80" s="317">
        <v>4070521114</v>
      </c>
      <c r="H80" s="317">
        <v>3265663411</v>
      </c>
      <c r="I80" s="317">
        <v>3275988559</v>
      </c>
      <c r="J80" s="317">
        <v>3263424953</v>
      </c>
      <c r="K80" s="318">
        <v>0.2571359515075276</v>
      </c>
      <c r="L80" s="318">
        <v>0.10953954085948062</v>
      </c>
      <c r="M80" s="318">
        <v>-0.19772841866163085</v>
      </c>
      <c r="N80" s="318">
        <v>0.003161730619641009</v>
      </c>
      <c r="O80" s="318">
        <v>-0.0038350579599811113</v>
      </c>
      <c r="P80" s="286">
        <v>0.043870411590972366</v>
      </c>
      <c r="Q80" s="286">
        <v>0.044378294353556245</v>
      </c>
      <c r="R80" s="286">
        <v>0.03619355672605195</v>
      </c>
      <c r="S80" s="286">
        <v>0.035548162706323</v>
      </c>
      <c r="T80" s="286">
        <v>0.03499922790576057</v>
      </c>
    </row>
    <row r="81" spans="2:20" ht="28.5" customHeight="1">
      <c r="B81" s="809"/>
      <c r="C81" s="243"/>
      <c r="D81" s="245" t="s">
        <v>29</v>
      </c>
      <c r="E81" s="246"/>
      <c r="F81" s="317">
        <v>491716723</v>
      </c>
      <c r="G81" s="317">
        <v>463852241</v>
      </c>
      <c r="H81" s="317">
        <v>484115749</v>
      </c>
      <c r="I81" s="317">
        <v>447371556</v>
      </c>
      <c r="J81" s="317">
        <v>439874533</v>
      </c>
      <c r="K81" s="318">
        <v>-0.00045112942345325085</v>
      </c>
      <c r="L81" s="318">
        <v>-0.0566677533967052</v>
      </c>
      <c r="M81" s="318">
        <v>0.04368526485139909</v>
      </c>
      <c r="N81" s="318">
        <v>-0.07589960267952366</v>
      </c>
      <c r="O81" s="318">
        <v>-0.01675793398004946</v>
      </c>
      <c r="P81" s="286">
        <v>0.0401275762456262</v>
      </c>
      <c r="Q81" s="286">
        <v>0.03744218407824318</v>
      </c>
      <c r="R81" s="286">
        <v>0.03972555507382407</v>
      </c>
      <c r="S81" s="286">
        <v>0.03611186207704896</v>
      </c>
      <c r="T81" s="286">
        <v>0.036095210747345764</v>
      </c>
    </row>
    <row r="82" spans="2:20" ht="28.5" customHeight="1">
      <c r="B82" s="809"/>
      <c r="C82" s="241" t="s">
        <v>409</v>
      </c>
      <c r="D82" s="241"/>
      <c r="E82" s="247"/>
      <c r="F82" s="317">
        <v>3249359053</v>
      </c>
      <c r="G82" s="317">
        <v>3006644390</v>
      </c>
      <c r="H82" s="317">
        <v>3334218292</v>
      </c>
      <c r="I82" s="317">
        <v>3403902809</v>
      </c>
      <c r="J82" s="317">
        <v>3475810664</v>
      </c>
      <c r="K82" s="318">
        <v>-0.022473247200071593</v>
      </c>
      <c r="L82" s="318">
        <v>-0.0746961659333743</v>
      </c>
      <c r="M82" s="318">
        <v>0.10894999857299387</v>
      </c>
      <c r="N82" s="318">
        <v>0.020899806460542326</v>
      </c>
      <c r="O82" s="318">
        <v>0.02112511990937988</v>
      </c>
      <c r="P82" s="286">
        <v>0.05606569441173465</v>
      </c>
      <c r="Q82" s="286">
        <v>0.05131391284662514</v>
      </c>
      <c r="R82" s="286">
        <v>0.05606425656714033</v>
      </c>
      <c r="S82" s="286">
        <v>0.054945498064430026</v>
      </c>
      <c r="T82" s="286">
        <v>0.05703616578514914</v>
      </c>
    </row>
    <row r="83" spans="2:20" ht="28.5" customHeight="1">
      <c r="B83" s="809"/>
      <c r="C83" s="243"/>
      <c r="D83" s="244" t="s">
        <v>28</v>
      </c>
      <c r="E83" s="247"/>
      <c r="F83" s="317">
        <v>2052901814</v>
      </c>
      <c r="G83" s="317">
        <v>1835656445</v>
      </c>
      <c r="H83" s="317">
        <v>2126692567</v>
      </c>
      <c r="I83" s="317">
        <v>2261937128</v>
      </c>
      <c r="J83" s="317">
        <v>2283751653</v>
      </c>
      <c r="K83" s="318">
        <v>-0.031978479904263044</v>
      </c>
      <c r="L83" s="318">
        <v>-0.10582355547570284</v>
      </c>
      <c r="M83" s="318">
        <v>0.15854607369082072</v>
      </c>
      <c r="N83" s="318">
        <v>0.06359384666058317</v>
      </c>
      <c r="O83" s="318">
        <v>0.009644178315110092</v>
      </c>
      <c r="P83" s="286">
        <v>0.053291437665640255</v>
      </c>
      <c r="Q83" s="286">
        <v>0.04713399229615203</v>
      </c>
      <c r="R83" s="286">
        <v>0.05297654057245634</v>
      </c>
      <c r="S83" s="286">
        <v>0.053470075388535536</v>
      </c>
      <c r="T83" s="286">
        <v>0.054880541772040395</v>
      </c>
    </row>
    <row r="84" spans="2:20" ht="28.5" customHeight="1">
      <c r="B84" s="809"/>
      <c r="C84" s="243"/>
      <c r="D84" s="245" t="s">
        <v>29</v>
      </c>
      <c r="E84" s="247"/>
      <c r="F84" s="317">
        <v>1196457239</v>
      </c>
      <c r="G84" s="317">
        <v>1170987945</v>
      </c>
      <c r="H84" s="317">
        <v>1207525725</v>
      </c>
      <c r="I84" s="317">
        <v>1141965681</v>
      </c>
      <c r="J84" s="317">
        <v>1192059011</v>
      </c>
      <c r="K84" s="318">
        <v>-0.00572163040498869</v>
      </c>
      <c r="L84" s="318">
        <v>-0.021287258056365856</v>
      </c>
      <c r="M84" s="318">
        <v>0.031202524463221522</v>
      </c>
      <c r="N84" s="318">
        <v>-0.054292875623829874</v>
      </c>
      <c r="O84" s="318">
        <v>0.04386588041431693</v>
      </c>
      <c r="P84" s="286">
        <v>0.06156480869464083</v>
      </c>
      <c r="Q84" s="286">
        <v>0.059599325086454526</v>
      </c>
      <c r="R84" s="286">
        <v>0.06247763152112666</v>
      </c>
      <c r="S84" s="286">
        <v>0.058122190027749106</v>
      </c>
      <c r="T84" s="286">
        <v>0.06167738053008906</v>
      </c>
    </row>
    <row r="85" spans="2:20" ht="28.5" customHeight="1">
      <c r="B85" s="809"/>
      <c r="C85" s="241" t="s">
        <v>410</v>
      </c>
      <c r="D85" s="241"/>
      <c r="E85" s="239"/>
      <c r="F85" s="317">
        <v>1472569219</v>
      </c>
      <c r="G85" s="317">
        <v>1734277029</v>
      </c>
      <c r="H85" s="317">
        <v>1869950326</v>
      </c>
      <c r="I85" s="317">
        <v>1798490150</v>
      </c>
      <c r="J85" s="317">
        <v>1789654440</v>
      </c>
      <c r="K85" s="318">
        <v>-0.02189785206450531</v>
      </c>
      <c r="L85" s="318">
        <v>0.17772190714248523</v>
      </c>
      <c r="M85" s="318">
        <v>0.07823046418266318</v>
      </c>
      <c r="N85" s="318">
        <v>-0.03821501299067128</v>
      </c>
      <c r="O85" s="318">
        <v>-0.004912848702563092</v>
      </c>
      <c r="P85" s="286">
        <v>0.05071924498368171</v>
      </c>
      <c r="Q85" s="286">
        <v>0.05138417573639618</v>
      </c>
      <c r="R85" s="286">
        <v>0.05447458653644244</v>
      </c>
      <c r="S85" s="286">
        <v>0.05153860842541653</v>
      </c>
      <c r="T85" s="286">
        <v>0.05213544141070859</v>
      </c>
    </row>
    <row r="86" spans="2:20" ht="28.5" customHeight="1">
      <c r="B86" s="809"/>
      <c r="C86" s="243"/>
      <c r="D86" s="244" t="s">
        <v>28</v>
      </c>
      <c r="E86" s="247"/>
      <c r="F86" s="317">
        <v>716317214</v>
      </c>
      <c r="G86" s="317">
        <v>999358996</v>
      </c>
      <c r="H86" s="317">
        <v>1122053821</v>
      </c>
      <c r="I86" s="317">
        <v>1037243681</v>
      </c>
      <c r="J86" s="317">
        <v>1033496204</v>
      </c>
      <c r="K86" s="318">
        <v>-0.005244447990649572</v>
      </c>
      <c r="L86" s="318">
        <v>0.3951346923794575</v>
      </c>
      <c r="M86" s="318">
        <v>0.12277352331954192</v>
      </c>
      <c r="N86" s="318">
        <v>-0.07558473436186444</v>
      </c>
      <c r="O86" s="318">
        <v>-0.003612918611745199</v>
      </c>
      <c r="P86" s="286">
        <v>0.05405313755759235</v>
      </c>
      <c r="Q86" s="286">
        <v>0.05615600283823595</v>
      </c>
      <c r="R86" s="286">
        <v>0.06022157451211365</v>
      </c>
      <c r="S86" s="286">
        <v>0.05476208394976619</v>
      </c>
      <c r="T86" s="286">
        <v>0.05546861254988999</v>
      </c>
    </row>
    <row r="87" spans="2:20" ht="28.5" customHeight="1">
      <c r="B87" s="810"/>
      <c r="C87" s="248"/>
      <c r="D87" s="245" t="s">
        <v>29</v>
      </c>
      <c r="E87" s="239"/>
      <c r="F87" s="317">
        <v>756252005</v>
      </c>
      <c r="G87" s="317">
        <v>734918033</v>
      </c>
      <c r="H87" s="317">
        <v>747896505</v>
      </c>
      <c r="I87" s="317">
        <v>761246469</v>
      </c>
      <c r="J87" s="317">
        <v>756158236</v>
      </c>
      <c r="K87" s="318">
        <v>-0.03716567315392648</v>
      </c>
      <c r="L87" s="318">
        <v>-0.028210136117258956</v>
      </c>
      <c r="M87" s="318">
        <v>0.017659754445023938</v>
      </c>
      <c r="N87" s="318">
        <v>0.017850015223697294</v>
      </c>
      <c r="O87" s="318">
        <v>-0.006684080921497187</v>
      </c>
      <c r="P87" s="286">
        <v>0.04791972324792112</v>
      </c>
      <c r="Q87" s="286">
        <v>0.04606172849182636</v>
      </c>
      <c r="R87" s="286">
        <v>0.04765210378099552</v>
      </c>
      <c r="S87" s="286">
        <v>0.047711889756336286</v>
      </c>
      <c r="T87" s="286">
        <v>0.04817849862358496</v>
      </c>
    </row>
    <row r="88" spans="2:20" ht="28.5" customHeight="1">
      <c r="B88" s="872" t="s">
        <v>411</v>
      </c>
      <c r="C88" s="244" t="s">
        <v>412</v>
      </c>
      <c r="D88" s="241"/>
      <c r="E88" s="249"/>
      <c r="F88" s="317">
        <v>6437877029</v>
      </c>
      <c r="G88" s="317">
        <v>6905536555</v>
      </c>
      <c r="H88" s="317">
        <v>6514409799</v>
      </c>
      <c r="I88" s="317">
        <v>6575169368</v>
      </c>
      <c r="J88" s="317">
        <v>6580672810</v>
      </c>
      <c r="K88" s="318">
        <v>0.11786560767513585</v>
      </c>
      <c r="L88" s="318">
        <v>0.07264188549942556</v>
      </c>
      <c r="M88" s="318">
        <v>-0.05663958953584889</v>
      </c>
      <c r="N88" s="318">
        <v>0.009326949159588786</v>
      </c>
      <c r="O88" s="318">
        <v>0.0008370038385298671</v>
      </c>
      <c r="P88" s="286">
        <v>0.04754739787485354</v>
      </c>
      <c r="Q88" s="286">
        <v>0.04651293778960316</v>
      </c>
      <c r="R88" s="286">
        <v>0.043719729605938396</v>
      </c>
      <c r="S88" s="286">
        <v>0.042862872690344736</v>
      </c>
      <c r="T88" s="286">
        <v>0.04287418436620452</v>
      </c>
    </row>
    <row r="89" spans="2:20" ht="28.5" customHeight="1">
      <c r="B89" s="873"/>
      <c r="C89" s="245" t="s">
        <v>413</v>
      </c>
      <c r="D89" s="251"/>
      <c r="E89" s="238"/>
      <c r="F89" s="317">
        <v>2444425967</v>
      </c>
      <c r="G89" s="317">
        <v>2369758219</v>
      </c>
      <c r="H89" s="317">
        <v>2439537979</v>
      </c>
      <c r="I89" s="317">
        <v>2350583706</v>
      </c>
      <c r="J89" s="317">
        <v>2388091780</v>
      </c>
      <c r="K89" s="318">
        <v>-0.014632235788287226</v>
      </c>
      <c r="L89" s="318">
        <v>-0.030546127805882534</v>
      </c>
      <c r="M89" s="318">
        <v>0.02944594070421494</v>
      </c>
      <c r="N89" s="318">
        <v>-0.036463573744592234</v>
      </c>
      <c r="O89" s="318">
        <v>0.01595691908535675</v>
      </c>
      <c r="P89" s="286">
        <v>0.05149456770910287</v>
      </c>
      <c r="Q89" s="286">
        <v>0.04937898188795899</v>
      </c>
      <c r="R89" s="286">
        <v>0.05167552824730721</v>
      </c>
      <c r="S89" s="286">
        <v>0.04897943989141852</v>
      </c>
      <c r="T89" s="286">
        <v>0.050585768820511634</v>
      </c>
    </row>
    <row r="90" spans="2:20" ht="28.5" customHeight="1">
      <c r="B90" s="866" t="s">
        <v>414</v>
      </c>
      <c r="C90" s="253" t="s">
        <v>415</v>
      </c>
      <c r="D90" s="254"/>
      <c r="E90" s="255"/>
      <c r="F90" s="317">
        <v>2797975693</v>
      </c>
      <c r="G90" s="317">
        <v>3206172419</v>
      </c>
      <c r="H90" s="317">
        <v>2358724591</v>
      </c>
      <c r="I90" s="317">
        <v>2468423403</v>
      </c>
      <c r="J90" s="317">
        <v>2438527822</v>
      </c>
      <c r="K90" s="318">
        <v>0.3460793982016411</v>
      </c>
      <c r="L90" s="318">
        <v>0.1458900186378424</v>
      </c>
      <c r="M90" s="318">
        <v>-0.26431760905245316</v>
      </c>
      <c r="N90" s="318">
        <v>0.04650768148963602</v>
      </c>
      <c r="O90" s="318">
        <v>-0.012111204651384518</v>
      </c>
      <c r="P90" s="286">
        <v>0.04936971945276759</v>
      </c>
      <c r="Q90" s="286">
        <v>0.049726509469747826</v>
      </c>
      <c r="R90" s="286">
        <v>0.037189264077088974</v>
      </c>
      <c r="S90" s="286">
        <v>0.038284304049659</v>
      </c>
      <c r="T90" s="286">
        <v>0.03844749636210776</v>
      </c>
    </row>
    <row r="91" spans="2:20" ht="28.5" customHeight="1">
      <c r="B91" s="867"/>
      <c r="C91" s="253" t="s">
        <v>416</v>
      </c>
      <c r="D91" s="254"/>
      <c r="E91" s="255"/>
      <c r="F91" s="317">
        <v>1496730834</v>
      </c>
      <c r="G91" s="317">
        <v>1726422100</v>
      </c>
      <c r="H91" s="317">
        <v>1938625733</v>
      </c>
      <c r="I91" s="317">
        <v>1817883535</v>
      </c>
      <c r="J91" s="317">
        <v>1937707122</v>
      </c>
      <c r="K91" s="318">
        <v>0.04351386457778184</v>
      </c>
      <c r="L91" s="318">
        <v>0.15346197244173296</v>
      </c>
      <c r="M91" s="318">
        <v>0.12291526678209229</v>
      </c>
      <c r="N91" s="318">
        <v>-0.062282366289006644</v>
      </c>
      <c r="O91" s="318">
        <v>0.06591378638566084</v>
      </c>
      <c r="P91" s="286">
        <v>0.045756005362507374</v>
      </c>
      <c r="Q91" s="286">
        <v>0.046076015539129926</v>
      </c>
      <c r="R91" s="286">
        <v>0.05103766918492022</v>
      </c>
      <c r="S91" s="286">
        <v>0.04655643249751335</v>
      </c>
      <c r="T91" s="286">
        <v>0.047262039921500694</v>
      </c>
    </row>
    <row r="92" spans="2:20" ht="28.5" customHeight="1">
      <c r="B92" s="867"/>
      <c r="C92" s="253" t="s">
        <v>417</v>
      </c>
      <c r="D92" s="254"/>
      <c r="E92" s="255"/>
      <c r="F92" s="317">
        <v>2143170502</v>
      </c>
      <c r="G92" s="317">
        <v>1972942036</v>
      </c>
      <c r="H92" s="317">
        <v>2217059475</v>
      </c>
      <c r="I92" s="317">
        <v>2288862430</v>
      </c>
      <c r="J92" s="317">
        <v>2204437866</v>
      </c>
      <c r="K92" s="318">
        <v>-0.045847249521300516</v>
      </c>
      <c r="L92" s="318">
        <v>-0.07942833565558285</v>
      </c>
      <c r="M92" s="318">
        <v>0.12373269692957163</v>
      </c>
      <c r="N92" s="318">
        <v>0.03238657140670527</v>
      </c>
      <c r="O92" s="318">
        <v>-0.03688494463164394</v>
      </c>
      <c r="P92" s="286">
        <v>0.04657639889141753</v>
      </c>
      <c r="Q92" s="286">
        <v>0.04241085964396082</v>
      </c>
      <c r="R92" s="286">
        <v>0.04658197119479101</v>
      </c>
      <c r="S92" s="286">
        <v>0.045890040032092023</v>
      </c>
      <c r="T92" s="286">
        <v>0.04492994184602789</v>
      </c>
    </row>
    <row r="93" spans="2:20" ht="28.5" customHeight="1">
      <c r="B93" s="868"/>
      <c r="C93" s="256" t="s">
        <v>418</v>
      </c>
      <c r="D93" s="257"/>
      <c r="E93" s="255"/>
      <c r="F93" s="317">
        <v>0</v>
      </c>
      <c r="G93" s="317">
        <v>0</v>
      </c>
      <c r="H93" s="317">
        <v>0</v>
      </c>
      <c r="I93" s="317">
        <v>0</v>
      </c>
      <c r="J93" s="317">
        <v>0</v>
      </c>
      <c r="K93" s="322"/>
      <c r="L93" s="322"/>
      <c r="M93" s="322"/>
      <c r="N93" s="322"/>
      <c r="O93" s="322"/>
      <c r="P93" s="286" t="s">
        <v>161</v>
      </c>
      <c r="Q93" s="286" t="s">
        <v>161</v>
      </c>
      <c r="R93" s="286" t="s">
        <v>161</v>
      </c>
      <c r="S93" s="286" t="s">
        <v>161</v>
      </c>
      <c r="T93" s="286" t="s">
        <v>161</v>
      </c>
    </row>
    <row r="94" spans="4:20" ht="19.5" customHeight="1">
      <c r="D94" s="73"/>
      <c r="E94" s="79"/>
      <c r="F94" s="75"/>
      <c r="G94" s="75"/>
      <c r="H94" s="75"/>
      <c r="I94" s="75"/>
      <c r="J94" s="75"/>
      <c r="K94" s="75"/>
      <c r="L94" s="75"/>
      <c r="M94" s="75"/>
      <c r="N94" s="75"/>
      <c r="O94" s="75"/>
      <c r="P94" s="75"/>
      <c r="Q94" s="75"/>
      <c r="R94" s="75"/>
      <c r="S94" s="75"/>
      <c r="T94" s="75"/>
    </row>
  </sheetData>
  <sheetProtection/>
  <mergeCells count="91">
    <mergeCell ref="B79:B87"/>
    <mergeCell ref="B88:B89"/>
    <mergeCell ref="B90:B93"/>
    <mergeCell ref="D75:E75"/>
    <mergeCell ref="D76:E76"/>
    <mergeCell ref="B77:C77"/>
    <mergeCell ref="B78:E78"/>
    <mergeCell ref="C50:C54"/>
    <mergeCell ref="B42:B49"/>
    <mergeCell ref="B50:B59"/>
    <mergeCell ref="D67:E67"/>
    <mergeCell ref="D68:E68"/>
    <mergeCell ref="D59:E59"/>
    <mergeCell ref="B60:B74"/>
    <mergeCell ref="D62:E62"/>
    <mergeCell ref="D63:E63"/>
    <mergeCell ref="D69:E69"/>
    <mergeCell ref="D70:E70"/>
    <mergeCell ref="C71:C74"/>
    <mergeCell ref="D71:E71"/>
    <mergeCell ref="D72:E72"/>
    <mergeCell ref="D73:E73"/>
    <mergeCell ref="D74:E74"/>
    <mergeCell ref="C60:C70"/>
    <mergeCell ref="D60:E60"/>
    <mergeCell ref="D61:E61"/>
    <mergeCell ref="D64:E64"/>
    <mergeCell ref="D65:E65"/>
    <mergeCell ref="D66:E66"/>
    <mergeCell ref="D50:E50"/>
    <mergeCell ref="D51:E51"/>
    <mergeCell ref="D52:E52"/>
    <mergeCell ref="D53:E53"/>
    <mergeCell ref="D54:E54"/>
    <mergeCell ref="C55:C59"/>
    <mergeCell ref="D55:E55"/>
    <mergeCell ref="D56:E56"/>
    <mergeCell ref="D57:E57"/>
    <mergeCell ref="D58:E58"/>
    <mergeCell ref="D43:E43"/>
    <mergeCell ref="D44:E44"/>
    <mergeCell ref="D45:E45"/>
    <mergeCell ref="D46:E46"/>
    <mergeCell ref="D49:E49"/>
    <mergeCell ref="D47:E47"/>
    <mergeCell ref="D48:E48"/>
    <mergeCell ref="C37:C41"/>
    <mergeCell ref="D37:E37"/>
    <mergeCell ref="D38:E38"/>
    <mergeCell ref="D39:E39"/>
    <mergeCell ref="D40:E40"/>
    <mergeCell ref="D41:E41"/>
    <mergeCell ref="C42:C49"/>
    <mergeCell ref="D28:E28"/>
    <mergeCell ref="D29:E29"/>
    <mergeCell ref="D30:E30"/>
    <mergeCell ref="D42:E42"/>
    <mergeCell ref="D31:E31"/>
    <mergeCell ref="D32:E32"/>
    <mergeCell ref="D33:E33"/>
    <mergeCell ref="D34:E34"/>
    <mergeCell ref="D35:E35"/>
    <mergeCell ref="D36:E36"/>
    <mergeCell ref="D22:E22"/>
    <mergeCell ref="D23:E23"/>
    <mergeCell ref="D24:E24"/>
    <mergeCell ref="D25:E25"/>
    <mergeCell ref="D26:E26"/>
    <mergeCell ref="D27:E27"/>
    <mergeCell ref="D16:E16"/>
    <mergeCell ref="D17:E17"/>
    <mergeCell ref="D18:E18"/>
    <mergeCell ref="D19:E19"/>
    <mergeCell ref="D20:E20"/>
    <mergeCell ref="D21:E21"/>
    <mergeCell ref="B8:B41"/>
    <mergeCell ref="C8:C36"/>
    <mergeCell ref="D8:E8"/>
    <mergeCell ref="D9:E9"/>
    <mergeCell ref="D10:E10"/>
    <mergeCell ref="D11:E11"/>
    <mergeCell ref="D12:E12"/>
    <mergeCell ref="D13:E13"/>
    <mergeCell ref="D14:E14"/>
    <mergeCell ref="D15:E15"/>
    <mergeCell ref="B3:B7"/>
    <mergeCell ref="C3:C7"/>
    <mergeCell ref="D3:E7"/>
    <mergeCell ref="F3:J3"/>
    <mergeCell ref="K3:O3"/>
    <mergeCell ref="P3:T3"/>
  </mergeCells>
  <printOptions/>
  <pageMargins left="0.7874015748031497" right="0.3937007874015748" top="0.7874015748031497" bottom="0.1968503937007874" header="0.31496062992125984" footer="0.1968503937007874"/>
  <pageSetup fitToHeight="2" horizontalDpi="600" verticalDpi="600" orientation="landscape" paperSize="9" scale="41" r:id="rId1"/>
  <headerFooter>
    <oddFooter>&amp;R&amp;22&amp;P</oddFooter>
  </headerFooter>
  <rowBreaks count="1" manualBreakCount="1">
    <brk id="49" max="90" man="1"/>
  </rowBreaks>
</worksheet>
</file>

<file path=xl/worksheets/sheet13.xml><?xml version="1.0" encoding="utf-8"?>
<worksheet xmlns="http://schemas.openxmlformats.org/spreadsheetml/2006/main" xmlns:r="http://schemas.openxmlformats.org/officeDocument/2006/relationships">
  <dimension ref="A1:T99"/>
  <sheetViews>
    <sheetView view="pageBreakPreview" zoomScale="60" zoomScalePageLayoutView="0" workbookViewId="0" topLeftCell="A1">
      <selection activeCell="H31" sqref="H31"/>
    </sheetView>
  </sheetViews>
  <sheetFormatPr defaultColWidth="9.00390625" defaultRowHeight="13.5"/>
  <cols>
    <col min="1" max="3" width="5.625" style="67" customWidth="1"/>
    <col min="4" max="4" width="13.625" style="67" customWidth="1"/>
    <col min="5" max="5" width="38.625" style="67" customWidth="1"/>
    <col min="6" max="10" width="21.625" style="42" customWidth="1"/>
    <col min="11" max="15" width="15.625" style="42" customWidth="1"/>
    <col min="16" max="20" width="15.625" style="67" customWidth="1"/>
    <col min="21" max="16384" width="9.00390625" style="67" customWidth="1"/>
  </cols>
  <sheetData>
    <row r="1" ht="30" customHeight="1">
      <c r="A1" s="66" t="s">
        <v>2</v>
      </c>
    </row>
    <row r="2" spans="2:15" ht="30" customHeight="1">
      <c r="B2" s="68"/>
      <c r="C2" s="68"/>
      <c r="D2" s="68"/>
      <c r="E2" s="68"/>
      <c r="F2" s="69"/>
      <c r="G2" s="69"/>
      <c r="H2" s="69"/>
      <c r="I2" s="69"/>
      <c r="J2" s="69"/>
      <c r="K2" s="69"/>
      <c r="L2" s="69"/>
      <c r="M2" s="69"/>
      <c r="N2" s="69"/>
      <c r="O2" s="69"/>
    </row>
    <row r="3" spans="2:20" ht="41.25" customHeight="1">
      <c r="B3" s="854" t="s">
        <v>24</v>
      </c>
      <c r="C3" s="854" t="s">
        <v>25</v>
      </c>
      <c r="D3" s="913" t="s">
        <v>23</v>
      </c>
      <c r="E3" s="914"/>
      <c r="F3" s="919" t="s">
        <v>595</v>
      </c>
      <c r="G3" s="919"/>
      <c r="H3" s="919"/>
      <c r="I3" s="919"/>
      <c r="J3" s="920"/>
      <c r="K3" s="919" t="s">
        <v>596</v>
      </c>
      <c r="L3" s="919"/>
      <c r="M3" s="919"/>
      <c r="N3" s="919"/>
      <c r="O3" s="920"/>
      <c r="P3" s="921" t="s">
        <v>597</v>
      </c>
      <c r="Q3" s="922"/>
      <c r="R3" s="922"/>
      <c r="S3" s="922"/>
      <c r="T3" s="923"/>
    </row>
    <row r="4" spans="2:20" ht="27" customHeight="1">
      <c r="B4" s="855"/>
      <c r="C4" s="855"/>
      <c r="D4" s="915"/>
      <c r="E4" s="916"/>
      <c r="F4" s="488" t="s">
        <v>420</v>
      </c>
      <c r="G4" s="488" t="s">
        <v>421</v>
      </c>
      <c r="H4" s="488" t="s">
        <v>422</v>
      </c>
      <c r="I4" s="488" t="s">
        <v>387</v>
      </c>
      <c r="J4" s="488" t="s">
        <v>751</v>
      </c>
      <c r="K4" s="488" t="s">
        <v>420</v>
      </c>
      <c r="L4" s="488" t="s">
        <v>421</v>
      </c>
      <c r="M4" s="488" t="s">
        <v>422</v>
      </c>
      <c r="N4" s="488" t="s">
        <v>387</v>
      </c>
      <c r="O4" s="488" t="s">
        <v>751</v>
      </c>
      <c r="P4" s="488" t="s">
        <v>420</v>
      </c>
      <c r="Q4" s="488" t="s">
        <v>421</v>
      </c>
      <c r="R4" s="488" t="s">
        <v>422</v>
      </c>
      <c r="S4" s="488" t="s">
        <v>387</v>
      </c>
      <c r="T4" s="164" t="s">
        <v>751</v>
      </c>
    </row>
    <row r="5" spans="2:20" ht="9.75" customHeight="1">
      <c r="B5" s="855"/>
      <c r="C5" s="855"/>
      <c r="D5" s="915"/>
      <c r="E5" s="916"/>
      <c r="F5" s="212"/>
      <c r="G5" s="212"/>
      <c r="H5" s="212"/>
      <c r="I5" s="212"/>
      <c r="J5" s="212"/>
      <c r="K5" s="164"/>
      <c r="L5" s="164"/>
      <c r="M5" s="164"/>
      <c r="N5" s="164"/>
      <c r="O5" s="164"/>
      <c r="P5" s="164"/>
      <c r="Q5" s="164"/>
      <c r="R5" s="164"/>
      <c r="S5" s="164"/>
      <c r="T5" s="164"/>
    </row>
    <row r="6" spans="2:20" ht="8.25" customHeight="1">
      <c r="B6" s="855"/>
      <c r="C6" s="855"/>
      <c r="D6" s="915"/>
      <c r="E6" s="916"/>
      <c r="F6" s="211"/>
      <c r="G6" s="211"/>
      <c r="H6" s="211"/>
      <c r="I6" s="211"/>
      <c r="J6" s="211"/>
      <c r="K6" s="315"/>
      <c r="L6" s="315"/>
      <c r="M6" s="315"/>
      <c r="N6" s="315"/>
      <c r="O6" s="315"/>
      <c r="P6" s="315"/>
      <c r="Q6" s="315"/>
      <c r="R6" s="315"/>
      <c r="S6" s="315"/>
      <c r="T6" s="315"/>
    </row>
    <row r="7" spans="2:20" ht="21" customHeight="1">
      <c r="B7" s="856"/>
      <c r="C7" s="856"/>
      <c r="D7" s="917"/>
      <c r="E7" s="918"/>
      <c r="F7" s="340" t="s">
        <v>384</v>
      </c>
      <c r="G7" s="340" t="s">
        <v>384</v>
      </c>
      <c r="H7" s="340" t="s">
        <v>384</v>
      </c>
      <c r="I7" s="340" t="s">
        <v>384</v>
      </c>
      <c r="J7" s="340" t="s">
        <v>384</v>
      </c>
      <c r="K7" s="316"/>
      <c r="L7" s="316"/>
      <c r="M7" s="316"/>
      <c r="N7" s="316"/>
      <c r="O7" s="316"/>
      <c r="P7" s="316"/>
      <c r="Q7" s="316"/>
      <c r="R7" s="316"/>
      <c r="S7" s="316"/>
      <c r="T7" s="316"/>
    </row>
    <row r="8" spans="2:20" s="42" customFormat="1" ht="28.5" customHeight="1">
      <c r="B8" s="833" t="s">
        <v>37</v>
      </c>
      <c r="C8" s="833" t="s">
        <v>28</v>
      </c>
      <c r="D8" s="837" t="s">
        <v>264</v>
      </c>
      <c r="E8" s="838"/>
      <c r="F8" s="214">
        <v>175333852</v>
      </c>
      <c r="G8" s="214">
        <v>189250647</v>
      </c>
      <c r="H8" s="214">
        <v>204053438</v>
      </c>
      <c r="I8" s="214">
        <v>214147384</v>
      </c>
      <c r="J8" s="214">
        <v>188253914</v>
      </c>
      <c r="K8" s="341">
        <v>-0.06856523039478202</v>
      </c>
      <c r="L8" s="341">
        <v>0.07937312071373416</v>
      </c>
      <c r="M8" s="341">
        <v>0.07821791489040457</v>
      </c>
      <c r="N8" s="341">
        <v>0.04946716947743855</v>
      </c>
      <c r="O8" s="341">
        <v>-0.12091424847851515</v>
      </c>
      <c r="P8" s="286">
        <v>0.023573375619399407</v>
      </c>
      <c r="Q8" s="286">
        <v>0.02524029586343441</v>
      </c>
      <c r="R8" s="286">
        <v>0.02774342095218283</v>
      </c>
      <c r="S8" s="286">
        <v>0.02872361685227244</v>
      </c>
      <c r="T8" s="286">
        <v>0.025743010501511062</v>
      </c>
    </row>
    <row r="9" spans="2:20" s="42" customFormat="1" ht="28.5" customHeight="1">
      <c r="B9" s="834"/>
      <c r="C9" s="834"/>
      <c r="D9" s="837" t="s">
        <v>265</v>
      </c>
      <c r="E9" s="838"/>
      <c r="F9" s="214">
        <v>26384392</v>
      </c>
      <c r="G9" s="214">
        <v>43708440</v>
      </c>
      <c r="H9" s="214">
        <v>46868797</v>
      </c>
      <c r="I9" s="214">
        <v>45412335</v>
      </c>
      <c r="J9" s="214">
        <v>36710118</v>
      </c>
      <c r="K9" s="341">
        <v>-0.31890600954808135</v>
      </c>
      <c r="L9" s="341">
        <v>0.6566021305323239</v>
      </c>
      <c r="M9" s="341">
        <v>0.07230541744340452</v>
      </c>
      <c r="N9" s="341">
        <v>-0.03107530154870414</v>
      </c>
      <c r="O9" s="341">
        <v>-0.19162672432500993</v>
      </c>
      <c r="P9" s="286">
        <v>0.021343011532772172</v>
      </c>
      <c r="Q9" s="286">
        <v>0.03508831774424163</v>
      </c>
      <c r="R9" s="286">
        <v>0.0383667048468828</v>
      </c>
      <c r="S9" s="286">
        <v>0.036729248301002854</v>
      </c>
      <c r="T9" s="286">
        <v>0.030328839264888247</v>
      </c>
    </row>
    <row r="10" spans="2:20" s="42" customFormat="1" ht="28.5" customHeight="1">
      <c r="B10" s="834"/>
      <c r="C10" s="834"/>
      <c r="D10" s="837" t="s">
        <v>266</v>
      </c>
      <c r="E10" s="838"/>
      <c r="F10" s="214">
        <v>13810457</v>
      </c>
      <c r="G10" s="214">
        <v>16861245</v>
      </c>
      <c r="H10" s="214">
        <v>24628425</v>
      </c>
      <c r="I10" s="214">
        <v>45966364</v>
      </c>
      <c r="J10" s="214">
        <v>47980161</v>
      </c>
      <c r="K10" s="341">
        <v>-0.3733541107290659</v>
      </c>
      <c r="L10" s="341">
        <v>0.22090420324251397</v>
      </c>
      <c r="M10" s="341">
        <v>0.46065281656247803</v>
      </c>
      <c r="N10" s="341">
        <v>0.866394785699857</v>
      </c>
      <c r="O10" s="341">
        <v>0.04381023045459937</v>
      </c>
      <c r="P10" s="286">
        <v>0.013915585075103747</v>
      </c>
      <c r="Q10" s="286">
        <v>0.016814540167960593</v>
      </c>
      <c r="R10" s="286">
        <v>0.025011462233972433</v>
      </c>
      <c r="S10" s="286">
        <v>0.04618468289173889</v>
      </c>
      <c r="T10" s="286">
        <v>0.04924244181971281</v>
      </c>
    </row>
    <row r="11" spans="2:20" s="42" customFormat="1" ht="28.5" customHeight="1">
      <c r="B11" s="834"/>
      <c r="C11" s="834"/>
      <c r="D11" s="837" t="s">
        <v>268</v>
      </c>
      <c r="E11" s="838"/>
      <c r="F11" s="214">
        <v>46825594</v>
      </c>
      <c r="G11" s="214">
        <v>43597200</v>
      </c>
      <c r="H11" s="214">
        <v>55592936</v>
      </c>
      <c r="I11" s="214">
        <v>60820948</v>
      </c>
      <c r="J11" s="214">
        <v>59171098</v>
      </c>
      <c r="K11" s="341">
        <v>-0.07034525341084163</v>
      </c>
      <c r="L11" s="341">
        <v>-0.06894507307264484</v>
      </c>
      <c r="M11" s="341">
        <v>0.27514922976704925</v>
      </c>
      <c r="N11" s="341">
        <v>0.09404094074110422</v>
      </c>
      <c r="O11" s="341">
        <v>-0.027126344692950197</v>
      </c>
      <c r="P11" s="286">
        <v>0.05748242159947161</v>
      </c>
      <c r="Q11" s="286">
        <v>0.05283976261639015</v>
      </c>
      <c r="R11" s="286">
        <v>0.046678445996451434</v>
      </c>
      <c r="S11" s="286">
        <v>0.05033345359264257</v>
      </c>
      <c r="T11" s="286">
        <v>0.049887148196401596</v>
      </c>
    </row>
    <row r="12" spans="2:20" s="42" customFormat="1" ht="28.5" customHeight="1">
      <c r="B12" s="834"/>
      <c r="C12" s="834"/>
      <c r="D12" s="837" t="s">
        <v>305</v>
      </c>
      <c r="E12" s="838"/>
      <c r="F12" s="214">
        <v>8852072</v>
      </c>
      <c r="G12" s="214">
        <v>7367706</v>
      </c>
      <c r="H12" s="342"/>
      <c r="I12" s="342"/>
      <c r="J12" s="342"/>
      <c r="K12" s="341">
        <v>-0.12472749306274067</v>
      </c>
      <c r="L12" s="341">
        <v>-0.16768571245240663</v>
      </c>
      <c r="M12" s="321"/>
      <c r="N12" s="321"/>
      <c r="O12" s="321"/>
      <c r="P12" s="286">
        <v>0.03141889816374964</v>
      </c>
      <c r="Q12" s="286">
        <v>0.02578509394547538</v>
      </c>
      <c r="R12" s="286" t="s">
        <v>161</v>
      </c>
      <c r="S12" s="286" t="s">
        <v>161</v>
      </c>
      <c r="T12" s="286" t="s">
        <v>161</v>
      </c>
    </row>
    <row r="13" spans="2:20" s="42" customFormat="1" ht="28.5" customHeight="1">
      <c r="B13" s="834"/>
      <c r="C13" s="834"/>
      <c r="D13" s="837" t="s">
        <v>306</v>
      </c>
      <c r="E13" s="838"/>
      <c r="F13" s="214">
        <v>-3276392</v>
      </c>
      <c r="G13" s="214">
        <v>-4261974</v>
      </c>
      <c r="H13" s="343"/>
      <c r="I13" s="343"/>
      <c r="J13" s="343"/>
      <c r="K13" s="341">
        <v>-1.6624904030254153</v>
      </c>
      <c r="L13" s="341">
        <v>0.30081321160593727</v>
      </c>
      <c r="M13" s="321"/>
      <c r="N13" s="321"/>
      <c r="O13" s="321"/>
      <c r="P13" s="286">
        <v>-0.032256532529072526</v>
      </c>
      <c r="Q13" s="286">
        <v>-0.04132932725989282</v>
      </c>
      <c r="R13" s="286" t="s">
        <v>161</v>
      </c>
      <c r="S13" s="286" t="s">
        <v>161</v>
      </c>
      <c r="T13" s="286" t="s">
        <v>161</v>
      </c>
    </row>
    <row r="14" spans="2:20" s="42" customFormat="1" ht="28.5" customHeight="1">
      <c r="B14" s="834"/>
      <c r="C14" s="834"/>
      <c r="D14" s="837" t="s">
        <v>269</v>
      </c>
      <c r="E14" s="838"/>
      <c r="F14" s="214">
        <v>41537790</v>
      </c>
      <c r="G14" s="214">
        <v>-7893655</v>
      </c>
      <c r="H14" s="214">
        <v>11330196</v>
      </c>
      <c r="I14" s="214">
        <v>10661748</v>
      </c>
      <c r="J14" s="214">
        <v>-2754313</v>
      </c>
      <c r="K14" s="341">
        <v>-0.34392125549510977</v>
      </c>
      <c r="L14" s="341">
        <v>-1.1900355074258886</v>
      </c>
      <c r="M14" s="341">
        <v>-2.435354851459812</v>
      </c>
      <c r="N14" s="341">
        <v>-0.0589970376505402</v>
      </c>
      <c r="O14" s="341">
        <v>-1.25833596892367</v>
      </c>
      <c r="P14" s="286">
        <v>0.023878259424493047</v>
      </c>
      <c r="Q14" s="286">
        <v>-0.0045223006013734345</v>
      </c>
      <c r="R14" s="286">
        <v>0.006650077082724758</v>
      </c>
      <c r="S14" s="286">
        <v>0.006208170808546515</v>
      </c>
      <c r="T14" s="286">
        <v>-0.0016421077214102528</v>
      </c>
    </row>
    <row r="15" spans="2:20" s="42" customFormat="1" ht="28.5" customHeight="1">
      <c r="B15" s="834"/>
      <c r="C15" s="834"/>
      <c r="D15" s="837" t="s">
        <v>270</v>
      </c>
      <c r="E15" s="838"/>
      <c r="F15" s="214">
        <v>265719244</v>
      </c>
      <c r="G15" s="214">
        <v>220332938</v>
      </c>
      <c r="H15" s="214">
        <v>185527312</v>
      </c>
      <c r="I15" s="214">
        <v>185378412</v>
      </c>
      <c r="J15" s="214">
        <v>231610391</v>
      </c>
      <c r="K15" s="341">
        <v>-0.21811956508315547</v>
      </c>
      <c r="L15" s="341">
        <v>-0.170805491227425</v>
      </c>
      <c r="M15" s="341">
        <v>-0.15796832882063236</v>
      </c>
      <c r="N15" s="341">
        <v>-0.0008025772507284534</v>
      </c>
      <c r="O15" s="341">
        <v>0.24939246431779769</v>
      </c>
      <c r="P15" s="286">
        <v>0.048732856150226496</v>
      </c>
      <c r="Q15" s="286">
        <v>0.040069325745973945</v>
      </c>
      <c r="R15" s="286">
        <v>0.034393700523153166</v>
      </c>
      <c r="S15" s="286">
        <v>0.03365031965548986</v>
      </c>
      <c r="T15" s="286">
        <v>0.042549197907686714</v>
      </c>
    </row>
    <row r="16" spans="2:20" s="42" customFormat="1" ht="28.5" customHeight="1">
      <c r="B16" s="834"/>
      <c r="C16" s="834"/>
      <c r="D16" s="837" t="s">
        <v>271</v>
      </c>
      <c r="E16" s="838"/>
      <c r="F16" s="214">
        <v>80767289</v>
      </c>
      <c r="G16" s="214">
        <v>79740926</v>
      </c>
      <c r="H16" s="214">
        <v>80817203</v>
      </c>
      <c r="I16" s="214">
        <v>73597044</v>
      </c>
      <c r="J16" s="214">
        <v>79878583</v>
      </c>
      <c r="K16" s="341">
        <v>-0.010839854299915217</v>
      </c>
      <c r="L16" s="341">
        <v>-0.012707656932746622</v>
      </c>
      <c r="M16" s="341">
        <v>0.013497172079491528</v>
      </c>
      <c r="N16" s="341">
        <v>-0.08933938235897622</v>
      </c>
      <c r="O16" s="341">
        <v>0.08535042521544751</v>
      </c>
      <c r="P16" s="286">
        <v>0.05996996770401415</v>
      </c>
      <c r="Q16" s="286">
        <v>0.05864262730324209</v>
      </c>
      <c r="R16" s="286">
        <v>0.060611339274236745</v>
      </c>
      <c r="S16" s="286">
        <v>0.05447809469137469</v>
      </c>
      <c r="T16" s="286">
        <v>0.06030635208395817</v>
      </c>
    </row>
    <row r="17" spans="2:20" s="42" customFormat="1" ht="28.5" customHeight="1">
      <c r="B17" s="834"/>
      <c r="C17" s="834"/>
      <c r="D17" s="837" t="s">
        <v>273</v>
      </c>
      <c r="E17" s="838"/>
      <c r="F17" s="214">
        <v>65890874</v>
      </c>
      <c r="G17" s="214">
        <v>65913346</v>
      </c>
      <c r="H17" s="214">
        <v>66324732</v>
      </c>
      <c r="I17" s="214">
        <v>29530207</v>
      </c>
      <c r="J17" s="214">
        <v>27274216</v>
      </c>
      <c r="K17" s="341">
        <v>-0.003536694595851474</v>
      </c>
      <c r="L17" s="341">
        <v>0.0003410487467505743</v>
      </c>
      <c r="M17" s="341">
        <v>0.006241315681349268</v>
      </c>
      <c r="N17" s="341">
        <v>-0.5547632668911501</v>
      </c>
      <c r="O17" s="341">
        <v>-0.0763960442268488</v>
      </c>
      <c r="P17" s="286">
        <v>0.07426733383463234</v>
      </c>
      <c r="Q17" s="286">
        <v>0.0735765318853666</v>
      </c>
      <c r="R17" s="286">
        <v>0.07535379587054364</v>
      </c>
      <c r="S17" s="286">
        <v>0.0330419635296221</v>
      </c>
      <c r="T17" s="286">
        <v>0.018682728868598744</v>
      </c>
    </row>
    <row r="18" spans="2:20" s="42" customFormat="1" ht="28.5" customHeight="1">
      <c r="B18" s="834"/>
      <c r="C18" s="834"/>
      <c r="D18" s="837" t="s">
        <v>274</v>
      </c>
      <c r="E18" s="838"/>
      <c r="F18" s="214">
        <v>22447430</v>
      </c>
      <c r="G18" s="214">
        <v>22408901</v>
      </c>
      <c r="H18" s="214">
        <v>22613550</v>
      </c>
      <c r="I18" s="214">
        <v>16106191</v>
      </c>
      <c r="J18" s="343"/>
      <c r="K18" s="341">
        <v>-0.00393930531433262</v>
      </c>
      <c r="L18" s="341">
        <v>-0.001716410297303522</v>
      </c>
      <c r="M18" s="341">
        <v>0.009132487130894996</v>
      </c>
      <c r="N18" s="341">
        <v>-0.28776370804230206</v>
      </c>
      <c r="O18" s="321"/>
      <c r="P18" s="286">
        <v>0.03932888882712893</v>
      </c>
      <c r="Q18" s="286">
        <v>0.038873710238024606</v>
      </c>
      <c r="R18" s="286">
        <v>0.03991909515787358</v>
      </c>
      <c r="S18" s="286">
        <v>0.02799599923106828</v>
      </c>
      <c r="T18" s="286" t="s">
        <v>161</v>
      </c>
    </row>
    <row r="19" spans="2:20" s="42" customFormat="1" ht="28.5" customHeight="1">
      <c r="B19" s="834"/>
      <c r="C19" s="834"/>
      <c r="D19" s="839" t="s">
        <v>275</v>
      </c>
      <c r="E19" s="840"/>
      <c r="F19" s="214">
        <v>109677080</v>
      </c>
      <c r="G19" s="214">
        <v>106297840</v>
      </c>
      <c r="H19" s="214">
        <v>102587141</v>
      </c>
      <c r="I19" s="214">
        <v>99131781</v>
      </c>
      <c r="J19" s="214">
        <v>79435269</v>
      </c>
      <c r="K19" s="341">
        <v>0.003460163290956812</v>
      </c>
      <c r="L19" s="341">
        <v>-0.030810812979338985</v>
      </c>
      <c r="M19" s="341">
        <v>-0.03490850801860132</v>
      </c>
      <c r="N19" s="341">
        <v>-0.033682194145560604</v>
      </c>
      <c r="O19" s="341">
        <v>-0.1986901859455143</v>
      </c>
      <c r="P19" s="286">
        <v>0.04142471153061049</v>
      </c>
      <c r="Q19" s="286">
        <v>0.03978565716860049</v>
      </c>
      <c r="R19" s="286">
        <v>0.03911387546895658</v>
      </c>
      <c r="S19" s="286">
        <v>0.03727851409938983</v>
      </c>
      <c r="T19" s="286">
        <v>0.03044190879417178</v>
      </c>
    </row>
    <row r="20" spans="2:20" s="42" customFormat="1" ht="28.5" customHeight="1">
      <c r="B20" s="834"/>
      <c r="C20" s="834"/>
      <c r="D20" s="839" t="s">
        <v>276</v>
      </c>
      <c r="E20" s="840"/>
      <c r="F20" s="214">
        <v>92449218</v>
      </c>
      <c r="G20" s="214">
        <v>83766644</v>
      </c>
      <c r="H20" s="214">
        <v>81657166</v>
      </c>
      <c r="I20" s="214">
        <v>90114271</v>
      </c>
      <c r="J20" s="214">
        <v>89711722</v>
      </c>
      <c r="K20" s="341">
        <v>-0.024427929776662596</v>
      </c>
      <c r="L20" s="341">
        <v>-0.0939172249136818</v>
      </c>
      <c r="M20" s="341">
        <v>-0.025182792329605564</v>
      </c>
      <c r="N20" s="341">
        <v>0.10356843635744106</v>
      </c>
      <c r="O20" s="341">
        <v>-0.004467094895546567</v>
      </c>
      <c r="P20" s="286">
        <v>0.05866961621081359</v>
      </c>
      <c r="Q20" s="286">
        <v>0.053084158069671636</v>
      </c>
      <c r="R20" s="286">
        <v>0.053112564663983994</v>
      </c>
      <c r="S20" s="286">
        <v>0.058219269408811815</v>
      </c>
      <c r="T20" s="286">
        <v>0.05949920919498339</v>
      </c>
    </row>
    <row r="21" spans="2:20" s="42" customFormat="1" ht="28.5" customHeight="1">
      <c r="B21" s="834"/>
      <c r="C21" s="834"/>
      <c r="D21" s="839" t="s">
        <v>277</v>
      </c>
      <c r="E21" s="840"/>
      <c r="F21" s="214">
        <v>86336299</v>
      </c>
      <c r="G21" s="214">
        <v>86491046</v>
      </c>
      <c r="H21" s="214">
        <v>73816022</v>
      </c>
      <c r="I21" s="214">
        <v>89030577</v>
      </c>
      <c r="J21" s="214">
        <v>87013718</v>
      </c>
      <c r="K21" s="341">
        <v>1.2194963943720063</v>
      </c>
      <c r="L21" s="341">
        <v>0.0017923747229424323</v>
      </c>
      <c r="M21" s="341">
        <v>-0.14654723912114556</v>
      </c>
      <c r="N21" s="341">
        <v>0.20611453432155963</v>
      </c>
      <c r="O21" s="341">
        <v>-0.022653554182851133</v>
      </c>
      <c r="P21" s="286">
        <v>0.01938526716049488</v>
      </c>
      <c r="Q21" s="286">
        <v>0.019310374277285672</v>
      </c>
      <c r="R21" s="286">
        <v>0.016842600792988067</v>
      </c>
      <c r="S21" s="286">
        <v>0.02008874879714723</v>
      </c>
      <c r="T21" s="286">
        <v>0.020060509892245244</v>
      </c>
    </row>
    <row r="22" spans="2:20" s="42" customFormat="1" ht="28.5" customHeight="1">
      <c r="B22" s="834"/>
      <c r="C22" s="834"/>
      <c r="D22" s="839" t="s">
        <v>388</v>
      </c>
      <c r="E22" s="840"/>
      <c r="F22" s="214">
        <v>1342246</v>
      </c>
      <c r="G22" s="214">
        <v>1346744</v>
      </c>
      <c r="H22" s="214">
        <v>1180482</v>
      </c>
      <c r="I22" s="214">
        <v>1381239</v>
      </c>
      <c r="J22" s="214">
        <v>1366817</v>
      </c>
      <c r="K22" s="341">
        <v>0.5252154170790546</v>
      </c>
      <c r="L22" s="341">
        <v>0.0033510995748916366</v>
      </c>
      <c r="M22" s="341">
        <v>-0.1234547917050308</v>
      </c>
      <c r="N22" s="341">
        <v>0.1700635841969636</v>
      </c>
      <c r="O22" s="341">
        <v>-0.010441350121159336</v>
      </c>
      <c r="P22" s="286">
        <v>0.015098944145025559</v>
      </c>
      <c r="Q22" s="286">
        <v>0.01501845613243501</v>
      </c>
      <c r="R22" s="286">
        <v>0.01341171977701332</v>
      </c>
      <c r="S22" s="286">
        <v>0.015470191437212255</v>
      </c>
      <c r="T22" s="286">
        <v>0.015594064444137187</v>
      </c>
    </row>
    <row r="23" spans="2:20" s="42" customFormat="1" ht="28.5" customHeight="1">
      <c r="B23" s="834"/>
      <c r="C23" s="834"/>
      <c r="D23" s="839" t="s">
        <v>389</v>
      </c>
      <c r="E23" s="840"/>
      <c r="F23" s="214">
        <v>252201246</v>
      </c>
      <c r="G23" s="214">
        <v>286627996</v>
      </c>
      <c r="H23" s="214">
        <v>304103886</v>
      </c>
      <c r="I23" s="214">
        <v>249718000</v>
      </c>
      <c r="J23" s="214">
        <v>246415740</v>
      </c>
      <c r="K23" s="341">
        <v>0.15569829097216717</v>
      </c>
      <c r="L23" s="341">
        <v>0.1365050749987175</v>
      </c>
      <c r="M23" s="341">
        <v>0.06097063177317822</v>
      </c>
      <c r="N23" s="341">
        <v>-0.17883982580873695</v>
      </c>
      <c r="O23" s="341">
        <v>-0.013223956623070824</v>
      </c>
      <c r="P23" s="286">
        <v>0.03210694466273323</v>
      </c>
      <c r="Q23" s="286">
        <v>0.036027252461300965</v>
      </c>
      <c r="R23" s="286">
        <v>0.0389598428729775</v>
      </c>
      <c r="S23" s="286">
        <v>0.03154306518666578</v>
      </c>
      <c r="T23" s="286">
        <v>0.0317223548913325</v>
      </c>
    </row>
    <row r="24" spans="2:20" s="42" customFormat="1" ht="28.5" customHeight="1">
      <c r="B24" s="834"/>
      <c r="C24" s="834"/>
      <c r="D24" s="841" t="s">
        <v>279</v>
      </c>
      <c r="E24" s="842"/>
      <c r="F24" s="214">
        <v>17237153</v>
      </c>
      <c r="G24" s="214">
        <v>19183326</v>
      </c>
      <c r="H24" s="214">
        <v>21317240</v>
      </c>
      <c r="I24" s="214">
        <v>22009230</v>
      </c>
      <c r="J24" s="214">
        <v>9963880</v>
      </c>
      <c r="K24" s="341">
        <v>0.3870620296165733</v>
      </c>
      <c r="L24" s="341">
        <v>0.11290571012510013</v>
      </c>
      <c r="M24" s="341">
        <v>0.1112379573802791</v>
      </c>
      <c r="N24" s="341">
        <v>0.03246151940870394</v>
      </c>
      <c r="O24" s="341">
        <v>-0.5472862976124108</v>
      </c>
      <c r="P24" s="286">
        <v>0.05501424784167029</v>
      </c>
      <c r="Q24" s="286">
        <v>0.0611388602041136</v>
      </c>
      <c r="R24" s="286">
        <v>0.06971143645965662</v>
      </c>
      <c r="S24" s="286">
        <v>0.0713918248844881</v>
      </c>
      <c r="T24" s="286">
        <v>0.03293675148887933</v>
      </c>
    </row>
    <row r="25" spans="2:20" s="42" customFormat="1" ht="28.5" customHeight="1">
      <c r="B25" s="834"/>
      <c r="C25" s="834"/>
      <c r="D25" s="841" t="s">
        <v>51</v>
      </c>
      <c r="E25" s="842"/>
      <c r="F25" s="214">
        <v>263063341</v>
      </c>
      <c r="G25" s="214">
        <v>253575989</v>
      </c>
      <c r="H25" s="214">
        <v>183621370</v>
      </c>
      <c r="I25" s="214">
        <v>233919946</v>
      </c>
      <c r="J25" s="214">
        <v>164443757</v>
      </c>
      <c r="K25" s="341">
        <v>0.10890307479371096</v>
      </c>
      <c r="L25" s="341">
        <v>-0.036064895868558135</v>
      </c>
      <c r="M25" s="341">
        <v>-0.27587240919722883</v>
      </c>
      <c r="N25" s="341">
        <v>0.27392550224410156</v>
      </c>
      <c r="O25" s="341">
        <v>-0.29700840047218546</v>
      </c>
      <c r="P25" s="286">
        <v>0.024337062590616916</v>
      </c>
      <c r="Q25" s="286">
        <v>0.023106577946170104</v>
      </c>
      <c r="R25" s="286">
        <v>0.016916175595251656</v>
      </c>
      <c r="S25" s="286">
        <v>0.021101356734927045</v>
      </c>
      <c r="T25" s="286">
        <v>0.015026741899280377</v>
      </c>
    </row>
    <row r="26" spans="2:20" s="42" customFormat="1" ht="28.5" customHeight="1">
      <c r="B26" s="834"/>
      <c r="C26" s="834"/>
      <c r="D26" s="841" t="s">
        <v>390</v>
      </c>
      <c r="E26" s="862"/>
      <c r="F26" s="214">
        <v>38208561</v>
      </c>
      <c r="G26" s="214">
        <v>-33117483</v>
      </c>
      <c r="H26" s="214">
        <v>-51193078</v>
      </c>
      <c r="I26" s="214">
        <v>-5243027</v>
      </c>
      <c r="J26" s="214">
        <v>11997045</v>
      </c>
      <c r="K26" s="341">
        <v>-0.39364804232746803</v>
      </c>
      <c r="L26" s="341">
        <v>-1.8667555682089152</v>
      </c>
      <c r="M26" s="341">
        <v>0.5458021975885063</v>
      </c>
      <c r="N26" s="341">
        <v>-0.8975832826461421</v>
      </c>
      <c r="O26" s="341">
        <v>-3.288190581509498</v>
      </c>
      <c r="P26" s="286">
        <v>0.019804822985198735</v>
      </c>
      <c r="Q26" s="286">
        <v>-0.017005490956485726</v>
      </c>
      <c r="R26" s="286">
        <v>-0.026500724324027423</v>
      </c>
      <c r="S26" s="286">
        <v>-0.0026501181584032613</v>
      </c>
      <c r="T26" s="286">
        <v>0.0061840731656983275</v>
      </c>
    </row>
    <row r="27" spans="2:20" s="42" customFormat="1" ht="28.5" customHeight="1">
      <c r="B27" s="834"/>
      <c r="C27" s="834"/>
      <c r="D27" s="841" t="s">
        <v>54</v>
      </c>
      <c r="E27" s="862"/>
      <c r="F27" s="214">
        <v>39004411</v>
      </c>
      <c r="G27" s="214">
        <v>38307448</v>
      </c>
      <c r="H27" s="214">
        <v>34240944</v>
      </c>
      <c r="I27" s="214">
        <v>29399432</v>
      </c>
      <c r="J27" s="214">
        <v>31737300</v>
      </c>
      <c r="K27" s="341">
        <v>-0.020741045476212246</v>
      </c>
      <c r="L27" s="341">
        <v>-0.01786882514390488</v>
      </c>
      <c r="M27" s="341">
        <v>-0.10615439587622752</v>
      </c>
      <c r="N27" s="341">
        <v>-0.14139540078100651</v>
      </c>
      <c r="O27" s="341">
        <v>0.0795208560491917</v>
      </c>
      <c r="P27" s="286">
        <v>0.04271726946640774</v>
      </c>
      <c r="Q27" s="286">
        <v>0.04170983192976559</v>
      </c>
      <c r="R27" s="286">
        <v>0.03806978710035623</v>
      </c>
      <c r="S27" s="286">
        <v>0.03229851997746831</v>
      </c>
      <c r="T27" s="286">
        <v>0.03562795555210038</v>
      </c>
    </row>
    <row r="28" spans="1:20" s="70" customFormat="1" ht="28.5" customHeight="1">
      <c r="A28" s="42"/>
      <c r="B28" s="834"/>
      <c r="C28" s="834"/>
      <c r="D28" s="839" t="s">
        <v>55</v>
      </c>
      <c r="E28" s="840"/>
      <c r="F28" s="214">
        <v>92177867</v>
      </c>
      <c r="G28" s="214">
        <v>94496587</v>
      </c>
      <c r="H28" s="214">
        <v>97338466</v>
      </c>
      <c r="I28" s="214">
        <v>97430095</v>
      </c>
      <c r="J28" s="214">
        <v>93348816</v>
      </c>
      <c r="K28" s="341">
        <v>0.009902466341219582</v>
      </c>
      <c r="L28" s="341">
        <v>0.025154845468489742</v>
      </c>
      <c r="M28" s="341">
        <v>0.03007387981113011</v>
      </c>
      <c r="N28" s="341">
        <v>0.0009413441958290159</v>
      </c>
      <c r="O28" s="341">
        <v>-0.04188930535272495</v>
      </c>
      <c r="P28" s="286">
        <v>0.06344055725605098</v>
      </c>
      <c r="Q28" s="286">
        <v>0.0645197639631485</v>
      </c>
      <c r="R28" s="286">
        <v>0.06773074028778936</v>
      </c>
      <c r="S28" s="286">
        <v>0.06685521142904567</v>
      </c>
      <c r="T28" s="286">
        <v>0.06527196163801548</v>
      </c>
    </row>
    <row r="29" spans="1:20" s="70" customFormat="1" ht="28.5" customHeight="1">
      <c r="A29" s="42"/>
      <c r="B29" s="834"/>
      <c r="C29" s="834"/>
      <c r="D29" s="839" t="s">
        <v>449</v>
      </c>
      <c r="E29" s="840"/>
      <c r="F29" s="214">
        <v>142194652</v>
      </c>
      <c r="G29" s="214">
        <v>122346269</v>
      </c>
      <c r="H29" s="214">
        <v>139331681</v>
      </c>
      <c r="I29" s="214">
        <v>147859234</v>
      </c>
      <c r="J29" s="214">
        <v>152302367</v>
      </c>
      <c r="K29" s="341">
        <v>-0.08544930558711993</v>
      </c>
      <c r="L29" s="341">
        <v>-0.13958600215147332</v>
      </c>
      <c r="M29" s="341">
        <v>0.13883064958850522</v>
      </c>
      <c r="N29" s="341">
        <v>0.06120325929319693</v>
      </c>
      <c r="O29" s="341">
        <v>0.030049749885759588</v>
      </c>
      <c r="P29" s="286">
        <v>0.032608290422452564</v>
      </c>
      <c r="Q29" s="286">
        <v>0.027768236426565215</v>
      </c>
      <c r="R29" s="286">
        <v>0.0321775860173724</v>
      </c>
      <c r="S29" s="286">
        <v>0.03355509122823804</v>
      </c>
      <c r="T29" s="286">
        <v>0.03508939110256488</v>
      </c>
    </row>
    <row r="30" spans="1:20" s="70" customFormat="1" ht="28.5" customHeight="1">
      <c r="A30" s="42"/>
      <c r="B30" s="834"/>
      <c r="C30" s="834"/>
      <c r="D30" s="844" t="s">
        <v>391</v>
      </c>
      <c r="E30" s="845"/>
      <c r="F30" s="214">
        <v>134639105</v>
      </c>
      <c r="G30" s="214">
        <v>132848487</v>
      </c>
      <c r="H30" s="214">
        <v>137069366</v>
      </c>
      <c r="I30" s="214">
        <v>40985985</v>
      </c>
      <c r="J30" s="214">
        <v>35035615</v>
      </c>
      <c r="K30" s="341">
        <v>0.011590671689551277</v>
      </c>
      <c r="L30" s="341">
        <v>-0.013299390247729291</v>
      </c>
      <c r="M30" s="341">
        <v>0.03177212699456637</v>
      </c>
      <c r="N30" s="341">
        <v>-0.7009836245977821</v>
      </c>
      <c r="O30" s="341">
        <v>-0.14518060258890936</v>
      </c>
      <c r="P30" s="286">
        <v>0.05128350177695304</v>
      </c>
      <c r="Q30" s="286">
        <v>0.05013334949050379</v>
      </c>
      <c r="R30" s="286">
        <v>0.05265906003431153</v>
      </c>
      <c r="S30" s="286">
        <v>0.015358113738497218</v>
      </c>
      <c r="T30" s="286">
        <v>0.013215090513889456</v>
      </c>
    </row>
    <row r="31" spans="1:20" s="70" customFormat="1" ht="28.5" customHeight="1">
      <c r="A31" s="42"/>
      <c r="B31" s="834"/>
      <c r="C31" s="834"/>
      <c r="D31" s="844" t="s">
        <v>392</v>
      </c>
      <c r="E31" s="845"/>
      <c r="F31" s="214">
        <v>120637593</v>
      </c>
      <c r="G31" s="214">
        <v>104583871</v>
      </c>
      <c r="H31" s="214">
        <v>114462852</v>
      </c>
      <c r="I31" s="214">
        <v>121628070</v>
      </c>
      <c r="J31" s="214">
        <v>108350879</v>
      </c>
      <c r="K31" s="341">
        <v>-0.023015656130153238</v>
      </c>
      <c r="L31" s="341">
        <v>-0.13307395813177406</v>
      </c>
      <c r="M31" s="341">
        <v>0.09445989047393359</v>
      </c>
      <c r="N31" s="341">
        <v>0.06259863243666164</v>
      </c>
      <c r="O31" s="341">
        <v>-0.10916222710760765</v>
      </c>
      <c r="P31" s="286">
        <v>0.04692081845378554</v>
      </c>
      <c r="Q31" s="286">
        <v>0.04050977215059538</v>
      </c>
      <c r="R31" s="286">
        <v>0.04538084350475038</v>
      </c>
      <c r="S31" s="286">
        <v>0.04777066398965134</v>
      </c>
      <c r="T31" s="286">
        <v>0.04355661715087366</v>
      </c>
    </row>
    <row r="32" spans="1:20" s="70" customFormat="1" ht="28.5" customHeight="1">
      <c r="A32" s="42"/>
      <c r="B32" s="834"/>
      <c r="C32" s="834"/>
      <c r="D32" s="844" t="s">
        <v>59</v>
      </c>
      <c r="E32" s="845"/>
      <c r="F32" s="214">
        <v>164540822</v>
      </c>
      <c r="G32" s="214">
        <v>161967072</v>
      </c>
      <c r="H32" s="214">
        <v>159707637</v>
      </c>
      <c r="I32" s="214">
        <v>150128646</v>
      </c>
      <c r="J32" s="214">
        <v>132793075</v>
      </c>
      <c r="K32" s="341">
        <v>-0.021318682204991897</v>
      </c>
      <c r="L32" s="341">
        <v>-0.01564201496452959</v>
      </c>
      <c r="M32" s="341">
        <v>-0.013949965089200354</v>
      </c>
      <c r="N32" s="341">
        <v>-0.0599782902053707</v>
      </c>
      <c r="O32" s="341">
        <v>-0.11547144040718252</v>
      </c>
      <c r="P32" s="286">
        <v>0.02156356597187184</v>
      </c>
      <c r="Q32" s="286">
        <v>0.0210458331610507</v>
      </c>
      <c r="R32" s="286">
        <v>0.021148018370140312</v>
      </c>
      <c r="S32" s="286">
        <v>0.019603613441502292</v>
      </c>
      <c r="T32" s="286">
        <v>0.01766999058634116</v>
      </c>
    </row>
    <row r="33" spans="2:20" s="42" customFormat="1" ht="28.5" customHeight="1">
      <c r="B33" s="834"/>
      <c r="C33" s="834"/>
      <c r="D33" s="844" t="s">
        <v>60</v>
      </c>
      <c r="E33" s="845"/>
      <c r="F33" s="214">
        <v>52398536</v>
      </c>
      <c r="G33" s="214">
        <v>46478715</v>
      </c>
      <c r="H33" s="214">
        <v>65801770</v>
      </c>
      <c r="I33" s="214">
        <v>62406640</v>
      </c>
      <c r="J33" s="214">
        <v>65659140</v>
      </c>
      <c r="K33" s="574">
        <v>0.23409177692960645</v>
      </c>
      <c r="L33" s="341">
        <v>-0.11297683965826831</v>
      </c>
      <c r="M33" s="341">
        <v>0.41573987146589575</v>
      </c>
      <c r="N33" s="341">
        <v>-0.05159633243908181</v>
      </c>
      <c r="O33" s="341">
        <v>0.052117851561949174</v>
      </c>
      <c r="P33" s="286">
        <v>0.029361889946824257</v>
      </c>
      <c r="Q33" s="286">
        <v>0.025457128552987335</v>
      </c>
      <c r="R33" s="286">
        <v>0.03648899745652008</v>
      </c>
      <c r="S33" s="286">
        <v>0.03400721144003265</v>
      </c>
      <c r="T33" s="286">
        <v>0.03636487212448518</v>
      </c>
    </row>
    <row r="34" spans="2:20" s="42" customFormat="1" ht="28.5" customHeight="1">
      <c r="B34" s="834"/>
      <c r="C34" s="834"/>
      <c r="D34" s="844" t="s">
        <v>451</v>
      </c>
      <c r="E34" s="845"/>
      <c r="F34" s="328">
        <v>844336316</v>
      </c>
      <c r="G34" s="214">
        <v>1408482178</v>
      </c>
      <c r="H34" s="214">
        <v>621497961</v>
      </c>
      <c r="I34" s="214">
        <v>651842862</v>
      </c>
      <c r="J34" s="214">
        <v>621302016</v>
      </c>
      <c r="K34" s="344"/>
      <c r="L34" s="344"/>
      <c r="M34" s="345">
        <v>-0.5587463081126753</v>
      </c>
      <c r="N34" s="341">
        <v>0.04882542325830736</v>
      </c>
      <c r="O34" s="341">
        <v>-0.046853080367090065</v>
      </c>
      <c r="P34" s="286">
        <v>0.0729822465221511</v>
      </c>
      <c r="Q34" s="286">
        <v>0.07278266884825998</v>
      </c>
      <c r="R34" s="286">
        <v>0.03264792445075217</v>
      </c>
      <c r="S34" s="286">
        <v>0.033683680139577905</v>
      </c>
      <c r="T34" s="286">
        <v>0.03263763125920861</v>
      </c>
    </row>
    <row r="35" spans="2:20" s="42" customFormat="1" ht="28.5" customHeight="1">
      <c r="B35" s="834"/>
      <c r="C35" s="834"/>
      <c r="D35" s="844" t="s">
        <v>452</v>
      </c>
      <c r="E35" s="845"/>
      <c r="F35" s="346"/>
      <c r="G35" s="346"/>
      <c r="H35" s="346"/>
      <c r="I35" s="570">
        <v>9985065</v>
      </c>
      <c r="J35" s="214">
        <v>70358971</v>
      </c>
      <c r="K35" s="329"/>
      <c r="L35" s="329"/>
      <c r="M35" s="329"/>
      <c r="N35" s="329"/>
      <c r="O35" s="569">
        <v>6.046420929658445</v>
      </c>
      <c r="P35" s="347" t="s">
        <v>161</v>
      </c>
      <c r="Q35" s="347" t="s">
        <v>161</v>
      </c>
      <c r="R35" s="347" t="s">
        <v>161</v>
      </c>
      <c r="S35" s="347">
        <v>0.051896326834896755</v>
      </c>
      <c r="T35" s="286">
        <v>0.052602331948920444</v>
      </c>
    </row>
    <row r="36" spans="2:20" s="42" customFormat="1" ht="28.5" customHeight="1">
      <c r="B36" s="834"/>
      <c r="C36" s="836"/>
      <c r="D36" s="844" t="s">
        <v>395</v>
      </c>
      <c r="E36" s="845"/>
      <c r="F36" s="346"/>
      <c r="G36" s="346"/>
      <c r="H36" s="346"/>
      <c r="I36" s="570">
        <v>12490049</v>
      </c>
      <c r="J36" s="214">
        <v>78184052</v>
      </c>
      <c r="K36" s="329"/>
      <c r="L36" s="329"/>
      <c r="M36" s="329"/>
      <c r="N36" s="329"/>
      <c r="O36" s="569">
        <v>5.2597073878573255</v>
      </c>
      <c r="P36" s="347" t="s">
        <v>161</v>
      </c>
      <c r="Q36" s="347" t="s">
        <v>161</v>
      </c>
      <c r="R36" s="347" t="s">
        <v>161</v>
      </c>
      <c r="S36" s="347">
        <v>0.05081606294845085</v>
      </c>
      <c r="T36" s="286">
        <v>0.04579851579542694</v>
      </c>
    </row>
    <row r="37" spans="2:20" s="42" customFormat="1" ht="28.5" customHeight="1">
      <c r="B37" s="834"/>
      <c r="C37" s="833" t="s">
        <v>29</v>
      </c>
      <c r="D37" s="837" t="s">
        <v>282</v>
      </c>
      <c r="E37" s="838"/>
      <c r="F37" s="214">
        <v>282070119</v>
      </c>
      <c r="G37" s="214">
        <v>256699654</v>
      </c>
      <c r="H37" s="214">
        <v>264236532</v>
      </c>
      <c r="I37" s="214">
        <v>262431710</v>
      </c>
      <c r="J37" s="214">
        <v>257838532</v>
      </c>
      <c r="K37" s="341">
        <v>0.001469713968448019</v>
      </c>
      <c r="L37" s="341">
        <v>-0.08994382350723226</v>
      </c>
      <c r="M37" s="341">
        <v>0.02936068624385446</v>
      </c>
      <c r="N37" s="341">
        <v>-0.006830327306899411</v>
      </c>
      <c r="O37" s="341">
        <v>-0.017502374236710954</v>
      </c>
      <c r="P37" s="286">
        <v>0.04849136424513367</v>
      </c>
      <c r="Q37" s="286">
        <v>0.04368177548670565</v>
      </c>
      <c r="R37" s="286">
        <v>0.04575297218773049</v>
      </c>
      <c r="S37" s="286">
        <v>0.044770449439307525</v>
      </c>
      <c r="T37" s="286">
        <v>0.0447835843918969</v>
      </c>
    </row>
    <row r="38" spans="2:20" s="42" customFormat="1" ht="28.5" customHeight="1">
      <c r="B38" s="834"/>
      <c r="C38" s="834"/>
      <c r="D38" s="886" t="s">
        <v>283</v>
      </c>
      <c r="E38" s="887"/>
      <c r="F38" s="214">
        <v>26827230</v>
      </c>
      <c r="G38" s="214">
        <v>22072186</v>
      </c>
      <c r="H38" s="214">
        <v>19781313</v>
      </c>
      <c r="I38" s="214">
        <v>18246278</v>
      </c>
      <c r="J38" s="214">
        <v>18227768</v>
      </c>
      <c r="K38" s="341">
        <v>-0.10736140529597302</v>
      </c>
      <c r="L38" s="341">
        <v>-0.17724692411404383</v>
      </c>
      <c r="M38" s="341">
        <v>-0.10379003692701756</v>
      </c>
      <c r="N38" s="341">
        <v>-0.07760025838527503</v>
      </c>
      <c r="O38" s="341">
        <v>-0.0010144534682635</v>
      </c>
      <c r="P38" s="286">
        <v>0.02440888535651898</v>
      </c>
      <c r="Q38" s="286">
        <v>0.01989228819628503</v>
      </c>
      <c r="R38" s="286">
        <v>0.018143949302581702</v>
      </c>
      <c r="S38" s="286">
        <v>0.01648211802287851</v>
      </c>
      <c r="T38" s="286">
        <v>0.01676226681572994</v>
      </c>
    </row>
    <row r="39" spans="2:20" s="42" customFormat="1" ht="28.5" customHeight="1">
      <c r="B39" s="834"/>
      <c r="C39" s="834"/>
      <c r="D39" s="886" t="s">
        <v>66</v>
      </c>
      <c r="E39" s="887"/>
      <c r="F39" s="214">
        <v>50443154</v>
      </c>
      <c r="G39" s="214">
        <v>52203284</v>
      </c>
      <c r="H39" s="214">
        <v>67269888</v>
      </c>
      <c r="I39" s="214">
        <v>33811351</v>
      </c>
      <c r="J39" s="214">
        <v>32524265</v>
      </c>
      <c r="K39" s="341">
        <v>0.051474767913548</v>
      </c>
      <c r="L39" s="341">
        <v>0.03489333755775858</v>
      </c>
      <c r="M39" s="341">
        <v>0.2886141032813185</v>
      </c>
      <c r="N39" s="341">
        <v>-0.4973776231053038</v>
      </c>
      <c r="O39" s="341">
        <v>-0.038066683582090526</v>
      </c>
      <c r="P39" s="286">
        <v>0.02325318523075223</v>
      </c>
      <c r="Q39" s="286">
        <v>0.023838675453457126</v>
      </c>
      <c r="R39" s="286">
        <v>0.031274634401396766</v>
      </c>
      <c r="S39" s="286">
        <v>0.015486326276849573</v>
      </c>
      <c r="T39" s="286">
        <v>0.015149328968485276</v>
      </c>
    </row>
    <row r="40" spans="2:20" s="42" customFormat="1" ht="28.5" customHeight="1">
      <c r="B40" s="834"/>
      <c r="C40" s="834"/>
      <c r="D40" s="886" t="s">
        <v>497</v>
      </c>
      <c r="E40" s="887"/>
      <c r="F40" s="214">
        <v>36250010</v>
      </c>
      <c r="G40" s="214">
        <v>36247350</v>
      </c>
      <c r="H40" s="214">
        <v>36119397</v>
      </c>
      <c r="I40" s="214">
        <v>36115295</v>
      </c>
      <c r="J40" s="214">
        <v>36185258</v>
      </c>
      <c r="K40" s="341">
        <v>0.012964092514641729</v>
      </c>
      <c r="L40" s="341">
        <v>-7.33792901022648E-05</v>
      </c>
      <c r="M40" s="341">
        <v>-0.003529995985913453</v>
      </c>
      <c r="N40" s="341">
        <v>-0.00011356778741350527</v>
      </c>
      <c r="O40" s="341">
        <v>0.0019372124746592822</v>
      </c>
      <c r="P40" s="286">
        <v>0.02648478830665028</v>
      </c>
      <c r="Q40" s="286">
        <v>0.02630071547333672</v>
      </c>
      <c r="R40" s="286">
        <v>0.026750227362207578</v>
      </c>
      <c r="S40" s="286">
        <v>0.02641815438450186</v>
      </c>
      <c r="T40" s="286">
        <v>0.027017987002543688</v>
      </c>
    </row>
    <row r="41" spans="2:20" s="42" customFormat="1" ht="28.5" customHeight="1">
      <c r="B41" s="835"/>
      <c r="C41" s="836"/>
      <c r="D41" s="837" t="s">
        <v>68</v>
      </c>
      <c r="E41" s="838"/>
      <c r="F41" s="214">
        <v>49562273</v>
      </c>
      <c r="G41" s="214">
        <v>49562135</v>
      </c>
      <c r="H41" s="214">
        <v>48979520</v>
      </c>
      <c r="I41" s="214">
        <v>48978510</v>
      </c>
      <c r="J41" s="214">
        <v>48332441</v>
      </c>
      <c r="K41" s="341">
        <v>-0.007276493826127845</v>
      </c>
      <c r="L41" s="341">
        <v>-2.784375930458234E-06</v>
      </c>
      <c r="M41" s="341">
        <v>-0.011755244200032948</v>
      </c>
      <c r="N41" s="341">
        <v>-2.062086357726658E-05</v>
      </c>
      <c r="O41" s="341">
        <v>-0.013190866769936447</v>
      </c>
      <c r="P41" s="286">
        <v>0.029348213873245606</v>
      </c>
      <c r="Q41" s="286">
        <v>0.02908248772569582</v>
      </c>
      <c r="R41" s="286">
        <v>0.02927078095202111</v>
      </c>
      <c r="S41" s="286">
        <v>0.028846064364631847</v>
      </c>
      <c r="T41" s="286">
        <v>0.028990847880297134</v>
      </c>
    </row>
    <row r="42" spans="2:20" s="42" customFormat="1" ht="28.5" customHeight="1">
      <c r="B42" s="833" t="s">
        <v>70</v>
      </c>
      <c r="C42" s="833" t="s">
        <v>28</v>
      </c>
      <c r="D42" s="839" t="s">
        <v>284</v>
      </c>
      <c r="E42" s="840"/>
      <c r="F42" s="214">
        <v>32651722</v>
      </c>
      <c r="G42" s="214">
        <v>24974689</v>
      </c>
      <c r="H42" s="214">
        <v>31057723</v>
      </c>
      <c r="I42" s="214">
        <v>87460295</v>
      </c>
      <c r="J42" s="214">
        <v>87612123</v>
      </c>
      <c r="K42" s="341">
        <v>-0.14075905894158308</v>
      </c>
      <c r="L42" s="341">
        <v>-0.23511877872781103</v>
      </c>
      <c r="M42" s="341">
        <v>0.24356795794334016</v>
      </c>
      <c r="N42" s="341">
        <v>1.81605625112955</v>
      </c>
      <c r="O42" s="341">
        <v>0.0017359648741180212</v>
      </c>
      <c r="P42" s="286">
        <v>0.013958637183141092</v>
      </c>
      <c r="Q42" s="286">
        <v>0.010691221090777558</v>
      </c>
      <c r="R42" s="286">
        <v>0.013684823678426068</v>
      </c>
      <c r="S42" s="286">
        <v>0.03827941055053677</v>
      </c>
      <c r="T42" s="286">
        <v>0.039252496031605966</v>
      </c>
    </row>
    <row r="43" spans="2:20" s="42" customFormat="1" ht="28.5" customHeight="1">
      <c r="B43" s="834"/>
      <c r="C43" s="834"/>
      <c r="D43" s="839" t="s">
        <v>285</v>
      </c>
      <c r="E43" s="840"/>
      <c r="F43" s="214">
        <v>31289841</v>
      </c>
      <c r="G43" s="214">
        <v>21642069</v>
      </c>
      <c r="H43" s="214">
        <v>45635326</v>
      </c>
      <c r="I43" s="214">
        <v>48575844</v>
      </c>
      <c r="J43" s="214">
        <v>51592887</v>
      </c>
      <c r="K43" s="341">
        <v>0.04116637713620292</v>
      </c>
      <c r="L43" s="341">
        <v>-0.30833560323940284</v>
      </c>
      <c r="M43" s="341">
        <v>1.1086397053812185</v>
      </c>
      <c r="N43" s="341">
        <v>0.06443512641938835</v>
      </c>
      <c r="O43" s="341">
        <v>0.06210994501711591</v>
      </c>
      <c r="P43" s="286">
        <v>0.025827297627928847</v>
      </c>
      <c r="Q43" s="286">
        <v>0.017728935325236506</v>
      </c>
      <c r="R43" s="286">
        <v>0.038221711882890363</v>
      </c>
      <c r="S43" s="286">
        <v>0.04039270145357368</v>
      </c>
      <c r="T43" s="286">
        <v>0.04400433124799044</v>
      </c>
    </row>
    <row r="44" spans="2:20" s="42" customFormat="1" ht="28.5" customHeight="1">
      <c r="B44" s="834"/>
      <c r="C44" s="834"/>
      <c r="D44" s="839" t="s">
        <v>286</v>
      </c>
      <c r="E44" s="840"/>
      <c r="F44" s="214">
        <v>63011984</v>
      </c>
      <c r="G44" s="214">
        <v>51131010</v>
      </c>
      <c r="H44" s="214">
        <v>61956374</v>
      </c>
      <c r="I44" s="214">
        <v>61924458</v>
      </c>
      <c r="J44" s="214">
        <v>57625660</v>
      </c>
      <c r="K44" s="341">
        <v>0.0536817123586318</v>
      </c>
      <c r="L44" s="341">
        <v>-0.18855102229442577</v>
      </c>
      <c r="M44" s="341">
        <v>0.21171817259232703</v>
      </c>
      <c r="N44" s="341">
        <v>-0.0005151366669715048</v>
      </c>
      <c r="O44" s="341">
        <v>-0.06942003432634</v>
      </c>
      <c r="P44" s="286">
        <v>0.04706802233604624</v>
      </c>
      <c r="Q44" s="286">
        <v>0.038019564469066194</v>
      </c>
      <c r="R44" s="286">
        <v>0.047134516942154724</v>
      </c>
      <c r="S44" s="286">
        <v>0.04671417336805853</v>
      </c>
      <c r="T44" s="286">
        <v>0.04446194899661018</v>
      </c>
    </row>
    <row r="45" spans="2:20" s="42" customFormat="1" ht="28.5" customHeight="1">
      <c r="B45" s="834"/>
      <c r="C45" s="834"/>
      <c r="D45" s="839" t="s">
        <v>288</v>
      </c>
      <c r="E45" s="840"/>
      <c r="F45" s="214">
        <v>21626378</v>
      </c>
      <c r="G45" s="214">
        <v>20701905</v>
      </c>
      <c r="H45" s="214">
        <v>29945968</v>
      </c>
      <c r="I45" s="214">
        <v>48421695</v>
      </c>
      <c r="J45" s="214">
        <v>39747659</v>
      </c>
      <c r="K45" s="341">
        <v>-0.10737475687056822</v>
      </c>
      <c r="L45" s="341">
        <v>-0.042747472554118864</v>
      </c>
      <c r="M45" s="341">
        <v>0.44653199790067627</v>
      </c>
      <c r="N45" s="341">
        <v>0.6169687685500765</v>
      </c>
      <c r="O45" s="341">
        <v>-0.17913532353627853</v>
      </c>
      <c r="P45" s="286">
        <v>0.04962300307692842</v>
      </c>
      <c r="Q45" s="286">
        <v>0.04562746802051019</v>
      </c>
      <c r="R45" s="286">
        <v>0.049455685550801536</v>
      </c>
      <c r="S45" s="286">
        <v>0.06462012441297509</v>
      </c>
      <c r="T45" s="286">
        <v>0.05419203572730139</v>
      </c>
    </row>
    <row r="46" spans="2:20" s="42" customFormat="1" ht="28.5" customHeight="1">
      <c r="B46" s="834"/>
      <c r="C46" s="834"/>
      <c r="D46" s="839" t="s">
        <v>289</v>
      </c>
      <c r="E46" s="840"/>
      <c r="F46" s="214">
        <v>168630283</v>
      </c>
      <c r="G46" s="214">
        <v>97638556</v>
      </c>
      <c r="H46" s="214">
        <v>131722619</v>
      </c>
      <c r="I46" s="214">
        <v>147704907</v>
      </c>
      <c r="J46" s="214">
        <v>159313248</v>
      </c>
      <c r="K46" s="341">
        <v>-0.04140618104327314</v>
      </c>
      <c r="L46" s="341">
        <v>-0.42099038047632287</v>
      </c>
      <c r="M46" s="341">
        <v>0.3490840544589783</v>
      </c>
      <c r="N46" s="341">
        <v>0.1213329048673106</v>
      </c>
      <c r="O46" s="341">
        <v>0.07859143772386655</v>
      </c>
      <c r="P46" s="286">
        <v>0.04703346964177088</v>
      </c>
      <c r="Q46" s="286">
        <v>0.02699933252755233</v>
      </c>
      <c r="R46" s="286">
        <v>0.03711892705218659</v>
      </c>
      <c r="S46" s="286">
        <v>0.041055884246394274</v>
      </c>
      <c r="T46" s="286">
        <v>0.045082400409665276</v>
      </c>
    </row>
    <row r="47" spans="2:20" s="42" customFormat="1" ht="28.5" customHeight="1">
      <c r="B47" s="834"/>
      <c r="C47" s="834"/>
      <c r="D47" s="839" t="s">
        <v>290</v>
      </c>
      <c r="E47" s="840"/>
      <c r="F47" s="214">
        <v>75940641</v>
      </c>
      <c r="G47" s="214">
        <v>82914152</v>
      </c>
      <c r="H47" s="214">
        <v>91944693</v>
      </c>
      <c r="I47" s="214">
        <v>92965036</v>
      </c>
      <c r="J47" s="214">
        <v>99857225</v>
      </c>
      <c r="K47" s="341">
        <v>0.2390865323640258</v>
      </c>
      <c r="L47" s="341">
        <v>0.09182844532481627</v>
      </c>
      <c r="M47" s="341">
        <v>0.10891435035119215</v>
      </c>
      <c r="N47" s="341">
        <v>0.011097356102978123</v>
      </c>
      <c r="O47" s="341">
        <v>0.07413743162536934</v>
      </c>
      <c r="P47" s="286">
        <v>0.048550354180753284</v>
      </c>
      <c r="Q47" s="286">
        <v>0.05266072255716106</v>
      </c>
      <c r="R47" s="286">
        <v>0.05970187530381579</v>
      </c>
      <c r="S47" s="286">
        <v>0.05973034931860675</v>
      </c>
      <c r="T47" s="286">
        <v>0.06555988691434299</v>
      </c>
    </row>
    <row r="48" spans="2:20" s="42" customFormat="1" ht="28.5" customHeight="1">
      <c r="B48" s="834"/>
      <c r="C48" s="834"/>
      <c r="D48" s="839" t="s">
        <v>76</v>
      </c>
      <c r="E48" s="840"/>
      <c r="F48" s="214">
        <v>37283130</v>
      </c>
      <c r="G48" s="214">
        <v>33636987</v>
      </c>
      <c r="H48" s="214">
        <v>35858596</v>
      </c>
      <c r="I48" s="214">
        <v>27768425</v>
      </c>
      <c r="J48" s="214">
        <v>30460834</v>
      </c>
      <c r="K48" s="341">
        <v>0.21709337257215888</v>
      </c>
      <c r="L48" s="341">
        <v>-0.0977960541403042</v>
      </c>
      <c r="M48" s="341">
        <v>0.06604661113077696</v>
      </c>
      <c r="N48" s="341">
        <v>-0.22561315562940612</v>
      </c>
      <c r="O48" s="341">
        <v>0.09695937021995306</v>
      </c>
      <c r="P48" s="286">
        <v>0.09471629003617366</v>
      </c>
      <c r="Q48" s="286">
        <v>0.08500191406139518</v>
      </c>
      <c r="R48" s="286">
        <v>0.09236393628568536</v>
      </c>
      <c r="S48" s="286">
        <v>0.07032067947032672</v>
      </c>
      <c r="T48" s="286">
        <v>0.07864883992349998</v>
      </c>
    </row>
    <row r="49" spans="2:20" s="42" customFormat="1" ht="28.5" customHeight="1">
      <c r="B49" s="836"/>
      <c r="C49" s="836"/>
      <c r="D49" s="839" t="s">
        <v>498</v>
      </c>
      <c r="E49" s="840"/>
      <c r="F49" s="224">
        <v>42775496</v>
      </c>
      <c r="G49" s="224">
        <v>44795122</v>
      </c>
      <c r="H49" s="224">
        <v>45759030</v>
      </c>
      <c r="I49" s="224">
        <v>42034351</v>
      </c>
      <c r="J49" s="224">
        <v>44743551</v>
      </c>
      <c r="K49" s="341">
        <v>0.2247029410452735</v>
      </c>
      <c r="L49" s="341">
        <v>0.04721455480025293</v>
      </c>
      <c r="M49" s="341">
        <v>0.0215181465517607</v>
      </c>
      <c r="N49" s="341">
        <v>-0.08139768259947817</v>
      </c>
      <c r="O49" s="341">
        <v>0.06445204780252227</v>
      </c>
      <c r="P49" s="286">
        <v>0.0388503680620594</v>
      </c>
      <c r="Q49" s="286">
        <v>0.040464519757437964</v>
      </c>
      <c r="R49" s="286">
        <v>0.04211447153994362</v>
      </c>
      <c r="S49" s="286">
        <v>0.03810939583276819</v>
      </c>
      <c r="T49" s="286">
        <v>0.04139589474454264</v>
      </c>
    </row>
    <row r="50" spans="2:20" s="42" customFormat="1" ht="28.5" customHeight="1">
      <c r="B50" s="833" t="s">
        <v>70</v>
      </c>
      <c r="C50" s="833" t="s">
        <v>28</v>
      </c>
      <c r="D50" s="839" t="s">
        <v>77</v>
      </c>
      <c r="E50" s="840"/>
      <c r="F50" s="224">
        <v>142691026</v>
      </c>
      <c r="G50" s="224">
        <v>139882472</v>
      </c>
      <c r="H50" s="224">
        <v>137988674</v>
      </c>
      <c r="I50" s="224">
        <v>138011261</v>
      </c>
      <c r="J50" s="224">
        <v>137280727</v>
      </c>
      <c r="K50" s="341">
        <v>-0.052584181064873385</v>
      </c>
      <c r="L50" s="341">
        <v>-0.019682765473982927</v>
      </c>
      <c r="M50" s="341">
        <v>-0.01353849394368724</v>
      </c>
      <c r="N50" s="341">
        <v>0.00016368734726735615</v>
      </c>
      <c r="O50" s="341">
        <v>-0.005293292697325619</v>
      </c>
      <c r="P50" s="286">
        <v>0.05110668087328096</v>
      </c>
      <c r="Q50" s="286">
        <v>0.04979878429979997</v>
      </c>
      <c r="R50" s="286">
        <v>0.05018447683642326</v>
      </c>
      <c r="S50" s="286">
        <v>0.04961842968204424</v>
      </c>
      <c r="T50" s="286">
        <v>0.050423118876041374</v>
      </c>
    </row>
    <row r="51" spans="2:20" s="42" customFormat="1" ht="28.5" customHeight="1">
      <c r="B51" s="834"/>
      <c r="C51" s="834"/>
      <c r="D51" s="839" t="s">
        <v>78</v>
      </c>
      <c r="E51" s="840"/>
      <c r="F51" s="214">
        <v>60251325</v>
      </c>
      <c r="G51" s="214">
        <v>28543128</v>
      </c>
      <c r="H51" s="214">
        <v>46473237</v>
      </c>
      <c r="I51" s="214">
        <v>66231720</v>
      </c>
      <c r="J51" s="214">
        <v>114548677</v>
      </c>
      <c r="K51" s="341">
        <v>0.08792847210875462</v>
      </c>
      <c r="L51" s="341">
        <v>-0.526265555155841</v>
      </c>
      <c r="M51" s="341">
        <v>0.6281760359271065</v>
      </c>
      <c r="N51" s="341">
        <v>0.42515831208400656</v>
      </c>
      <c r="O51" s="341">
        <v>0.7295138492553115</v>
      </c>
      <c r="P51" s="286">
        <v>0.02001131556232238</v>
      </c>
      <c r="Q51" s="286">
        <v>0.009525361890274154</v>
      </c>
      <c r="R51" s="286">
        <v>0.01602264477197856</v>
      </c>
      <c r="S51" s="286">
        <v>0.022809463401668117</v>
      </c>
      <c r="T51" s="286">
        <v>0.04053366293313737</v>
      </c>
    </row>
    <row r="52" spans="2:20" s="42" customFormat="1" ht="28.5" customHeight="1">
      <c r="B52" s="834"/>
      <c r="C52" s="834"/>
      <c r="D52" s="839" t="s">
        <v>291</v>
      </c>
      <c r="E52" s="840"/>
      <c r="F52" s="214">
        <v>553886821</v>
      </c>
      <c r="G52" s="214">
        <v>493021227</v>
      </c>
      <c r="H52" s="214">
        <v>522387055</v>
      </c>
      <c r="I52" s="214">
        <v>496780316</v>
      </c>
      <c r="J52" s="214">
        <v>510590934</v>
      </c>
      <c r="K52" s="341">
        <v>-0.12611086097014854</v>
      </c>
      <c r="L52" s="341">
        <v>-0.1098881426536054</v>
      </c>
      <c r="M52" s="341">
        <v>0.05956300944421608</v>
      </c>
      <c r="N52" s="341">
        <v>-0.04901870893412548</v>
      </c>
      <c r="O52" s="341">
        <v>0.027800252053465018</v>
      </c>
      <c r="P52" s="286">
        <v>0.03679546141064208</v>
      </c>
      <c r="Q52" s="286">
        <v>0.032662107470601116</v>
      </c>
      <c r="R52" s="286">
        <v>0.03547171376137432</v>
      </c>
      <c r="S52" s="286">
        <v>0.033460705280907596</v>
      </c>
      <c r="T52" s="286">
        <v>0.03525507665098894</v>
      </c>
    </row>
    <row r="53" spans="2:20" s="42" customFormat="1" ht="28.5" customHeight="1">
      <c r="B53" s="834"/>
      <c r="C53" s="834"/>
      <c r="D53" s="839" t="s">
        <v>80</v>
      </c>
      <c r="E53" s="840"/>
      <c r="F53" s="214">
        <v>211935086</v>
      </c>
      <c r="G53" s="214">
        <v>190131294</v>
      </c>
      <c r="H53" s="214">
        <v>203483791</v>
      </c>
      <c r="I53" s="214">
        <v>198339233</v>
      </c>
      <c r="J53" s="214">
        <v>205775892</v>
      </c>
      <c r="K53" s="341">
        <v>0.0175566830720158</v>
      </c>
      <c r="L53" s="341">
        <v>-0.10287957700406435</v>
      </c>
      <c r="M53" s="341">
        <v>0.07022777113166863</v>
      </c>
      <c r="N53" s="341">
        <v>-0.025282397063262893</v>
      </c>
      <c r="O53" s="341">
        <v>0.037494644339982904</v>
      </c>
      <c r="P53" s="286">
        <v>0.06062816399387442</v>
      </c>
      <c r="Q53" s="286">
        <v>0.05393783097589775</v>
      </c>
      <c r="R53" s="286">
        <v>0.05886600719865844</v>
      </c>
      <c r="S53" s="286">
        <v>0.05662214843636347</v>
      </c>
      <c r="T53" s="286">
        <v>0.059850239617410206</v>
      </c>
    </row>
    <row r="54" spans="2:20" s="42" customFormat="1" ht="28.5" customHeight="1">
      <c r="B54" s="834"/>
      <c r="C54" s="836"/>
      <c r="D54" s="839" t="s">
        <v>81</v>
      </c>
      <c r="E54" s="840"/>
      <c r="F54" s="327"/>
      <c r="G54" s="327"/>
      <c r="H54" s="328">
        <v>94521900</v>
      </c>
      <c r="I54" s="214">
        <v>182211877</v>
      </c>
      <c r="J54" s="214">
        <v>163349910</v>
      </c>
      <c r="K54" s="348"/>
      <c r="L54" s="348"/>
      <c r="M54" s="348"/>
      <c r="N54" s="341">
        <v>0.9277212688276474</v>
      </c>
      <c r="O54" s="341">
        <v>-0.10351667141873523</v>
      </c>
      <c r="P54" s="286" t="s">
        <v>161</v>
      </c>
      <c r="Q54" s="286" t="s">
        <v>161</v>
      </c>
      <c r="R54" s="286">
        <v>0.054186361130493</v>
      </c>
      <c r="S54" s="286">
        <v>0.05771474350289024</v>
      </c>
      <c r="T54" s="286">
        <v>0.05301873051537773</v>
      </c>
    </row>
    <row r="55" spans="2:20" s="42" customFormat="1" ht="28.5" customHeight="1">
      <c r="B55" s="834"/>
      <c r="C55" s="833" t="s">
        <v>29</v>
      </c>
      <c r="D55" s="839" t="s">
        <v>292</v>
      </c>
      <c r="E55" s="840"/>
      <c r="F55" s="214">
        <v>457044165</v>
      </c>
      <c r="G55" s="214">
        <v>455762806</v>
      </c>
      <c r="H55" s="214">
        <v>456192297</v>
      </c>
      <c r="I55" s="214">
        <v>460203781</v>
      </c>
      <c r="J55" s="214">
        <v>460748900</v>
      </c>
      <c r="K55" s="341">
        <v>0.0019087410804321957</v>
      </c>
      <c r="L55" s="341">
        <v>-0.002803578074342115</v>
      </c>
      <c r="M55" s="341">
        <v>0.0009423564063277248</v>
      </c>
      <c r="N55" s="341">
        <v>0.00879340582114213</v>
      </c>
      <c r="O55" s="341">
        <v>0.0011845165609362953</v>
      </c>
      <c r="P55" s="286">
        <v>0.11670621934355781</v>
      </c>
      <c r="Q55" s="286">
        <v>0.11590039025540595</v>
      </c>
      <c r="R55" s="286">
        <v>0.11873496580294797</v>
      </c>
      <c r="S55" s="286">
        <v>0.1185993137202484</v>
      </c>
      <c r="T55" s="286">
        <v>0.12147308857292673</v>
      </c>
    </row>
    <row r="56" spans="2:20" s="42" customFormat="1" ht="28.5" customHeight="1">
      <c r="B56" s="834"/>
      <c r="C56" s="834"/>
      <c r="D56" s="863" t="s">
        <v>83</v>
      </c>
      <c r="E56" s="864"/>
      <c r="F56" s="214">
        <v>58136856</v>
      </c>
      <c r="G56" s="214">
        <v>56043379</v>
      </c>
      <c r="H56" s="214">
        <v>59627224</v>
      </c>
      <c r="I56" s="214">
        <v>58026819</v>
      </c>
      <c r="J56" s="214">
        <v>57821490</v>
      </c>
      <c r="K56" s="341">
        <v>0.012439239258616862</v>
      </c>
      <c r="L56" s="341">
        <v>-0.03600946360085244</v>
      </c>
      <c r="M56" s="341">
        <v>0.06394769665833318</v>
      </c>
      <c r="N56" s="341">
        <v>-0.02684017287137164</v>
      </c>
      <c r="O56" s="341">
        <v>-0.003538518973442263</v>
      </c>
      <c r="P56" s="286">
        <v>0.06089619199343099</v>
      </c>
      <c r="Q56" s="286">
        <v>0.05860362819345445</v>
      </c>
      <c r="R56" s="286">
        <v>0.06395060924363138</v>
      </c>
      <c r="S56" s="286">
        <v>0.06177184835936957</v>
      </c>
      <c r="T56" s="286">
        <v>0.06317140536616493</v>
      </c>
    </row>
    <row r="57" spans="2:20" s="42" customFormat="1" ht="28.5" customHeight="1">
      <c r="B57" s="834"/>
      <c r="C57" s="834"/>
      <c r="D57" s="863" t="s">
        <v>84</v>
      </c>
      <c r="E57" s="864"/>
      <c r="F57" s="214">
        <v>142047544</v>
      </c>
      <c r="G57" s="214">
        <v>139740253</v>
      </c>
      <c r="H57" s="214">
        <v>138997969</v>
      </c>
      <c r="I57" s="214">
        <v>137529836</v>
      </c>
      <c r="J57" s="214">
        <v>136136647</v>
      </c>
      <c r="K57" s="341">
        <v>0.001116766647458941</v>
      </c>
      <c r="L57" s="341">
        <v>-0.016243089708048736</v>
      </c>
      <c r="M57" s="341">
        <v>-0.005311883899337151</v>
      </c>
      <c r="N57" s="341">
        <v>-0.010562262244277828</v>
      </c>
      <c r="O57" s="341">
        <v>-0.010130085518316186</v>
      </c>
      <c r="P57" s="286">
        <v>0.039179802277749455</v>
      </c>
      <c r="Q57" s="286">
        <v>0.03822920758662368</v>
      </c>
      <c r="R57" s="286">
        <v>0.038775788318258904</v>
      </c>
      <c r="S57" s="286">
        <v>0.03785803731541258</v>
      </c>
      <c r="T57" s="286">
        <v>0.03820495090888733</v>
      </c>
    </row>
    <row r="58" spans="2:20" s="42" customFormat="1" ht="28.5" customHeight="1">
      <c r="B58" s="834"/>
      <c r="C58" s="834"/>
      <c r="D58" s="863" t="s">
        <v>460</v>
      </c>
      <c r="E58" s="864"/>
      <c r="F58" s="214">
        <v>75730093</v>
      </c>
      <c r="G58" s="214">
        <v>71193909</v>
      </c>
      <c r="H58" s="214">
        <v>75911630</v>
      </c>
      <c r="I58" s="214">
        <v>76339921</v>
      </c>
      <c r="J58" s="214">
        <v>75599424</v>
      </c>
      <c r="K58" s="341">
        <v>0.016332522764518766</v>
      </c>
      <c r="L58" s="341">
        <v>-0.05989935863409015</v>
      </c>
      <c r="M58" s="341">
        <v>0.06626579529436992</v>
      </c>
      <c r="N58" s="341">
        <v>0.00564196816745998</v>
      </c>
      <c r="O58" s="341">
        <v>-0.009699996938692142</v>
      </c>
      <c r="P58" s="286">
        <v>0.036860252851544074</v>
      </c>
      <c r="Q58" s="286">
        <v>0.03458276971974616</v>
      </c>
      <c r="R58" s="286">
        <v>0.037822916706787994</v>
      </c>
      <c r="S58" s="286">
        <v>0.03775855340934412</v>
      </c>
      <c r="T58" s="286">
        <v>0.0383648615684626</v>
      </c>
    </row>
    <row r="59" spans="2:20" s="42" customFormat="1" ht="28.5" customHeight="1">
      <c r="B59" s="836"/>
      <c r="C59" s="836"/>
      <c r="D59" s="863" t="s">
        <v>86</v>
      </c>
      <c r="E59" s="864"/>
      <c r="F59" s="214">
        <v>221137141</v>
      </c>
      <c r="G59" s="214">
        <v>206289346</v>
      </c>
      <c r="H59" s="214">
        <v>234999331</v>
      </c>
      <c r="I59" s="214">
        <v>171240227</v>
      </c>
      <c r="J59" s="214">
        <v>222217535</v>
      </c>
      <c r="K59" s="341">
        <v>-0.042795340899099324</v>
      </c>
      <c r="L59" s="341">
        <v>-0.06714292738369083</v>
      </c>
      <c r="M59" s="341">
        <v>0.13917337737839355</v>
      </c>
      <c r="N59" s="341">
        <v>-0.27131610855521965</v>
      </c>
      <c r="O59" s="341">
        <v>0.2976946999725713</v>
      </c>
      <c r="P59" s="286">
        <v>0.03043499345627827</v>
      </c>
      <c r="Q59" s="286">
        <v>0.028291341592069027</v>
      </c>
      <c r="R59" s="286">
        <v>0.03300864745650593</v>
      </c>
      <c r="S59" s="286">
        <v>0.02378082988331941</v>
      </c>
      <c r="T59" s="286">
        <v>0.031531274226111274</v>
      </c>
    </row>
    <row r="60" spans="2:20" s="42" customFormat="1" ht="28.5" customHeight="1">
      <c r="B60" s="833" t="s">
        <v>88</v>
      </c>
      <c r="C60" s="833" t="s">
        <v>28</v>
      </c>
      <c r="D60" s="839" t="s">
        <v>294</v>
      </c>
      <c r="E60" s="840"/>
      <c r="F60" s="214">
        <v>61122251</v>
      </c>
      <c r="G60" s="214">
        <v>43363730</v>
      </c>
      <c r="H60" s="214">
        <v>70312417</v>
      </c>
      <c r="I60" s="214">
        <v>68094796</v>
      </c>
      <c r="J60" s="214">
        <v>70539207</v>
      </c>
      <c r="K60" s="341">
        <v>-0.027058818622936524</v>
      </c>
      <c r="L60" s="341">
        <v>-0.2905410175420405</v>
      </c>
      <c r="M60" s="341">
        <v>0.6214568488457981</v>
      </c>
      <c r="N60" s="341">
        <v>-0.031539535897336594</v>
      </c>
      <c r="O60" s="341">
        <v>0.035897177810768385</v>
      </c>
      <c r="P60" s="286">
        <v>0.0735810306556876</v>
      </c>
      <c r="Q60" s="286">
        <v>0.049725183995279996</v>
      </c>
      <c r="R60" s="286">
        <v>0.07919259939243171</v>
      </c>
      <c r="S60" s="286">
        <v>0.07623431387764237</v>
      </c>
      <c r="T60" s="286">
        <v>0.08112182737041564</v>
      </c>
    </row>
    <row r="61" spans="2:20" s="42" customFormat="1" ht="28.5" customHeight="1">
      <c r="B61" s="834"/>
      <c r="C61" s="834"/>
      <c r="D61" s="839" t="s">
        <v>295</v>
      </c>
      <c r="E61" s="840"/>
      <c r="F61" s="214">
        <v>52734819</v>
      </c>
      <c r="G61" s="214">
        <v>65364167</v>
      </c>
      <c r="H61" s="214">
        <v>80086587</v>
      </c>
      <c r="I61" s="214">
        <v>79421285</v>
      </c>
      <c r="J61" s="214">
        <v>73649740</v>
      </c>
      <c r="K61" s="341">
        <v>2.034378850706725</v>
      </c>
      <c r="L61" s="341">
        <v>0.23948784198917986</v>
      </c>
      <c r="M61" s="341">
        <v>0.22523686410629237</v>
      </c>
      <c r="N61" s="341">
        <v>-0.008307283715311779</v>
      </c>
      <c r="O61" s="341">
        <v>-0.07267000275807675</v>
      </c>
      <c r="P61" s="286">
        <v>0.025239419611626356</v>
      </c>
      <c r="Q61" s="286">
        <v>0.03109165941055943</v>
      </c>
      <c r="R61" s="286">
        <v>0.03889546620584791</v>
      </c>
      <c r="S61" s="286">
        <v>0.0380004230400147</v>
      </c>
      <c r="T61" s="286">
        <v>0.03586634807167673</v>
      </c>
    </row>
    <row r="62" spans="2:20" s="42" customFormat="1" ht="28.5" customHeight="1">
      <c r="B62" s="834"/>
      <c r="C62" s="834"/>
      <c r="D62" s="839" t="s">
        <v>296</v>
      </c>
      <c r="E62" s="840"/>
      <c r="F62" s="214">
        <v>59587022</v>
      </c>
      <c r="G62" s="214">
        <v>58226905</v>
      </c>
      <c r="H62" s="214">
        <v>65608885</v>
      </c>
      <c r="I62" s="214">
        <v>62442392</v>
      </c>
      <c r="J62" s="214">
        <v>28824667</v>
      </c>
      <c r="K62" s="341">
        <v>-0.13187136700641247</v>
      </c>
      <c r="L62" s="341">
        <v>-0.022825725373555334</v>
      </c>
      <c r="M62" s="341">
        <v>0.1267795360237677</v>
      </c>
      <c r="N62" s="341">
        <v>-0.04826317350157681</v>
      </c>
      <c r="O62" s="341">
        <v>-0.5383798397729542</v>
      </c>
      <c r="P62" s="286">
        <v>0.036952635683135664</v>
      </c>
      <c r="Q62" s="286">
        <v>0.036034226381265876</v>
      </c>
      <c r="R62" s="286">
        <v>0.04167291843429619</v>
      </c>
      <c r="S62" s="286">
        <v>0.0393595661937208</v>
      </c>
      <c r="T62" s="286">
        <v>0.01863250400672447</v>
      </c>
    </row>
    <row r="63" spans="2:20" s="42" customFormat="1" ht="28.5" customHeight="1">
      <c r="B63" s="834"/>
      <c r="C63" s="834"/>
      <c r="D63" s="839" t="s">
        <v>298</v>
      </c>
      <c r="E63" s="840"/>
      <c r="F63" s="214">
        <v>26575564</v>
      </c>
      <c r="G63" s="214">
        <v>27358328</v>
      </c>
      <c r="H63" s="214">
        <v>29812882</v>
      </c>
      <c r="I63" s="214">
        <v>33553443</v>
      </c>
      <c r="J63" s="214">
        <v>36060349</v>
      </c>
      <c r="K63" s="341">
        <v>-0.4281109512222887</v>
      </c>
      <c r="L63" s="341">
        <v>0.029454276116209613</v>
      </c>
      <c r="M63" s="341">
        <v>0.08971871380444009</v>
      </c>
      <c r="N63" s="341">
        <v>0.12546794368957687</v>
      </c>
      <c r="O63" s="341">
        <v>0.07471382295998655</v>
      </c>
      <c r="P63" s="286">
        <v>0.03683669606361067</v>
      </c>
      <c r="Q63" s="286">
        <v>0.037715521141455405</v>
      </c>
      <c r="R63" s="286">
        <v>0.042171047810908864</v>
      </c>
      <c r="S63" s="286">
        <v>0.04712049825059044</v>
      </c>
      <c r="T63" s="286">
        <v>0.05200854207552745</v>
      </c>
    </row>
    <row r="64" spans="2:20" s="42" customFormat="1" ht="28.5" customHeight="1">
      <c r="B64" s="834"/>
      <c r="C64" s="834"/>
      <c r="D64" s="839" t="s">
        <v>299</v>
      </c>
      <c r="E64" s="840"/>
      <c r="F64" s="214">
        <v>77549622</v>
      </c>
      <c r="G64" s="214">
        <v>64159245</v>
      </c>
      <c r="H64" s="214">
        <v>81735938</v>
      </c>
      <c r="I64" s="214">
        <v>69696190</v>
      </c>
      <c r="J64" s="214">
        <v>80340284</v>
      </c>
      <c r="K64" s="341">
        <v>-0.10550709955151256</v>
      </c>
      <c r="L64" s="341">
        <v>-0.17266850120816837</v>
      </c>
      <c r="M64" s="341">
        <v>0.2739541744919224</v>
      </c>
      <c r="N64" s="341">
        <v>-0.14730054238809862</v>
      </c>
      <c r="O64" s="341">
        <v>0.15272131805196237</v>
      </c>
      <c r="P64" s="286">
        <v>0.0649584580676782</v>
      </c>
      <c r="Q64" s="286">
        <v>0.05343820811687979</v>
      </c>
      <c r="R64" s="286">
        <v>0.06961557027634822</v>
      </c>
      <c r="S64" s="286">
        <v>0.059416060219277846</v>
      </c>
      <c r="T64" s="286">
        <v>0.07061996542914115</v>
      </c>
    </row>
    <row r="65" spans="2:20" s="42" customFormat="1" ht="28.5" customHeight="1">
      <c r="B65" s="834"/>
      <c r="C65" s="834"/>
      <c r="D65" s="839" t="s">
        <v>300</v>
      </c>
      <c r="E65" s="840"/>
      <c r="F65" s="214">
        <v>37682520</v>
      </c>
      <c r="G65" s="214">
        <v>41238635</v>
      </c>
      <c r="H65" s="214">
        <v>45907310</v>
      </c>
      <c r="I65" s="214">
        <v>53344696</v>
      </c>
      <c r="J65" s="214">
        <v>36930107</v>
      </c>
      <c r="K65" s="341">
        <v>-0.2294562134342073</v>
      </c>
      <c r="L65" s="341">
        <v>0.09437041365598692</v>
      </c>
      <c r="M65" s="341">
        <v>0.11321119139855139</v>
      </c>
      <c r="N65" s="341">
        <v>0.16200875198307196</v>
      </c>
      <c r="O65" s="341">
        <v>-0.30770798656346265</v>
      </c>
      <c r="P65" s="286">
        <v>0.05725975305706438</v>
      </c>
      <c r="Q65" s="286">
        <v>0.0630218858284157</v>
      </c>
      <c r="R65" s="286">
        <v>0.07213281079357355</v>
      </c>
      <c r="S65" s="286">
        <v>0.0832124436100067</v>
      </c>
      <c r="T65" s="286">
        <v>0.056738724930370625</v>
      </c>
    </row>
    <row r="66" spans="2:20" s="42" customFormat="1" ht="28.5" customHeight="1">
      <c r="B66" s="834"/>
      <c r="C66" s="834"/>
      <c r="D66" s="839" t="s">
        <v>301</v>
      </c>
      <c r="E66" s="840"/>
      <c r="F66" s="214">
        <v>25498373</v>
      </c>
      <c r="G66" s="214">
        <v>33357605</v>
      </c>
      <c r="H66" s="214">
        <v>37102699</v>
      </c>
      <c r="I66" s="214">
        <v>36829430</v>
      </c>
      <c r="J66" s="214">
        <v>35962302</v>
      </c>
      <c r="K66" s="341">
        <v>-0.10253359668672274</v>
      </c>
      <c r="L66" s="341">
        <v>0.3082248424242598</v>
      </c>
      <c r="M66" s="341">
        <v>0.11227106982051019</v>
      </c>
      <c r="N66" s="341">
        <v>-0.007365205426160507</v>
      </c>
      <c r="O66" s="341">
        <v>-0.023544431722130915</v>
      </c>
      <c r="P66" s="286">
        <v>0.021882157849913222</v>
      </c>
      <c r="Q66" s="286">
        <v>0.028630187554386833</v>
      </c>
      <c r="R66" s="286">
        <v>0.03273170270981508</v>
      </c>
      <c r="S66" s="286">
        <v>0.03231970631298049</v>
      </c>
      <c r="T66" s="286">
        <v>0.03245100113488669</v>
      </c>
    </row>
    <row r="67" spans="2:20" s="42" customFormat="1" ht="28.5" customHeight="1">
      <c r="B67" s="834"/>
      <c r="C67" s="834"/>
      <c r="D67" s="839" t="s">
        <v>95</v>
      </c>
      <c r="E67" s="840"/>
      <c r="F67" s="214">
        <v>58440858</v>
      </c>
      <c r="G67" s="214">
        <v>61465975</v>
      </c>
      <c r="H67" s="214">
        <v>29045147</v>
      </c>
      <c r="I67" s="214">
        <v>20963922</v>
      </c>
      <c r="J67" s="214">
        <v>48553530</v>
      </c>
      <c r="K67" s="341">
        <v>-0.059514055278840815</v>
      </c>
      <c r="L67" s="341">
        <v>0.05176373351671189</v>
      </c>
      <c r="M67" s="341">
        <v>-0.5274597531398468</v>
      </c>
      <c r="N67" s="341">
        <v>-0.2782297848242944</v>
      </c>
      <c r="O67" s="341">
        <v>1.3160518341940024</v>
      </c>
      <c r="P67" s="286">
        <v>0.05678926735307609</v>
      </c>
      <c r="Q67" s="286">
        <v>0.059233891454251356</v>
      </c>
      <c r="R67" s="286">
        <v>0.027967132406355517</v>
      </c>
      <c r="S67" s="286">
        <v>0.01920199618960898</v>
      </c>
      <c r="T67" s="286">
        <v>0.044700670609614274</v>
      </c>
    </row>
    <row r="68" spans="2:20" s="42" customFormat="1" ht="28.5" customHeight="1">
      <c r="B68" s="834"/>
      <c r="C68" s="834"/>
      <c r="D68" s="839" t="s">
        <v>401</v>
      </c>
      <c r="E68" s="840"/>
      <c r="F68" s="214">
        <v>42443348</v>
      </c>
      <c r="G68" s="214">
        <v>46549572</v>
      </c>
      <c r="H68" s="214">
        <v>50765592</v>
      </c>
      <c r="I68" s="214">
        <v>23782925</v>
      </c>
      <c r="J68" s="214">
        <v>41279573</v>
      </c>
      <c r="K68" s="341">
        <v>0.07890466971776362</v>
      </c>
      <c r="L68" s="341">
        <v>0.09674599656935641</v>
      </c>
      <c r="M68" s="341">
        <v>0.09057054273238001</v>
      </c>
      <c r="N68" s="341">
        <v>-0.5315148693626974</v>
      </c>
      <c r="O68" s="341">
        <v>0.7356810821208913</v>
      </c>
      <c r="P68" s="286">
        <v>0.04739354222967087</v>
      </c>
      <c r="Q68" s="286">
        <v>0.05153836055518787</v>
      </c>
      <c r="R68" s="286">
        <v>0.0573002847402672</v>
      </c>
      <c r="S68" s="286">
        <v>0.0258628935369972</v>
      </c>
      <c r="T68" s="286">
        <v>0.04473375353324757</v>
      </c>
    </row>
    <row r="69" spans="2:20" s="42" customFormat="1" ht="28.5" customHeight="1">
      <c r="B69" s="834"/>
      <c r="C69" s="834"/>
      <c r="D69" s="839" t="s">
        <v>97</v>
      </c>
      <c r="E69" s="840"/>
      <c r="F69" s="214">
        <v>26952831</v>
      </c>
      <c r="G69" s="214">
        <v>29744512</v>
      </c>
      <c r="H69" s="214">
        <v>46935930</v>
      </c>
      <c r="I69" s="214">
        <v>46296817</v>
      </c>
      <c r="J69" s="214">
        <v>43902001</v>
      </c>
      <c r="K69" s="341">
        <v>2.0450541595533425</v>
      </c>
      <c r="L69" s="341">
        <v>0.1035765408093866</v>
      </c>
      <c r="M69" s="341">
        <v>0.5779694082726925</v>
      </c>
      <c r="N69" s="341">
        <v>-0.013616711120883298</v>
      </c>
      <c r="O69" s="341">
        <v>-0.05172744381109397</v>
      </c>
      <c r="P69" s="286">
        <v>0.01278720589070421</v>
      </c>
      <c r="Q69" s="286">
        <v>0.014063198121034194</v>
      </c>
      <c r="R69" s="286">
        <v>0.02274214437369637</v>
      </c>
      <c r="S69" s="286">
        <v>0.02223530187204336</v>
      </c>
      <c r="T69" s="286">
        <v>0.02159371416844534</v>
      </c>
    </row>
    <row r="70" spans="2:20" s="42" customFormat="1" ht="28.5" customHeight="1">
      <c r="B70" s="834"/>
      <c r="C70" s="836"/>
      <c r="D70" s="839" t="s">
        <v>461</v>
      </c>
      <c r="E70" s="840"/>
      <c r="F70" s="327"/>
      <c r="G70" s="328">
        <v>206743183</v>
      </c>
      <c r="H70" s="349">
        <v>254802539</v>
      </c>
      <c r="I70" s="214">
        <v>209062798</v>
      </c>
      <c r="J70" s="214">
        <v>215501442</v>
      </c>
      <c r="K70" s="327"/>
      <c r="L70" s="327"/>
      <c r="M70" s="341">
        <v>0.2324592051966231</v>
      </c>
      <c r="N70" s="341">
        <v>-0.1795105385507952</v>
      </c>
      <c r="O70" s="341">
        <v>0.030797655353297242</v>
      </c>
      <c r="P70" s="286" t="s">
        <v>161</v>
      </c>
      <c r="Q70" s="286">
        <v>0.0451201862769084</v>
      </c>
      <c r="R70" s="286">
        <v>0.045189809666675816</v>
      </c>
      <c r="S70" s="286">
        <v>0.036773176776618004</v>
      </c>
      <c r="T70" s="286">
        <v>0.03885536284236277</v>
      </c>
    </row>
    <row r="71" spans="2:20" s="42" customFormat="1" ht="28.5" customHeight="1">
      <c r="B71" s="834"/>
      <c r="C71" s="833" t="s">
        <v>29</v>
      </c>
      <c r="D71" s="849" t="s">
        <v>364</v>
      </c>
      <c r="E71" s="850"/>
      <c r="F71" s="214">
        <v>316557167</v>
      </c>
      <c r="G71" s="214">
        <v>297202174</v>
      </c>
      <c r="H71" s="214">
        <v>314430636</v>
      </c>
      <c r="I71" s="214">
        <v>317805640</v>
      </c>
      <c r="J71" s="214">
        <v>308844449</v>
      </c>
      <c r="K71" s="341">
        <v>-0.06153790228002824</v>
      </c>
      <c r="L71" s="341">
        <v>-0.0611421727817017</v>
      </c>
      <c r="M71" s="341">
        <v>0.05796882898979063</v>
      </c>
      <c r="N71" s="341">
        <v>0.010733699625885055</v>
      </c>
      <c r="O71" s="341">
        <v>-0.02819707982526679</v>
      </c>
      <c r="P71" s="286">
        <v>0.05046573782920552</v>
      </c>
      <c r="Q71" s="286">
        <v>0.046894458674689526</v>
      </c>
      <c r="R71" s="286">
        <v>0.05049482106525449</v>
      </c>
      <c r="S71" s="286">
        <v>0.05032178691718481</v>
      </c>
      <c r="T71" s="286">
        <v>0.049829876122433316</v>
      </c>
    </row>
    <row r="72" spans="2:20" s="42" customFormat="1" ht="28.5" customHeight="1">
      <c r="B72" s="834"/>
      <c r="C72" s="834"/>
      <c r="D72" s="924" t="s">
        <v>100</v>
      </c>
      <c r="E72" s="925"/>
      <c r="F72" s="214">
        <v>75342703</v>
      </c>
      <c r="G72" s="214">
        <v>74957331</v>
      </c>
      <c r="H72" s="214">
        <v>75553176</v>
      </c>
      <c r="I72" s="214">
        <v>75545955</v>
      </c>
      <c r="J72" s="214">
        <v>81871599</v>
      </c>
      <c r="K72" s="341">
        <v>0.0266381932633612</v>
      </c>
      <c r="L72" s="341">
        <v>-0.005114921348123122</v>
      </c>
      <c r="M72" s="341">
        <v>0.007949122414724185</v>
      </c>
      <c r="N72" s="341">
        <v>-9.557506887599272E-05</v>
      </c>
      <c r="O72" s="341">
        <v>0.08373239837923817</v>
      </c>
      <c r="P72" s="286">
        <v>0.02856664039354333</v>
      </c>
      <c r="Q72" s="286">
        <v>0.028247615466653234</v>
      </c>
      <c r="R72" s="286">
        <v>0.029089979302209492</v>
      </c>
      <c r="S72" s="286">
        <v>0.028759763527157874</v>
      </c>
      <c r="T72" s="286">
        <v>0.0318461506310729</v>
      </c>
    </row>
    <row r="73" spans="2:20" s="42" customFormat="1" ht="28.5" customHeight="1">
      <c r="B73" s="834"/>
      <c r="C73" s="834"/>
      <c r="D73" s="888" t="s">
        <v>101</v>
      </c>
      <c r="E73" s="888"/>
      <c r="F73" s="214">
        <v>137576285</v>
      </c>
      <c r="G73" s="214">
        <v>135976659</v>
      </c>
      <c r="H73" s="214">
        <v>132788545</v>
      </c>
      <c r="I73" s="214">
        <v>137833287</v>
      </c>
      <c r="J73" s="214">
        <v>142279126</v>
      </c>
      <c r="K73" s="341">
        <v>0.14129937397897901</v>
      </c>
      <c r="L73" s="341">
        <v>-0.011627192869759493</v>
      </c>
      <c r="M73" s="341">
        <v>-0.023446038632262616</v>
      </c>
      <c r="N73" s="341">
        <v>0.037990792052130705</v>
      </c>
      <c r="O73" s="341">
        <v>0.0322551910120231</v>
      </c>
      <c r="P73" s="286">
        <v>0.04123458987527562</v>
      </c>
      <c r="Q73" s="286">
        <v>0.04057506569977344</v>
      </c>
      <c r="R73" s="286">
        <v>0.04053299496755706</v>
      </c>
      <c r="S73" s="286">
        <v>0.04171391730964155</v>
      </c>
      <c r="T73" s="286">
        <v>0.044042219888826874</v>
      </c>
    </row>
    <row r="74" spans="2:20" s="42" customFormat="1" ht="28.5" customHeight="1">
      <c r="B74" s="836"/>
      <c r="C74" s="836"/>
      <c r="D74" s="851" t="s">
        <v>404</v>
      </c>
      <c r="E74" s="852"/>
      <c r="F74" s="214">
        <v>93927105</v>
      </c>
      <c r="G74" s="214">
        <v>92590173</v>
      </c>
      <c r="H74" s="214">
        <v>90320638</v>
      </c>
      <c r="I74" s="214">
        <v>94877764</v>
      </c>
      <c r="J74" s="214">
        <v>94492305</v>
      </c>
      <c r="K74" s="341">
        <v>0.05640233116591913</v>
      </c>
      <c r="L74" s="341">
        <v>-0.014233718797145935</v>
      </c>
      <c r="M74" s="341">
        <v>-0.02451161852781072</v>
      </c>
      <c r="N74" s="341">
        <v>0.050454980178505825</v>
      </c>
      <c r="O74" s="341">
        <v>-0.004062690600507828</v>
      </c>
      <c r="P74" s="286">
        <v>0.03125236709323317</v>
      </c>
      <c r="Q74" s="286">
        <v>0.030517908952349244</v>
      </c>
      <c r="R74" s="286">
        <v>0.030313358136098253</v>
      </c>
      <c r="S74" s="286">
        <v>0.03137997112864787</v>
      </c>
      <c r="T74" s="286">
        <v>0.03182434964865497</v>
      </c>
    </row>
    <row r="75" spans="2:20" ht="9.75" customHeight="1">
      <c r="B75" s="350"/>
      <c r="C75" s="350"/>
      <c r="D75" s="926"/>
      <c r="E75" s="926"/>
      <c r="F75" s="226"/>
      <c r="G75" s="226"/>
      <c r="H75" s="226"/>
      <c r="I75" s="226"/>
      <c r="J75" s="226"/>
      <c r="K75" s="330"/>
      <c r="L75" s="330"/>
      <c r="M75" s="330"/>
      <c r="N75" s="330"/>
      <c r="O75" s="330"/>
      <c r="P75" s="351"/>
      <c r="Q75" s="351"/>
      <c r="R75" s="351"/>
      <c r="S75" s="351"/>
      <c r="T75" s="351"/>
    </row>
    <row r="76" spans="2:20" ht="30" customHeight="1">
      <c r="B76" s="847" t="s">
        <v>302</v>
      </c>
      <c r="C76" s="848"/>
      <c r="D76" s="848"/>
      <c r="E76" s="869"/>
      <c r="F76" s="352">
        <v>7127949834</v>
      </c>
      <c r="G76" s="352">
        <v>7443833556</v>
      </c>
      <c r="H76" s="352">
        <v>7070356503</v>
      </c>
      <c r="I76" s="352">
        <v>7056743214</v>
      </c>
      <c r="J76" s="353">
        <v>7134706615</v>
      </c>
      <c r="K76" s="354">
        <v>0.11104110761617242</v>
      </c>
      <c r="L76" s="354">
        <v>0.044316210040262746</v>
      </c>
      <c r="M76" s="354">
        <v>-0.05017267651007107</v>
      </c>
      <c r="N76" s="354">
        <v>-0.001925403477777081</v>
      </c>
      <c r="O76" s="354">
        <v>0.011048071133625353</v>
      </c>
      <c r="P76" s="335">
        <v>0.04005811552960873</v>
      </c>
      <c r="Q76" s="335">
        <v>0.03897355076469611</v>
      </c>
      <c r="R76" s="335">
        <v>0.037141433875246294</v>
      </c>
      <c r="S76" s="335">
        <v>0.03573464178375619</v>
      </c>
      <c r="T76" s="355">
        <v>0.036833529226808735</v>
      </c>
    </row>
    <row r="77" spans="2:20" ht="11.25" customHeight="1">
      <c r="B77" s="336"/>
      <c r="C77" s="336"/>
      <c r="D77" s="336"/>
      <c r="E77" s="336"/>
      <c r="F77" s="338"/>
      <c r="G77" s="338"/>
      <c r="H77" s="338"/>
      <c r="I77" s="338"/>
      <c r="J77" s="338"/>
      <c r="K77" s="338"/>
      <c r="L77" s="338"/>
      <c r="M77" s="338"/>
      <c r="N77" s="338"/>
      <c r="O77" s="338"/>
      <c r="P77" s="336"/>
      <c r="Q77" s="336"/>
      <c r="R77" s="336"/>
      <c r="S77" s="336"/>
      <c r="T77" s="336"/>
    </row>
    <row r="78" spans="2:20" ht="27" customHeight="1">
      <c r="B78" s="236" t="s">
        <v>406</v>
      </c>
      <c r="C78" s="237"/>
      <c r="D78" s="238"/>
      <c r="E78" s="239"/>
      <c r="F78" s="356"/>
      <c r="G78" s="356"/>
      <c r="H78" s="356"/>
      <c r="I78" s="356"/>
      <c r="J78" s="356"/>
      <c r="K78" s="339"/>
      <c r="L78" s="339"/>
      <c r="M78" s="339"/>
      <c r="N78" s="339"/>
      <c r="O78" s="339"/>
      <c r="P78" s="357"/>
      <c r="Q78" s="357"/>
      <c r="R78" s="357"/>
      <c r="S78" s="357"/>
      <c r="T78" s="357"/>
    </row>
    <row r="79" spans="2:20" ht="27.75" customHeight="1">
      <c r="B79" s="808" t="s">
        <v>407</v>
      </c>
      <c r="C79" s="241" t="s">
        <v>408</v>
      </c>
      <c r="D79" s="241"/>
      <c r="E79" s="242"/>
      <c r="F79" s="270">
        <v>3639889834</v>
      </c>
      <c r="G79" s="270">
        <v>4007493058</v>
      </c>
      <c r="H79" s="270">
        <v>3220684145</v>
      </c>
      <c r="I79" s="270">
        <v>3185421872</v>
      </c>
      <c r="J79" s="270">
        <v>3140652611</v>
      </c>
      <c r="K79" s="341">
        <v>0.271891195539285</v>
      </c>
      <c r="L79" s="341">
        <v>0.10099295329387159</v>
      </c>
      <c r="M79" s="341">
        <v>-0.19633444190984298</v>
      </c>
      <c r="N79" s="341">
        <v>-0.010948690219978092</v>
      </c>
      <c r="O79" s="341">
        <v>-0.014054421297701191</v>
      </c>
      <c r="P79" s="275">
        <v>0.037898499116851565</v>
      </c>
      <c r="Q79" s="275">
        <v>0.03845998813023114</v>
      </c>
      <c r="R79" s="275">
        <v>0.03145731845185275</v>
      </c>
      <c r="S79" s="275">
        <v>0.030488104564940863</v>
      </c>
      <c r="T79" s="275">
        <v>0.029829974586136718</v>
      </c>
    </row>
    <row r="80" spans="2:20" ht="27.75" customHeight="1">
      <c r="B80" s="809"/>
      <c r="C80" s="243"/>
      <c r="D80" s="244" t="s">
        <v>28</v>
      </c>
      <c r="E80" s="242"/>
      <c r="F80" s="270">
        <v>3194737048</v>
      </c>
      <c r="G80" s="270">
        <v>3590708449</v>
      </c>
      <c r="H80" s="270">
        <v>2784297495</v>
      </c>
      <c r="I80" s="270">
        <v>2785838728</v>
      </c>
      <c r="J80" s="270">
        <v>2747544347</v>
      </c>
      <c r="K80" s="341">
        <v>0.32210712048522255</v>
      </c>
      <c r="L80" s="341">
        <v>0.12394491160012365</v>
      </c>
      <c r="M80" s="341">
        <v>-0.2245826876377509</v>
      </c>
      <c r="N80" s="341">
        <v>0.0005535446563335</v>
      </c>
      <c r="O80" s="341">
        <v>-0.013746086812244216</v>
      </c>
      <c r="P80" s="275">
        <v>0.03808245086886609</v>
      </c>
      <c r="Q80" s="275">
        <v>0.03905465001774575</v>
      </c>
      <c r="R80" s="275">
        <v>0.030819311424222846</v>
      </c>
      <c r="S80" s="275">
        <v>0.030195777587223673</v>
      </c>
      <c r="T80" s="275">
        <v>0.029452631978586663</v>
      </c>
    </row>
    <row r="81" spans="2:20" ht="27.75" customHeight="1">
      <c r="B81" s="809"/>
      <c r="C81" s="243"/>
      <c r="D81" s="245" t="s">
        <v>29</v>
      </c>
      <c r="E81" s="246"/>
      <c r="F81" s="270">
        <v>445152786</v>
      </c>
      <c r="G81" s="270">
        <v>416784609</v>
      </c>
      <c r="H81" s="270">
        <v>436386650</v>
      </c>
      <c r="I81" s="270">
        <v>399583144</v>
      </c>
      <c r="J81" s="270">
        <v>393108264</v>
      </c>
      <c r="K81" s="341">
        <v>-0.0005446464352439192</v>
      </c>
      <c r="L81" s="341">
        <v>-0.06372683243186532</v>
      </c>
      <c r="M81" s="341">
        <v>0.04703158556413968</v>
      </c>
      <c r="N81" s="341">
        <v>-0.08433692002264506</v>
      </c>
      <c r="O81" s="341">
        <v>-0.01620408692715026</v>
      </c>
      <c r="P81" s="275">
        <v>0.03665990867468522</v>
      </c>
      <c r="Q81" s="275">
        <v>0.03399989977580118</v>
      </c>
      <c r="R81" s="275">
        <v>0.03624461337449091</v>
      </c>
      <c r="S81" s="275">
        <v>0.032707018285775</v>
      </c>
      <c r="T81" s="275">
        <v>0.03276383170183669</v>
      </c>
    </row>
    <row r="82" spans="2:20" ht="27.75" customHeight="1">
      <c r="B82" s="809"/>
      <c r="C82" s="241" t="s">
        <v>409</v>
      </c>
      <c r="D82" s="241"/>
      <c r="E82" s="247"/>
      <c r="F82" s="270">
        <v>2396069532</v>
      </c>
      <c r="G82" s="270">
        <v>2158042304</v>
      </c>
      <c r="H82" s="270">
        <v>2444463437</v>
      </c>
      <c r="I82" s="270">
        <v>2541770002</v>
      </c>
      <c r="J82" s="270">
        <v>2655023323</v>
      </c>
      <c r="K82" s="341">
        <v>-0.027551830530209653</v>
      </c>
      <c r="L82" s="341">
        <v>-0.09934070143670605</v>
      </c>
      <c r="M82" s="341">
        <v>0.1327226683504347</v>
      </c>
      <c r="N82" s="341">
        <v>0.03980692184924671</v>
      </c>
      <c r="O82" s="341">
        <v>0.044556872144563144</v>
      </c>
      <c r="P82" s="275">
        <v>0.044258660116688914</v>
      </c>
      <c r="Q82" s="275">
        <v>0.0396930774604428</v>
      </c>
      <c r="R82" s="275">
        <v>0.04431263251436166</v>
      </c>
      <c r="S82" s="275">
        <v>0.044529118856083974</v>
      </c>
      <c r="T82" s="275">
        <v>0.047581607845303</v>
      </c>
    </row>
    <row r="83" spans="2:20" ht="27.75" customHeight="1">
      <c r="B83" s="809"/>
      <c r="C83" s="243"/>
      <c r="D83" s="244" t="s">
        <v>28</v>
      </c>
      <c r="E83" s="247"/>
      <c r="F83" s="270">
        <v>1441973733</v>
      </c>
      <c r="G83" s="270">
        <v>1229012611</v>
      </c>
      <c r="H83" s="270">
        <v>1478734986</v>
      </c>
      <c r="I83" s="270">
        <v>1638429418</v>
      </c>
      <c r="J83" s="270">
        <v>1702499327</v>
      </c>
      <c r="K83" s="341">
        <v>-0.04056080269236584</v>
      </c>
      <c r="L83" s="341">
        <v>-0.14768724084657095</v>
      </c>
      <c r="M83" s="341">
        <v>0.20318943252893928</v>
      </c>
      <c r="N83" s="341">
        <v>0.10799394990442189</v>
      </c>
      <c r="O83" s="341">
        <v>0.03910446693407699</v>
      </c>
      <c r="P83" s="275">
        <v>0.03970076799810819</v>
      </c>
      <c r="Q83" s="275">
        <v>0.033695614937164664</v>
      </c>
      <c r="R83" s="275">
        <v>0.03926236259372754</v>
      </c>
      <c r="S83" s="275">
        <v>0.041578127430861145</v>
      </c>
      <c r="T83" s="275">
        <v>0.04420968391566342</v>
      </c>
    </row>
    <row r="84" spans="2:20" ht="27.75" customHeight="1">
      <c r="B84" s="809"/>
      <c r="C84" s="243"/>
      <c r="D84" s="245" t="s">
        <v>29</v>
      </c>
      <c r="E84" s="247"/>
      <c r="F84" s="270">
        <v>954095799</v>
      </c>
      <c r="G84" s="270">
        <v>929029693</v>
      </c>
      <c r="H84" s="270">
        <v>965728451</v>
      </c>
      <c r="I84" s="270">
        <v>903340584</v>
      </c>
      <c r="J84" s="270">
        <v>952523996</v>
      </c>
      <c r="K84" s="341">
        <v>-0.007207214136766394</v>
      </c>
      <c r="L84" s="341">
        <v>-0.02627210603617803</v>
      </c>
      <c r="M84" s="341">
        <v>0.03950224441319337</v>
      </c>
      <c r="N84" s="341">
        <v>-0.06460187326509655</v>
      </c>
      <c r="O84" s="341">
        <v>0.05444614453411959</v>
      </c>
      <c r="P84" s="275">
        <v>0.05355030098139922</v>
      </c>
      <c r="Q84" s="275">
        <v>0.05191773265785784</v>
      </c>
      <c r="R84" s="275">
        <v>0.05523020367630741</v>
      </c>
      <c r="S84" s="275">
        <v>0.05110827962428353</v>
      </c>
      <c r="T84" s="275">
        <v>0.055091946074006526</v>
      </c>
    </row>
    <row r="85" spans="2:20" ht="27.75" customHeight="1">
      <c r="B85" s="809"/>
      <c r="C85" s="241" t="s">
        <v>410</v>
      </c>
      <c r="D85" s="241"/>
      <c r="E85" s="239"/>
      <c r="F85" s="270">
        <v>1091990468</v>
      </c>
      <c r="G85" s="270">
        <v>1278298194</v>
      </c>
      <c r="H85" s="270">
        <v>1405208921</v>
      </c>
      <c r="I85" s="270">
        <v>1329551340</v>
      </c>
      <c r="J85" s="270">
        <v>1339030681</v>
      </c>
      <c r="K85" s="341">
        <v>0.002001131177392731</v>
      </c>
      <c r="L85" s="341">
        <v>0.170612959965874</v>
      </c>
      <c r="M85" s="341">
        <v>0.09928100313032281</v>
      </c>
      <c r="N85" s="341">
        <v>-0.05384080606758403</v>
      </c>
      <c r="O85" s="341">
        <v>0.0071297291912021995</v>
      </c>
      <c r="P85" s="275">
        <v>0.03962852045437142</v>
      </c>
      <c r="Q85" s="275">
        <v>0.039402094492322313</v>
      </c>
      <c r="R85" s="275">
        <v>0.04273885761317813</v>
      </c>
      <c r="S85" s="275">
        <v>0.039945552040448196</v>
      </c>
      <c r="T85" s="275">
        <v>0.04105324659462599</v>
      </c>
    </row>
    <row r="86" spans="2:20" ht="27.75" customHeight="1">
      <c r="B86" s="809"/>
      <c r="C86" s="243"/>
      <c r="D86" s="244" t="s">
        <v>28</v>
      </c>
      <c r="E86" s="247"/>
      <c r="F86" s="270">
        <v>468587208</v>
      </c>
      <c r="G86" s="270">
        <v>677571857</v>
      </c>
      <c r="H86" s="270">
        <v>792115926</v>
      </c>
      <c r="I86" s="270">
        <v>703488694</v>
      </c>
      <c r="J86" s="270">
        <v>711543202</v>
      </c>
      <c r="K86" s="341">
        <v>-0.0022655259179942717</v>
      </c>
      <c r="L86" s="341">
        <v>0.44598880514040834</v>
      </c>
      <c r="M86" s="341">
        <v>0.16905080666595632</v>
      </c>
      <c r="N86" s="341">
        <v>-0.11188669371609125</v>
      </c>
      <c r="O86" s="341">
        <v>0.01144937803364328</v>
      </c>
      <c r="P86" s="275">
        <v>0.0380852162436543</v>
      </c>
      <c r="Q86" s="275">
        <v>0.03969755228434711</v>
      </c>
      <c r="R86" s="275">
        <v>0.0445031039897338</v>
      </c>
      <c r="S86" s="275">
        <v>0.039052194396296994</v>
      </c>
      <c r="T86" s="275">
        <v>0.0403177148289615</v>
      </c>
    </row>
    <row r="87" spans="2:20" ht="27.75" customHeight="1">
      <c r="B87" s="810"/>
      <c r="C87" s="248"/>
      <c r="D87" s="245" t="s">
        <v>29</v>
      </c>
      <c r="E87" s="239"/>
      <c r="F87" s="270">
        <v>623403260</v>
      </c>
      <c r="G87" s="270">
        <v>600726337</v>
      </c>
      <c r="H87" s="270">
        <v>613092995</v>
      </c>
      <c r="I87" s="270">
        <v>626062646</v>
      </c>
      <c r="J87" s="270">
        <v>627487479</v>
      </c>
      <c r="K87" s="341">
        <v>0.005232306769960212</v>
      </c>
      <c r="L87" s="341">
        <v>-0.0363760096474311</v>
      </c>
      <c r="M87" s="341">
        <v>0.020586175831341983</v>
      </c>
      <c r="N87" s="341">
        <v>0.021154459610160773</v>
      </c>
      <c r="O87" s="341">
        <v>0.002275863300747063</v>
      </c>
      <c r="P87" s="275">
        <v>0.04087348842905397</v>
      </c>
      <c r="Q87" s="275">
        <v>0.03906791716266548</v>
      </c>
      <c r="R87" s="275">
        <v>0.04065647265147527</v>
      </c>
      <c r="S87" s="275">
        <v>0.04099944679247972</v>
      </c>
      <c r="T87" s="275">
        <v>0.04192046365260391</v>
      </c>
    </row>
    <row r="88" spans="2:20" ht="27.75" customHeight="1">
      <c r="B88" s="872" t="s">
        <v>411</v>
      </c>
      <c r="C88" s="244" t="s">
        <v>412</v>
      </c>
      <c r="D88" s="241"/>
      <c r="E88" s="249"/>
      <c r="F88" s="270">
        <v>5105297989</v>
      </c>
      <c r="G88" s="270">
        <v>5497292917</v>
      </c>
      <c r="H88" s="270">
        <v>5055148407</v>
      </c>
      <c r="I88" s="270">
        <v>5127756840</v>
      </c>
      <c r="J88" s="270">
        <v>5161586876</v>
      </c>
      <c r="K88" s="341">
        <v>0.16320746013155726</v>
      </c>
      <c r="L88" s="341">
        <v>0.07678198781826288</v>
      </c>
      <c r="M88" s="341">
        <v>-0.0804294980594355</v>
      </c>
      <c r="N88" s="341">
        <v>0.014363264370133456</v>
      </c>
      <c r="O88" s="341">
        <v>0.0065974337425875286</v>
      </c>
      <c r="P88" s="275">
        <v>0.03847832304655408</v>
      </c>
      <c r="Q88" s="275">
        <v>0.037792656373936466</v>
      </c>
      <c r="R88" s="275">
        <v>0.0346846511478721</v>
      </c>
      <c r="S88" s="275">
        <v>0.0342432662852516</v>
      </c>
      <c r="T88" s="275">
        <v>0.03453838615480173</v>
      </c>
    </row>
    <row r="89" spans="2:20" ht="27.75" customHeight="1">
      <c r="B89" s="873"/>
      <c r="C89" s="245" t="s">
        <v>413</v>
      </c>
      <c r="D89" s="251"/>
      <c r="E89" s="238"/>
      <c r="F89" s="270">
        <v>2022651845</v>
      </c>
      <c r="G89" s="270">
        <v>1946540639</v>
      </c>
      <c r="H89" s="270">
        <v>2015208096</v>
      </c>
      <c r="I89" s="270">
        <v>1928986374</v>
      </c>
      <c r="J89" s="270">
        <v>1973119739</v>
      </c>
      <c r="K89" s="341">
        <v>-0.0019362788610655418</v>
      </c>
      <c r="L89" s="341">
        <v>-0.037629415160175525</v>
      </c>
      <c r="M89" s="341">
        <v>0.03527666241547192</v>
      </c>
      <c r="N89" s="341">
        <v>-0.04278551786842365</v>
      </c>
      <c r="O89" s="341">
        <v>0.022879044453011775</v>
      </c>
      <c r="P89" s="275">
        <v>0.044737450018171664</v>
      </c>
      <c r="Q89" s="275">
        <v>0.042753737088317575</v>
      </c>
      <c r="R89" s="275">
        <v>0.04517857608163788</v>
      </c>
      <c r="S89" s="275">
        <v>0.042712497638233364</v>
      </c>
      <c r="T89" s="275">
        <v>0.044136490042854186</v>
      </c>
    </row>
    <row r="90" spans="2:20" ht="27.75" customHeight="1">
      <c r="B90" s="866" t="s">
        <v>414</v>
      </c>
      <c r="C90" s="253" t="s">
        <v>415</v>
      </c>
      <c r="D90" s="254"/>
      <c r="E90" s="255"/>
      <c r="F90" s="270">
        <v>2250278340</v>
      </c>
      <c r="G90" s="270">
        <v>2656650411</v>
      </c>
      <c r="H90" s="270">
        <v>1803549836</v>
      </c>
      <c r="I90" s="270">
        <v>1950036628</v>
      </c>
      <c r="J90" s="270">
        <v>1955769160</v>
      </c>
      <c r="K90" s="341">
        <v>0.5055400483110861</v>
      </c>
      <c r="L90" s="341">
        <v>0.18058746945944473</v>
      </c>
      <c r="M90" s="341">
        <v>-0.3211188688837991</v>
      </c>
      <c r="N90" s="341">
        <v>0.08122137191666713</v>
      </c>
      <c r="O90" s="341">
        <v>0.0029397047817914116</v>
      </c>
      <c r="P90" s="275">
        <v>0.0401045337185919</v>
      </c>
      <c r="Q90" s="275">
        <v>0.041751783953695346</v>
      </c>
      <c r="R90" s="275">
        <v>0.02890185912424475</v>
      </c>
      <c r="S90" s="275">
        <v>0.030813980302728455</v>
      </c>
      <c r="T90" s="275">
        <v>0.03148792945896859</v>
      </c>
    </row>
    <row r="91" spans="2:20" ht="27.75" customHeight="1">
      <c r="B91" s="867"/>
      <c r="C91" s="253" t="s">
        <v>416</v>
      </c>
      <c r="D91" s="254"/>
      <c r="E91" s="255"/>
      <c r="F91" s="270">
        <v>1156138341</v>
      </c>
      <c r="G91" s="270">
        <v>1313153962</v>
      </c>
      <c r="H91" s="270">
        <v>1506783631</v>
      </c>
      <c r="I91" s="270">
        <v>1385767780</v>
      </c>
      <c r="J91" s="270">
        <v>1498527505</v>
      </c>
      <c r="K91" s="341">
        <v>0.06187962548577729</v>
      </c>
      <c r="L91" s="341">
        <v>0.1358104090416979</v>
      </c>
      <c r="M91" s="341">
        <v>0.14745389695591538</v>
      </c>
      <c r="N91" s="341">
        <v>-0.08031402021515589</v>
      </c>
      <c r="O91" s="341">
        <v>0.08136985621068488</v>
      </c>
      <c r="P91" s="275">
        <v>0.037324839986437486</v>
      </c>
      <c r="Q91" s="275">
        <v>0.03652792366881422</v>
      </c>
      <c r="R91" s="275">
        <v>0.04148083748255365</v>
      </c>
      <c r="S91" s="275">
        <v>0.03710905212234309</v>
      </c>
      <c r="T91" s="275">
        <v>0.038365189839271806</v>
      </c>
    </row>
    <row r="92" spans="2:20" ht="27.75" customHeight="1">
      <c r="B92" s="867"/>
      <c r="C92" s="253" t="s">
        <v>417</v>
      </c>
      <c r="D92" s="254"/>
      <c r="E92" s="255"/>
      <c r="F92" s="270">
        <v>1698881308</v>
      </c>
      <c r="G92" s="270">
        <v>1527488544</v>
      </c>
      <c r="H92" s="270">
        <v>1744814940</v>
      </c>
      <c r="I92" s="270">
        <v>1791952432</v>
      </c>
      <c r="J92" s="270">
        <v>1707290211</v>
      </c>
      <c r="K92" s="341">
        <v>-0.05907930062172824</v>
      </c>
      <c r="L92" s="341">
        <v>-0.10088566116591825</v>
      </c>
      <c r="M92" s="341">
        <v>0.14227694004885447</v>
      </c>
      <c r="N92" s="341">
        <v>0.02701575446161643</v>
      </c>
      <c r="O92" s="341">
        <v>-0.04724579709156029</v>
      </c>
      <c r="P92" s="275">
        <v>0.0373196084959802</v>
      </c>
      <c r="Q92" s="275">
        <v>0.03327600820552346</v>
      </c>
      <c r="R92" s="275">
        <v>0.037120006530952446</v>
      </c>
      <c r="S92" s="275">
        <v>0.03644414953823097</v>
      </c>
      <c r="T92" s="275">
        <v>0.0353669084984042</v>
      </c>
    </row>
    <row r="93" spans="2:20" ht="27.75" customHeight="1">
      <c r="B93" s="868"/>
      <c r="C93" s="256" t="s">
        <v>418</v>
      </c>
      <c r="D93" s="257"/>
      <c r="E93" s="255"/>
      <c r="F93" s="270">
        <v>0</v>
      </c>
      <c r="G93" s="270">
        <v>0</v>
      </c>
      <c r="H93" s="270">
        <v>0</v>
      </c>
      <c r="I93" s="270">
        <v>0</v>
      </c>
      <c r="J93" s="270">
        <v>0</v>
      </c>
      <c r="K93" s="358"/>
      <c r="L93" s="358"/>
      <c r="M93" s="358"/>
      <c r="N93" s="358"/>
      <c r="O93" s="358"/>
      <c r="P93" s="275" t="s">
        <v>161</v>
      </c>
      <c r="Q93" s="275" t="s">
        <v>161</v>
      </c>
      <c r="R93" s="275" t="s">
        <v>161</v>
      </c>
      <c r="S93" s="275" t="s">
        <v>161</v>
      </c>
      <c r="T93" s="275" t="s">
        <v>161</v>
      </c>
    </row>
    <row r="94" spans="4:15" ht="19.5" customHeight="1">
      <c r="D94" s="73"/>
      <c r="E94" s="74"/>
      <c r="F94" s="75"/>
      <c r="G94" s="75"/>
      <c r="H94" s="75"/>
      <c r="I94" s="75"/>
      <c r="J94" s="75"/>
      <c r="K94" s="75"/>
      <c r="L94" s="75"/>
      <c r="M94" s="75"/>
      <c r="N94" s="75"/>
      <c r="O94" s="75"/>
    </row>
    <row r="95" spans="6:10" ht="14.25">
      <c r="F95" s="76"/>
      <c r="G95" s="76"/>
      <c r="H95" s="76"/>
      <c r="I95" s="76"/>
      <c r="J95" s="76"/>
    </row>
    <row r="96" spans="6:10" ht="14.25">
      <c r="F96" s="76"/>
      <c r="G96" s="76"/>
      <c r="H96" s="76"/>
      <c r="I96" s="76"/>
      <c r="J96" s="76"/>
    </row>
    <row r="97" spans="6:10" ht="14.25">
      <c r="F97" s="76"/>
      <c r="G97" s="76"/>
      <c r="H97" s="76"/>
      <c r="I97" s="76"/>
      <c r="J97" s="76"/>
    </row>
    <row r="98" spans="6:10" ht="14.25">
      <c r="F98" s="75"/>
      <c r="G98" s="75"/>
      <c r="H98" s="75"/>
      <c r="I98" s="75"/>
      <c r="J98" s="75"/>
    </row>
    <row r="99" spans="6:10" ht="14.25">
      <c r="F99" s="76"/>
      <c r="G99" s="76"/>
      <c r="H99" s="76"/>
      <c r="I99" s="76"/>
      <c r="J99" s="76"/>
    </row>
  </sheetData>
  <sheetProtection/>
  <mergeCells count="89">
    <mergeCell ref="B88:B89"/>
    <mergeCell ref="B90:B93"/>
    <mergeCell ref="D75:E75"/>
    <mergeCell ref="B76:E76"/>
    <mergeCell ref="B79:B87"/>
    <mergeCell ref="C42:C49"/>
    <mergeCell ref="B42:B49"/>
    <mergeCell ref="C50:C54"/>
    <mergeCell ref="B50:B59"/>
    <mergeCell ref="D67:E67"/>
    <mergeCell ref="D68:E68"/>
    <mergeCell ref="D69:E69"/>
    <mergeCell ref="D70:E70"/>
    <mergeCell ref="C71:C74"/>
    <mergeCell ref="D71:E71"/>
    <mergeCell ref="D72:E72"/>
    <mergeCell ref="D73:E73"/>
    <mergeCell ref="D74:E74"/>
    <mergeCell ref="D59:E59"/>
    <mergeCell ref="B60:B74"/>
    <mergeCell ref="C60:C70"/>
    <mergeCell ref="D60:E60"/>
    <mergeCell ref="D61:E61"/>
    <mergeCell ref="D62:E62"/>
    <mergeCell ref="D63:E63"/>
    <mergeCell ref="D64:E64"/>
    <mergeCell ref="D65:E65"/>
    <mergeCell ref="D66:E66"/>
    <mergeCell ref="D50:E50"/>
    <mergeCell ref="D51:E51"/>
    <mergeCell ref="D52:E52"/>
    <mergeCell ref="D53:E53"/>
    <mergeCell ref="D54:E54"/>
    <mergeCell ref="C55:C59"/>
    <mergeCell ref="D55:E55"/>
    <mergeCell ref="D56:E56"/>
    <mergeCell ref="D57:E57"/>
    <mergeCell ref="D58:E58"/>
    <mergeCell ref="D42:E42"/>
    <mergeCell ref="D43:E43"/>
    <mergeCell ref="D44:E44"/>
    <mergeCell ref="D45:E45"/>
    <mergeCell ref="D46:E46"/>
    <mergeCell ref="D49:E49"/>
    <mergeCell ref="D47:E47"/>
    <mergeCell ref="D48:E48"/>
    <mergeCell ref="D34:E34"/>
    <mergeCell ref="D35:E35"/>
    <mergeCell ref="D36:E36"/>
    <mergeCell ref="C37:C41"/>
    <mergeCell ref="D37:E37"/>
    <mergeCell ref="D38:E38"/>
    <mergeCell ref="D39:E39"/>
    <mergeCell ref="D40:E40"/>
    <mergeCell ref="D41:E41"/>
    <mergeCell ref="D28:E28"/>
    <mergeCell ref="D29:E29"/>
    <mergeCell ref="D30:E30"/>
    <mergeCell ref="D31:E31"/>
    <mergeCell ref="D32:E32"/>
    <mergeCell ref="D33:E33"/>
    <mergeCell ref="D22:E22"/>
    <mergeCell ref="D23:E23"/>
    <mergeCell ref="D24:E24"/>
    <mergeCell ref="D25:E25"/>
    <mergeCell ref="D26:E26"/>
    <mergeCell ref="D27:E27"/>
    <mergeCell ref="D16:E16"/>
    <mergeCell ref="D17:E17"/>
    <mergeCell ref="D18:E18"/>
    <mergeCell ref="D19:E19"/>
    <mergeCell ref="D20:E20"/>
    <mergeCell ref="D21:E21"/>
    <mergeCell ref="B8:B41"/>
    <mergeCell ref="C8:C36"/>
    <mergeCell ref="D8:E8"/>
    <mergeCell ref="D9:E9"/>
    <mergeCell ref="D10:E10"/>
    <mergeCell ref="D11:E11"/>
    <mergeCell ref="D12:E12"/>
    <mergeCell ref="D13:E13"/>
    <mergeCell ref="D14:E14"/>
    <mergeCell ref="D15:E15"/>
    <mergeCell ref="D3:E7"/>
    <mergeCell ref="F3:J3"/>
    <mergeCell ref="K3:O3"/>
    <mergeCell ref="B3:B7"/>
    <mergeCell ref="C3:C7"/>
    <mergeCell ref="P3:T3"/>
  </mergeCells>
  <printOptions/>
  <pageMargins left="0.7874015748031497" right="0" top="0.7874015748031497" bottom="0" header="0.31496062992125984" footer="0.1968503937007874"/>
  <pageSetup fitToHeight="2" horizontalDpi="600" verticalDpi="600" orientation="landscape" paperSize="9" scale="41" r:id="rId1"/>
  <headerFooter>
    <oddFooter>&amp;R&amp;22&amp;P</oddFooter>
  </headerFooter>
  <rowBreaks count="2" manualBreakCount="2">
    <brk id="49" max="87" man="1"/>
    <brk id="93" max="87" man="1"/>
  </rowBreaks>
</worksheet>
</file>

<file path=xl/worksheets/sheet14.xml><?xml version="1.0" encoding="utf-8"?>
<worksheet xmlns="http://schemas.openxmlformats.org/spreadsheetml/2006/main" xmlns:r="http://schemas.openxmlformats.org/officeDocument/2006/relationships">
  <dimension ref="A1:BR50"/>
  <sheetViews>
    <sheetView view="pageBreakPreview" zoomScale="60" workbookViewId="0" topLeftCell="A1">
      <selection activeCell="B25" sqref="B25"/>
    </sheetView>
  </sheetViews>
  <sheetFormatPr defaultColWidth="9.00390625" defaultRowHeight="13.5"/>
  <cols>
    <col min="1" max="1" width="5.125" style="493" customWidth="1"/>
    <col min="2" max="2" width="3.625" style="493" customWidth="1"/>
    <col min="3" max="3" width="35.125" style="493" customWidth="1"/>
    <col min="4" max="67" width="21.125" style="493" customWidth="1"/>
    <col min="68" max="68" width="20.00390625" style="494" customWidth="1"/>
    <col min="69" max="70" width="9.00390625" style="494" customWidth="1"/>
    <col min="71" max="16384" width="9.00390625" style="493" customWidth="1"/>
  </cols>
  <sheetData>
    <row r="1" ht="30" customHeight="1">
      <c r="A1" s="62" t="s">
        <v>589</v>
      </c>
    </row>
    <row r="2" ht="30" customHeight="1">
      <c r="A2" s="65" t="s">
        <v>590</v>
      </c>
    </row>
    <row r="3" ht="30" customHeight="1">
      <c r="A3" s="65"/>
    </row>
    <row r="4" spans="1:70" s="428" customFormat="1" ht="30" customHeight="1">
      <c r="A4" s="927" t="s">
        <v>499</v>
      </c>
      <c r="B4" s="928"/>
      <c r="C4" s="928"/>
      <c r="D4" s="495" t="s">
        <v>500</v>
      </c>
      <c r="E4" s="495" t="s">
        <v>500</v>
      </c>
      <c r="F4" s="495" t="s">
        <v>500</v>
      </c>
      <c r="G4" s="495" t="s">
        <v>500</v>
      </c>
      <c r="H4" s="495" t="s">
        <v>500</v>
      </c>
      <c r="I4" s="495" t="s">
        <v>500</v>
      </c>
      <c r="J4" s="495" t="s">
        <v>500</v>
      </c>
      <c r="K4" s="495" t="s">
        <v>500</v>
      </c>
      <c r="L4" s="495" t="s">
        <v>500</v>
      </c>
      <c r="M4" s="495" t="s">
        <v>500</v>
      </c>
      <c r="N4" s="495" t="s">
        <v>500</v>
      </c>
      <c r="O4" s="495" t="s">
        <v>500</v>
      </c>
      <c r="P4" s="495" t="s">
        <v>500</v>
      </c>
      <c r="Q4" s="495" t="s">
        <v>500</v>
      </c>
      <c r="R4" s="495" t="s">
        <v>500</v>
      </c>
      <c r="S4" s="495" t="s">
        <v>500</v>
      </c>
      <c r="T4" s="495" t="s">
        <v>500</v>
      </c>
      <c r="U4" s="495" t="s">
        <v>500</v>
      </c>
      <c r="V4" s="495" t="s">
        <v>500</v>
      </c>
      <c r="W4" s="495" t="s">
        <v>500</v>
      </c>
      <c r="X4" s="495" t="s">
        <v>500</v>
      </c>
      <c r="Y4" s="495" t="s">
        <v>500</v>
      </c>
      <c r="Z4" s="495" t="s">
        <v>500</v>
      </c>
      <c r="AA4" s="495" t="s">
        <v>500</v>
      </c>
      <c r="AB4" s="495" t="s">
        <v>501</v>
      </c>
      <c r="AC4" s="495" t="s">
        <v>501</v>
      </c>
      <c r="AD4" s="495" t="s">
        <v>37</v>
      </c>
      <c r="AE4" s="495" t="s">
        <v>37</v>
      </c>
      <c r="AF4" s="495" t="s">
        <v>37</v>
      </c>
      <c r="AG4" s="495" t="s">
        <v>37</v>
      </c>
      <c r="AH4" s="495" t="s">
        <v>37</v>
      </c>
      <c r="AI4" s="495" t="s">
        <v>502</v>
      </c>
      <c r="AJ4" s="495" t="s">
        <v>502</v>
      </c>
      <c r="AK4" s="495" t="s">
        <v>502</v>
      </c>
      <c r="AL4" s="495" t="s">
        <v>502</v>
      </c>
      <c r="AM4" s="495" t="s">
        <v>502</v>
      </c>
      <c r="AN4" s="495" t="s">
        <v>502</v>
      </c>
      <c r="AO4" s="495" t="s">
        <v>502</v>
      </c>
      <c r="AP4" s="495" t="s">
        <v>502</v>
      </c>
      <c r="AQ4" s="495" t="s">
        <v>502</v>
      </c>
      <c r="AR4" s="495" t="s">
        <v>502</v>
      </c>
      <c r="AS4" s="495" t="s">
        <v>502</v>
      </c>
      <c r="AT4" s="495" t="s">
        <v>502</v>
      </c>
      <c r="AU4" s="495" t="s">
        <v>502</v>
      </c>
      <c r="AV4" s="495" t="s">
        <v>502</v>
      </c>
      <c r="AW4" s="495" t="s">
        <v>502</v>
      </c>
      <c r="AX4" s="495" t="s">
        <v>502</v>
      </c>
      <c r="AY4" s="495" t="s">
        <v>502</v>
      </c>
      <c r="AZ4" s="495" t="s">
        <v>502</v>
      </c>
      <c r="BA4" s="495" t="s">
        <v>503</v>
      </c>
      <c r="BB4" s="495" t="s">
        <v>503</v>
      </c>
      <c r="BC4" s="495" t="s">
        <v>503</v>
      </c>
      <c r="BD4" s="495" t="s">
        <v>503</v>
      </c>
      <c r="BE4" s="495" t="s">
        <v>503</v>
      </c>
      <c r="BF4" s="495" t="s">
        <v>503</v>
      </c>
      <c r="BG4" s="495" t="s">
        <v>503</v>
      </c>
      <c r="BH4" s="495" t="s">
        <v>503</v>
      </c>
      <c r="BI4" s="495" t="s">
        <v>503</v>
      </c>
      <c r="BJ4" s="495" t="s">
        <v>503</v>
      </c>
      <c r="BK4" s="495" t="s">
        <v>503</v>
      </c>
      <c r="BL4" s="495" t="s">
        <v>503</v>
      </c>
      <c r="BM4" s="495" t="s">
        <v>503</v>
      </c>
      <c r="BN4" s="495" t="s">
        <v>503</v>
      </c>
      <c r="BO4" s="495" t="s">
        <v>503</v>
      </c>
      <c r="BP4" s="427"/>
      <c r="BQ4" s="427"/>
      <c r="BR4" s="427"/>
    </row>
    <row r="5" spans="1:70" s="428" customFormat="1" ht="30" customHeight="1">
      <c r="A5" s="927" t="s">
        <v>506</v>
      </c>
      <c r="B5" s="928"/>
      <c r="C5" s="928"/>
      <c r="D5" s="495" t="s">
        <v>507</v>
      </c>
      <c r="E5" s="495" t="s">
        <v>507</v>
      </c>
      <c r="F5" s="495" t="s">
        <v>507</v>
      </c>
      <c r="G5" s="495" t="s">
        <v>507</v>
      </c>
      <c r="H5" s="495" t="s">
        <v>507</v>
      </c>
      <c r="I5" s="495" t="s">
        <v>507</v>
      </c>
      <c r="J5" s="495" t="s">
        <v>507</v>
      </c>
      <c r="K5" s="495" t="s">
        <v>507</v>
      </c>
      <c r="L5" s="495" t="s">
        <v>507</v>
      </c>
      <c r="M5" s="495" t="s">
        <v>507</v>
      </c>
      <c r="N5" s="495" t="s">
        <v>507</v>
      </c>
      <c r="O5" s="495" t="s">
        <v>507</v>
      </c>
      <c r="P5" s="495" t="s">
        <v>507</v>
      </c>
      <c r="Q5" s="495" t="s">
        <v>507</v>
      </c>
      <c r="R5" s="495" t="s">
        <v>507</v>
      </c>
      <c r="S5" s="495" t="s">
        <v>507</v>
      </c>
      <c r="T5" s="495" t="s">
        <v>507</v>
      </c>
      <c r="U5" s="495" t="s">
        <v>507</v>
      </c>
      <c r="V5" s="495" t="s">
        <v>507</v>
      </c>
      <c r="W5" s="495" t="s">
        <v>507</v>
      </c>
      <c r="X5" s="495" t="s">
        <v>507</v>
      </c>
      <c r="Y5" s="495" t="s">
        <v>507</v>
      </c>
      <c r="Z5" s="495" t="s">
        <v>507</v>
      </c>
      <c r="AA5" s="495" t="s">
        <v>507</v>
      </c>
      <c r="AB5" s="495" t="s">
        <v>28</v>
      </c>
      <c r="AC5" s="495" t="s">
        <v>28</v>
      </c>
      <c r="AD5" s="495" t="s">
        <v>29</v>
      </c>
      <c r="AE5" s="495" t="s">
        <v>29</v>
      </c>
      <c r="AF5" s="495" t="s">
        <v>29</v>
      </c>
      <c r="AG5" s="495" t="s">
        <v>29</v>
      </c>
      <c r="AH5" s="495" t="s">
        <v>29</v>
      </c>
      <c r="AI5" s="495" t="s">
        <v>785</v>
      </c>
      <c r="AJ5" s="495" t="s">
        <v>785</v>
      </c>
      <c r="AK5" s="495" t="s">
        <v>785</v>
      </c>
      <c r="AL5" s="495" t="s">
        <v>785</v>
      </c>
      <c r="AM5" s="495" t="s">
        <v>785</v>
      </c>
      <c r="AN5" s="495" t="s">
        <v>785</v>
      </c>
      <c r="AO5" s="495" t="s">
        <v>785</v>
      </c>
      <c r="AP5" s="495" t="s">
        <v>785</v>
      </c>
      <c r="AQ5" s="495" t="s">
        <v>785</v>
      </c>
      <c r="AR5" s="495" t="s">
        <v>785</v>
      </c>
      <c r="AS5" s="495" t="s">
        <v>785</v>
      </c>
      <c r="AT5" s="495" t="s">
        <v>785</v>
      </c>
      <c r="AU5" s="495" t="s">
        <v>785</v>
      </c>
      <c r="AV5" s="495" t="s">
        <v>786</v>
      </c>
      <c r="AW5" s="495" t="s">
        <v>786</v>
      </c>
      <c r="AX5" s="495" t="s">
        <v>786</v>
      </c>
      <c r="AY5" s="495" t="s">
        <v>786</v>
      </c>
      <c r="AZ5" s="495" t="s">
        <v>786</v>
      </c>
      <c r="BA5" s="495" t="s">
        <v>507</v>
      </c>
      <c r="BB5" s="495" t="s">
        <v>507</v>
      </c>
      <c r="BC5" s="495" t="s">
        <v>507</v>
      </c>
      <c r="BD5" s="495" t="s">
        <v>507</v>
      </c>
      <c r="BE5" s="495" t="s">
        <v>507</v>
      </c>
      <c r="BF5" s="495" t="s">
        <v>507</v>
      </c>
      <c r="BG5" s="495" t="s">
        <v>507</v>
      </c>
      <c r="BH5" s="495" t="s">
        <v>507</v>
      </c>
      <c r="BI5" s="495" t="s">
        <v>507</v>
      </c>
      <c r="BJ5" s="495" t="s">
        <v>507</v>
      </c>
      <c r="BK5" s="495" t="s">
        <v>507</v>
      </c>
      <c r="BL5" s="495" t="s">
        <v>510</v>
      </c>
      <c r="BM5" s="495" t="s">
        <v>510</v>
      </c>
      <c r="BN5" s="495" t="s">
        <v>510</v>
      </c>
      <c r="BO5" s="495" t="s">
        <v>510</v>
      </c>
      <c r="BP5" s="427"/>
      <c r="BQ5" s="427"/>
      <c r="BR5" s="427"/>
    </row>
    <row r="6" spans="1:70" s="428" customFormat="1" ht="69.75" customHeight="1">
      <c r="A6" s="927" t="s">
        <v>511</v>
      </c>
      <c r="B6" s="929"/>
      <c r="C6" s="929"/>
      <c r="D6" s="496" t="s">
        <v>264</v>
      </c>
      <c r="E6" s="497" t="s">
        <v>265</v>
      </c>
      <c r="F6" s="497" t="s">
        <v>266</v>
      </c>
      <c r="G6" s="497" t="s">
        <v>268</v>
      </c>
      <c r="H6" s="497" t="s">
        <v>514</v>
      </c>
      <c r="I6" s="497" t="s">
        <v>270</v>
      </c>
      <c r="J6" s="497" t="s">
        <v>515</v>
      </c>
      <c r="K6" s="497" t="s">
        <v>273</v>
      </c>
      <c r="L6" s="498" t="s">
        <v>275</v>
      </c>
      <c r="M6" s="498" t="s">
        <v>276</v>
      </c>
      <c r="N6" s="499" t="s">
        <v>277</v>
      </c>
      <c r="O6" s="498" t="s">
        <v>787</v>
      </c>
      <c r="P6" s="496" t="s">
        <v>278</v>
      </c>
      <c r="Q6" s="498" t="s">
        <v>518</v>
      </c>
      <c r="R6" s="498" t="s">
        <v>519</v>
      </c>
      <c r="S6" s="496" t="s">
        <v>520</v>
      </c>
      <c r="T6" s="496" t="s">
        <v>447</v>
      </c>
      <c r="U6" s="496" t="s">
        <v>521</v>
      </c>
      <c r="V6" s="496" t="s">
        <v>449</v>
      </c>
      <c r="W6" s="496" t="s">
        <v>522</v>
      </c>
      <c r="X6" s="498" t="s">
        <v>523</v>
      </c>
      <c r="Y6" s="496" t="s">
        <v>450</v>
      </c>
      <c r="Z6" s="496" t="s">
        <v>524</v>
      </c>
      <c r="AA6" s="498" t="s">
        <v>525</v>
      </c>
      <c r="AB6" s="498" t="s">
        <v>762</v>
      </c>
      <c r="AC6" s="498" t="s">
        <v>395</v>
      </c>
      <c r="AD6" s="498" t="s">
        <v>526</v>
      </c>
      <c r="AE6" s="498" t="s">
        <v>283</v>
      </c>
      <c r="AF6" s="499" t="s">
        <v>527</v>
      </c>
      <c r="AG6" s="498" t="s">
        <v>528</v>
      </c>
      <c r="AH6" s="498" t="s">
        <v>529</v>
      </c>
      <c r="AI6" s="498" t="s">
        <v>284</v>
      </c>
      <c r="AJ6" s="498" t="s">
        <v>285</v>
      </c>
      <c r="AK6" s="498" t="s">
        <v>530</v>
      </c>
      <c r="AL6" s="498" t="s">
        <v>531</v>
      </c>
      <c r="AM6" s="498" t="s">
        <v>289</v>
      </c>
      <c r="AN6" s="498" t="s">
        <v>532</v>
      </c>
      <c r="AO6" s="498" t="s">
        <v>533</v>
      </c>
      <c r="AP6" s="498" t="s">
        <v>534</v>
      </c>
      <c r="AQ6" s="498" t="s">
        <v>535</v>
      </c>
      <c r="AR6" s="498" t="s">
        <v>536</v>
      </c>
      <c r="AS6" s="498" t="s">
        <v>79</v>
      </c>
      <c r="AT6" s="498" t="s">
        <v>537</v>
      </c>
      <c r="AU6" s="498" t="s">
        <v>538</v>
      </c>
      <c r="AV6" s="498" t="s">
        <v>292</v>
      </c>
      <c r="AW6" s="498" t="s">
        <v>539</v>
      </c>
      <c r="AX6" s="499" t="s">
        <v>540</v>
      </c>
      <c r="AY6" s="498" t="s">
        <v>541</v>
      </c>
      <c r="AZ6" s="500" t="s">
        <v>542</v>
      </c>
      <c r="BA6" s="497" t="s">
        <v>543</v>
      </c>
      <c r="BB6" s="497" t="s">
        <v>295</v>
      </c>
      <c r="BC6" s="497" t="s">
        <v>296</v>
      </c>
      <c r="BD6" s="497" t="s">
        <v>298</v>
      </c>
      <c r="BE6" s="497" t="s">
        <v>547</v>
      </c>
      <c r="BF6" s="497" t="s">
        <v>548</v>
      </c>
      <c r="BG6" s="497" t="s">
        <v>549</v>
      </c>
      <c r="BH6" s="497" t="s">
        <v>360</v>
      </c>
      <c r="BI6" s="501" t="s">
        <v>361</v>
      </c>
      <c r="BJ6" s="497" t="s">
        <v>551</v>
      </c>
      <c r="BK6" s="497" t="s">
        <v>552</v>
      </c>
      <c r="BL6" s="498" t="s">
        <v>553</v>
      </c>
      <c r="BM6" s="499" t="s">
        <v>100</v>
      </c>
      <c r="BN6" s="498" t="s">
        <v>554</v>
      </c>
      <c r="BO6" s="498" t="s">
        <v>555</v>
      </c>
      <c r="BP6" s="427"/>
      <c r="BQ6" s="427"/>
      <c r="BR6" s="427"/>
    </row>
    <row r="7" spans="1:70" s="428" customFormat="1" ht="24.75" customHeight="1">
      <c r="A7" s="930" t="s">
        <v>556</v>
      </c>
      <c r="B7" s="408" t="s">
        <v>557</v>
      </c>
      <c r="C7" s="409"/>
      <c r="D7" s="502">
        <v>16276000000</v>
      </c>
      <c r="E7" s="502">
        <v>2874000000</v>
      </c>
      <c r="F7" s="502">
        <v>2100000000</v>
      </c>
      <c r="G7" s="502">
        <v>2420000000</v>
      </c>
      <c r="H7" s="502">
        <v>4000000000</v>
      </c>
      <c r="I7" s="502">
        <v>11200000000</v>
      </c>
      <c r="J7" s="502">
        <v>2920000000</v>
      </c>
      <c r="K7" s="502">
        <v>2920000000</v>
      </c>
      <c r="L7" s="502">
        <v>5100000000</v>
      </c>
      <c r="M7" s="502">
        <v>3500000000</v>
      </c>
      <c r="N7" s="502">
        <v>10000000000</v>
      </c>
      <c r="O7" s="502">
        <v>180000000</v>
      </c>
      <c r="P7" s="502">
        <v>15121000000</v>
      </c>
      <c r="Q7" s="502">
        <v>710000000</v>
      </c>
      <c r="R7" s="502">
        <v>21000000000</v>
      </c>
      <c r="S7" s="502">
        <v>3760000000</v>
      </c>
      <c r="T7" s="502">
        <v>1870000000</v>
      </c>
      <c r="U7" s="502">
        <v>2800000000</v>
      </c>
      <c r="V7" s="502">
        <v>8400000000</v>
      </c>
      <c r="W7" s="502">
        <v>5250000000</v>
      </c>
      <c r="X7" s="502">
        <v>5100000000</v>
      </c>
      <c r="Y7" s="502">
        <v>15050000000</v>
      </c>
      <c r="Z7" s="502">
        <v>3400000000</v>
      </c>
      <c r="AA7" s="502">
        <v>36000000000</v>
      </c>
      <c r="AB7" s="502">
        <v>2660000000</v>
      </c>
      <c r="AC7" s="502">
        <v>3420000000</v>
      </c>
      <c r="AD7" s="502">
        <v>12000000000</v>
      </c>
      <c r="AE7" s="502">
        <v>2160000000</v>
      </c>
      <c r="AF7" s="502">
        <v>4275000000</v>
      </c>
      <c r="AG7" s="502">
        <v>2740000000</v>
      </c>
      <c r="AH7" s="502">
        <v>3400000000</v>
      </c>
      <c r="AI7" s="502">
        <v>5880000000</v>
      </c>
      <c r="AJ7" s="502">
        <v>2350000000</v>
      </c>
      <c r="AK7" s="502">
        <v>2927000000</v>
      </c>
      <c r="AL7" s="502">
        <v>1490000000</v>
      </c>
      <c r="AM7" s="502">
        <v>8100000000</v>
      </c>
      <c r="AN7" s="502">
        <v>3250000000</v>
      </c>
      <c r="AO7" s="502">
        <v>888000000</v>
      </c>
      <c r="AP7" s="502">
        <v>2300000000</v>
      </c>
      <c r="AQ7" s="502">
        <v>5831000000</v>
      </c>
      <c r="AR7" s="502">
        <v>6510000000</v>
      </c>
      <c r="AS7" s="502">
        <v>31300000000</v>
      </c>
      <c r="AT7" s="502">
        <v>7000000000</v>
      </c>
      <c r="AU7" s="502">
        <v>6090000000</v>
      </c>
      <c r="AV7" s="502">
        <v>10200000000</v>
      </c>
      <c r="AW7" s="502">
        <v>2100000000</v>
      </c>
      <c r="AX7" s="502">
        <v>7260000000</v>
      </c>
      <c r="AY7" s="502">
        <v>4335000000</v>
      </c>
      <c r="AZ7" s="502">
        <v>15080000000</v>
      </c>
      <c r="BA7" s="502">
        <v>2140000000</v>
      </c>
      <c r="BB7" s="502">
        <v>4150000000</v>
      </c>
      <c r="BC7" s="502">
        <v>2900000000</v>
      </c>
      <c r="BD7" s="502">
        <v>1560000000</v>
      </c>
      <c r="BE7" s="502">
        <v>3150000000</v>
      </c>
      <c r="BF7" s="502">
        <v>1670000000</v>
      </c>
      <c r="BG7" s="502">
        <v>2810000000</v>
      </c>
      <c r="BH7" s="502">
        <v>2140000000</v>
      </c>
      <c r="BI7" s="502">
        <v>1920000000</v>
      </c>
      <c r="BJ7" s="502">
        <v>4137000000</v>
      </c>
      <c r="BK7" s="502">
        <v>10996000000</v>
      </c>
      <c r="BL7" s="502">
        <v>13000000000</v>
      </c>
      <c r="BM7" s="502">
        <v>5430000000</v>
      </c>
      <c r="BN7" s="502">
        <v>7220000000</v>
      </c>
      <c r="BO7" s="502">
        <v>6000000000</v>
      </c>
      <c r="BP7" s="429"/>
      <c r="BQ7" s="427"/>
      <c r="BR7" s="427"/>
    </row>
    <row r="8" spans="1:70" s="428" customFormat="1" ht="24.75" customHeight="1">
      <c r="A8" s="931"/>
      <c r="B8" s="410"/>
      <c r="C8" s="411" t="s">
        <v>558</v>
      </c>
      <c r="D8" s="503">
        <v>0.040215457600316265</v>
      </c>
      <c r="E8" s="503">
        <v>0.007101205771891678</v>
      </c>
      <c r="F8" s="503">
        <v>0.005188772484680767</v>
      </c>
      <c r="G8" s="503">
        <v>0.0059794425775845025</v>
      </c>
      <c r="H8" s="503">
        <v>0.0098833761612967</v>
      </c>
      <c r="I8" s="503">
        <v>0.02767345325163076</v>
      </c>
      <c r="J8" s="503">
        <v>0.007214864597746591</v>
      </c>
      <c r="K8" s="503">
        <v>0.007214864597746591</v>
      </c>
      <c r="L8" s="503">
        <v>0.01260130460565329</v>
      </c>
      <c r="M8" s="503">
        <v>0.008647954141134612</v>
      </c>
      <c r="N8" s="503">
        <v>0.024708440403241747</v>
      </c>
      <c r="O8" s="503">
        <v>0.00044475192725835144</v>
      </c>
      <c r="P8" s="503">
        <v>0.037361632733741844</v>
      </c>
      <c r="Q8" s="503">
        <v>0.001754299268630164</v>
      </c>
      <c r="R8" s="503">
        <v>0.05188772484680767</v>
      </c>
      <c r="S8" s="503">
        <v>0.009290373591618897</v>
      </c>
      <c r="T8" s="503">
        <v>0.004620478355406207</v>
      </c>
      <c r="U8" s="503">
        <v>0.00691836331290769</v>
      </c>
      <c r="V8" s="503">
        <v>0.02075508993872307</v>
      </c>
      <c r="W8" s="503">
        <v>0.012971931211701917</v>
      </c>
      <c r="X8" s="503">
        <v>0.01260130460565329</v>
      </c>
      <c r="Y8" s="503">
        <v>0.03718620280687883</v>
      </c>
      <c r="Z8" s="503">
        <v>0.008400869737102194</v>
      </c>
      <c r="AA8" s="503">
        <v>0.08895038545167029</v>
      </c>
      <c r="AB8" s="503">
        <v>0.0065724451472623045</v>
      </c>
      <c r="AC8" s="503">
        <v>0.008450286617908677</v>
      </c>
      <c r="AD8" s="503">
        <v>0.029650128483890096</v>
      </c>
      <c r="AE8" s="503">
        <v>0.005337023127100217</v>
      </c>
      <c r="AF8" s="503">
        <v>0.010562858272385846</v>
      </c>
      <c r="AG8" s="503">
        <v>0.006770112670488239</v>
      </c>
      <c r="AH8" s="503">
        <v>0.008400869737102194</v>
      </c>
      <c r="AI8" s="503">
        <v>0.014528562957106148</v>
      </c>
      <c r="AJ8" s="503">
        <v>0.005806483494761811</v>
      </c>
      <c r="AK8" s="503">
        <v>0.007232160506028859</v>
      </c>
      <c r="AL8" s="503">
        <v>0.0036815576200830203</v>
      </c>
      <c r="AM8" s="503">
        <v>0.020013836726625815</v>
      </c>
      <c r="AN8" s="503">
        <v>0.008030243131053568</v>
      </c>
      <c r="AO8" s="503">
        <v>0.002194109507807867</v>
      </c>
      <c r="AP8" s="503">
        <v>0.005682941292745602</v>
      </c>
      <c r="AQ8" s="503">
        <v>0.014407491599130262</v>
      </c>
      <c r="AR8" s="503">
        <v>0.016085194702510377</v>
      </c>
      <c r="AS8" s="503">
        <v>0.07733741846214667</v>
      </c>
      <c r="AT8" s="503">
        <v>0.017295908282269224</v>
      </c>
      <c r="AU8" s="503">
        <v>0.015047440205574225</v>
      </c>
      <c r="AV8" s="503">
        <v>0.02520260921130658</v>
      </c>
      <c r="AW8" s="503">
        <v>0.005188772484680767</v>
      </c>
      <c r="AX8" s="503">
        <v>0.017938327732753508</v>
      </c>
      <c r="AY8" s="503">
        <v>0.010711108914805298</v>
      </c>
      <c r="AZ8" s="503">
        <v>0.037260328128088556</v>
      </c>
      <c r="BA8" s="503">
        <v>0.005287606246293734</v>
      </c>
      <c r="BB8" s="503">
        <v>0.010254002767345324</v>
      </c>
      <c r="BC8" s="503">
        <v>0.007165447716940106</v>
      </c>
      <c r="BD8" s="503">
        <v>0.0038545167029057125</v>
      </c>
      <c r="BE8" s="503">
        <v>0.007783158727021151</v>
      </c>
      <c r="BF8" s="503">
        <v>0.004126309547341372</v>
      </c>
      <c r="BG8" s="503">
        <v>0.006943071753310931</v>
      </c>
      <c r="BH8" s="503">
        <v>0.005287606246293734</v>
      </c>
      <c r="BI8" s="503">
        <v>0.004744020557422415</v>
      </c>
      <c r="BJ8" s="503">
        <v>0.01022188179482111</v>
      </c>
      <c r="BK8" s="503">
        <v>0.027169401067404626</v>
      </c>
      <c r="BL8" s="503">
        <v>0.032120972524214274</v>
      </c>
      <c r="BM8" s="503">
        <v>0.013416683138960269</v>
      </c>
      <c r="BN8" s="503">
        <v>0.01783949397114054</v>
      </c>
      <c r="BO8" s="503">
        <v>0.014825064241945048</v>
      </c>
      <c r="BP8" s="429"/>
      <c r="BQ8" s="427"/>
      <c r="BR8" s="427"/>
    </row>
    <row r="9" spans="1:70" s="428" customFormat="1" ht="24.75" customHeight="1">
      <c r="A9" s="931"/>
      <c r="B9" s="410"/>
      <c r="C9" s="411" t="s">
        <v>559</v>
      </c>
      <c r="D9" s="504">
        <v>11211000000</v>
      </c>
      <c r="E9" s="504">
        <v>1556000000</v>
      </c>
      <c r="F9" s="504">
        <v>1290000000</v>
      </c>
      <c r="G9" s="504">
        <v>1910000000</v>
      </c>
      <c r="H9" s="504">
        <v>2264000000</v>
      </c>
      <c r="I9" s="504">
        <v>7700000000</v>
      </c>
      <c r="J9" s="504">
        <v>1850000000</v>
      </c>
      <c r="K9" s="504">
        <v>2545000000</v>
      </c>
      <c r="L9" s="504">
        <v>4190000000</v>
      </c>
      <c r="M9" s="504">
        <v>1560000000</v>
      </c>
      <c r="N9" s="504">
        <v>5100000000</v>
      </c>
      <c r="O9" s="504">
        <v>140400000</v>
      </c>
      <c r="P9" s="504">
        <v>12703600000</v>
      </c>
      <c r="Q9" s="504">
        <v>220000000</v>
      </c>
      <c r="R9" s="504">
        <v>19698000000</v>
      </c>
      <c r="S9" s="504">
        <v>2850000000</v>
      </c>
      <c r="T9" s="504">
        <v>1204000000</v>
      </c>
      <c r="U9" s="504">
        <v>2210000000</v>
      </c>
      <c r="V9" s="504">
        <v>7760000000</v>
      </c>
      <c r="W9" s="504">
        <v>4680000000</v>
      </c>
      <c r="X9" s="504">
        <v>3315000000</v>
      </c>
      <c r="Y9" s="504">
        <v>12850000000</v>
      </c>
      <c r="Z9" s="504">
        <v>3332000000</v>
      </c>
      <c r="AA9" s="504">
        <v>36000000000</v>
      </c>
      <c r="AB9" s="504">
        <v>2045000000</v>
      </c>
      <c r="AC9" s="504">
        <v>2392000000</v>
      </c>
      <c r="AD9" s="504">
        <v>10000000000</v>
      </c>
      <c r="AE9" s="504">
        <v>1940000000</v>
      </c>
      <c r="AF9" s="504">
        <v>3744000000</v>
      </c>
      <c r="AG9" s="504">
        <v>1962900000</v>
      </c>
      <c r="AH9" s="504">
        <v>2966841187</v>
      </c>
      <c r="AI9" s="504">
        <v>2310000000</v>
      </c>
      <c r="AJ9" s="504">
        <v>1168000000</v>
      </c>
      <c r="AK9" s="504">
        <v>1224000000</v>
      </c>
      <c r="AL9" s="504">
        <v>574000000</v>
      </c>
      <c r="AM9" s="504">
        <v>3510000000</v>
      </c>
      <c r="AN9" s="504">
        <v>1510000000</v>
      </c>
      <c r="AO9" s="504">
        <v>399000000</v>
      </c>
      <c r="AP9" s="504">
        <v>1547000000</v>
      </c>
      <c r="AQ9" s="504">
        <v>3987000000</v>
      </c>
      <c r="AR9" s="504">
        <v>2031120000</v>
      </c>
      <c r="AS9" s="504">
        <v>16526400000</v>
      </c>
      <c r="AT9" s="504">
        <v>5712000000</v>
      </c>
      <c r="AU9" s="504">
        <v>3024294000</v>
      </c>
      <c r="AV9" s="504">
        <v>3612000000</v>
      </c>
      <c r="AW9" s="504">
        <v>710000000</v>
      </c>
      <c r="AX9" s="504">
        <v>5356000000</v>
      </c>
      <c r="AY9" s="504">
        <v>2198000000</v>
      </c>
      <c r="AZ9" s="504">
        <v>8950000000</v>
      </c>
      <c r="BA9" s="504">
        <v>587000000</v>
      </c>
      <c r="BB9" s="504">
        <v>3315000000</v>
      </c>
      <c r="BC9" s="504">
        <v>1741000000</v>
      </c>
      <c r="BD9" s="504">
        <v>587000000</v>
      </c>
      <c r="BE9" s="504">
        <v>744000000</v>
      </c>
      <c r="BF9" s="504">
        <v>401000000</v>
      </c>
      <c r="BG9" s="504">
        <v>1257000000</v>
      </c>
      <c r="BH9" s="504">
        <v>1230000000</v>
      </c>
      <c r="BI9" s="504">
        <v>1000000000</v>
      </c>
      <c r="BJ9" s="504">
        <v>1774000000</v>
      </c>
      <c r="BK9" s="504">
        <v>5091148000</v>
      </c>
      <c r="BL9" s="504">
        <v>10222023000</v>
      </c>
      <c r="BM9" s="504">
        <v>3550000000</v>
      </c>
      <c r="BN9" s="504">
        <v>2240000000</v>
      </c>
      <c r="BO9" s="504">
        <v>4998000000</v>
      </c>
      <c r="BP9" s="429"/>
      <c r="BQ9" s="427"/>
      <c r="BR9" s="427"/>
    </row>
    <row r="10" spans="1:70" s="428" customFormat="1" ht="24.75" customHeight="1">
      <c r="A10" s="931"/>
      <c r="B10" s="410"/>
      <c r="C10" s="411" t="s">
        <v>560</v>
      </c>
      <c r="D10" s="504">
        <v>5065000000</v>
      </c>
      <c r="E10" s="504">
        <v>1318000000</v>
      </c>
      <c r="F10" s="504">
        <v>810000000</v>
      </c>
      <c r="G10" s="504">
        <v>510000000</v>
      </c>
      <c r="H10" s="504">
        <v>1736000000</v>
      </c>
      <c r="I10" s="504">
        <v>3500000000</v>
      </c>
      <c r="J10" s="504">
        <v>1070000000</v>
      </c>
      <c r="K10" s="504">
        <v>375000000</v>
      </c>
      <c r="L10" s="504">
        <v>910000000</v>
      </c>
      <c r="M10" s="504">
        <v>1940000000</v>
      </c>
      <c r="N10" s="504">
        <v>4900000000</v>
      </c>
      <c r="O10" s="504">
        <v>39600000</v>
      </c>
      <c r="P10" s="504">
        <v>2417400000</v>
      </c>
      <c r="Q10" s="504">
        <v>490000000</v>
      </c>
      <c r="R10" s="504">
        <v>1302000000</v>
      </c>
      <c r="S10" s="504">
        <v>910000000</v>
      </c>
      <c r="T10" s="504">
        <v>666000000</v>
      </c>
      <c r="U10" s="504">
        <v>590000000</v>
      </c>
      <c r="V10" s="504">
        <v>640000000</v>
      </c>
      <c r="W10" s="504">
        <v>570000000</v>
      </c>
      <c r="X10" s="504">
        <v>1785000000</v>
      </c>
      <c r="Y10" s="504">
        <v>2200000000</v>
      </c>
      <c r="Z10" s="504">
        <v>68000000</v>
      </c>
      <c r="AA10" s="504">
        <v>0</v>
      </c>
      <c r="AB10" s="504">
        <v>615000000</v>
      </c>
      <c r="AC10" s="504">
        <v>1028000000</v>
      </c>
      <c r="AD10" s="504">
        <v>2000000000</v>
      </c>
      <c r="AE10" s="504">
        <v>220000000</v>
      </c>
      <c r="AF10" s="504">
        <v>531000000</v>
      </c>
      <c r="AG10" s="504">
        <v>777100000</v>
      </c>
      <c r="AH10" s="504">
        <v>433158813</v>
      </c>
      <c r="AI10" s="504">
        <v>3570000000</v>
      </c>
      <c r="AJ10" s="504">
        <v>1182000000</v>
      </c>
      <c r="AK10" s="504">
        <v>1703000000</v>
      </c>
      <c r="AL10" s="504">
        <v>916000000</v>
      </c>
      <c r="AM10" s="504">
        <v>4590000000</v>
      </c>
      <c r="AN10" s="504">
        <v>1740000000</v>
      </c>
      <c r="AO10" s="504">
        <v>489000000</v>
      </c>
      <c r="AP10" s="504">
        <v>753000000</v>
      </c>
      <c r="AQ10" s="504">
        <v>1844000000</v>
      </c>
      <c r="AR10" s="504">
        <v>4478880000</v>
      </c>
      <c r="AS10" s="504">
        <v>14773600000</v>
      </c>
      <c r="AT10" s="504">
        <v>1288000000</v>
      </c>
      <c r="AU10" s="504">
        <v>3065706000</v>
      </c>
      <c r="AV10" s="504">
        <v>6588000000</v>
      </c>
      <c r="AW10" s="504">
        <v>1390000000</v>
      </c>
      <c r="AX10" s="504">
        <v>1904000000</v>
      </c>
      <c r="AY10" s="504">
        <v>2137000000</v>
      </c>
      <c r="AZ10" s="504">
        <v>6130000000</v>
      </c>
      <c r="BA10" s="504">
        <v>1553000000</v>
      </c>
      <c r="BB10" s="504">
        <v>835000000</v>
      </c>
      <c r="BC10" s="504">
        <v>1159000000</v>
      </c>
      <c r="BD10" s="504">
        <v>973000000</v>
      </c>
      <c r="BE10" s="504">
        <v>2406000000</v>
      </c>
      <c r="BF10" s="504">
        <v>1269000000</v>
      </c>
      <c r="BG10" s="504">
        <v>1553000000</v>
      </c>
      <c r="BH10" s="504">
        <v>910000000</v>
      </c>
      <c r="BI10" s="504">
        <v>920000000</v>
      </c>
      <c r="BJ10" s="504">
        <v>2363000000</v>
      </c>
      <c r="BK10" s="504">
        <v>5904852000</v>
      </c>
      <c r="BL10" s="504">
        <v>2777977000</v>
      </c>
      <c r="BM10" s="504">
        <v>1880000000</v>
      </c>
      <c r="BN10" s="504">
        <v>4980000000</v>
      </c>
      <c r="BO10" s="504">
        <v>1002000000</v>
      </c>
      <c r="BP10" s="429"/>
      <c r="BQ10" s="427"/>
      <c r="BR10" s="427"/>
    </row>
    <row r="11" spans="1:70" s="428" customFormat="1" ht="24.75" customHeight="1">
      <c r="A11" s="931"/>
      <c r="B11" s="412" t="s">
        <v>561</v>
      </c>
      <c r="C11" s="413"/>
      <c r="D11" s="505">
        <v>16200000000</v>
      </c>
      <c r="E11" s="505">
        <v>2860000000</v>
      </c>
      <c r="F11" s="505">
        <v>2100000000</v>
      </c>
      <c r="G11" s="505">
        <v>2541000000</v>
      </c>
      <c r="H11" s="505">
        <v>4040000000</v>
      </c>
      <c r="I11" s="505">
        <v>12000000000</v>
      </c>
      <c r="J11" s="505">
        <v>2920000000</v>
      </c>
      <c r="K11" s="505">
        <v>2890000000</v>
      </c>
      <c r="L11" s="505">
        <v>5080000000</v>
      </c>
      <c r="M11" s="505">
        <v>3400000000</v>
      </c>
      <c r="N11" s="505">
        <v>9670000000</v>
      </c>
      <c r="O11" s="505">
        <v>180000000</v>
      </c>
      <c r="P11" s="505">
        <v>15210000000</v>
      </c>
      <c r="Q11" s="505">
        <v>730000000</v>
      </c>
      <c r="R11" s="505">
        <v>20900000000</v>
      </c>
      <c r="S11" s="505">
        <v>3760000000</v>
      </c>
      <c r="T11" s="505">
        <v>1880000000</v>
      </c>
      <c r="U11" s="505">
        <v>3010000000</v>
      </c>
      <c r="V11" s="505">
        <v>8490000000</v>
      </c>
      <c r="W11" s="505">
        <v>5250000000</v>
      </c>
      <c r="X11" s="505">
        <v>6080000000</v>
      </c>
      <c r="Y11" s="505">
        <v>11000000000</v>
      </c>
      <c r="Z11" s="505">
        <v>3420000000</v>
      </c>
      <c r="AA11" s="505">
        <v>36900000000</v>
      </c>
      <c r="AB11" s="505">
        <v>2720000000</v>
      </c>
      <c r="AC11" s="505">
        <v>3590000000</v>
      </c>
      <c r="AD11" s="505">
        <v>12000000000</v>
      </c>
      <c r="AE11" s="505">
        <v>2080000000</v>
      </c>
      <c r="AF11" s="505">
        <v>4460000000</v>
      </c>
      <c r="AG11" s="505">
        <v>2555000000</v>
      </c>
      <c r="AH11" s="505">
        <v>3400000000</v>
      </c>
      <c r="AI11" s="505">
        <v>5880000000</v>
      </c>
      <c r="AJ11" s="505">
        <v>2400000000</v>
      </c>
      <c r="AK11" s="505">
        <v>3090000000</v>
      </c>
      <c r="AL11" s="505">
        <v>1960000000</v>
      </c>
      <c r="AM11" s="505">
        <v>8240000000</v>
      </c>
      <c r="AN11" s="505">
        <v>3270000000</v>
      </c>
      <c r="AO11" s="505">
        <v>903000000</v>
      </c>
      <c r="AP11" s="505">
        <v>2300000000</v>
      </c>
      <c r="AQ11" s="505">
        <v>7110000000</v>
      </c>
      <c r="AR11" s="505">
        <v>5810000000</v>
      </c>
      <c r="AS11" s="505">
        <v>31400000000</v>
      </c>
      <c r="AT11" s="505">
        <v>7010000000</v>
      </c>
      <c r="AU11" s="505">
        <v>6270000000</v>
      </c>
      <c r="AV11" s="505">
        <v>10890000000</v>
      </c>
      <c r="AW11" s="505">
        <v>2420000000</v>
      </c>
      <c r="AX11" s="505">
        <v>7010000000</v>
      </c>
      <c r="AY11" s="505">
        <v>4400000000</v>
      </c>
      <c r="AZ11" s="505">
        <v>15236000000</v>
      </c>
      <c r="BA11" s="505">
        <v>2140000000</v>
      </c>
      <c r="BB11" s="505">
        <v>4150000000</v>
      </c>
      <c r="BC11" s="505">
        <v>2914000000</v>
      </c>
      <c r="BD11" s="505">
        <v>1670000000</v>
      </c>
      <c r="BE11" s="505">
        <v>3150000000</v>
      </c>
      <c r="BF11" s="505">
        <v>1670000000</v>
      </c>
      <c r="BG11" s="505">
        <v>2850000000</v>
      </c>
      <c r="BH11" s="505">
        <v>2160000000</v>
      </c>
      <c r="BI11" s="505">
        <v>1950000000</v>
      </c>
      <c r="BJ11" s="505">
        <v>3940000000</v>
      </c>
      <c r="BK11" s="505">
        <v>11000000000</v>
      </c>
      <c r="BL11" s="505">
        <v>12600000000</v>
      </c>
      <c r="BM11" s="505">
        <v>4940000000</v>
      </c>
      <c r="BN11" s="505">
        <v>7380000000</v>
      </c>
      <c r="BO11" s="505">
        <v>5500000000</v>
      </c>
      <c r="BP11" s="429"/>
      <c r="BQ11" s="427"/>
      <c r="BR11" s="427"/>
    </row>
    <row r="12" spans="1:70" s="428" customFormat="1" ht="24.75" customHeight="1">
      <c r="A12" s="931"/>
      <c r="B12" s="414" t="s">
        <v>562</v>
      </c>
      <c r="C12" s="415"/>
      <c r="D12" s="506">
        <v>11700000000</v>
      </c>
      <c r="E12" s="506">
        <v>2300000000</v>
      </c>
      <c r="F12" s="506">
        <v>2290000000</v>
      </c>
      <c r="G12" s="506">
        <v>2920000000</v>
      </c>
      <c r="H12" s="506">
        <v>2730000000</v>
      </c>
      <c r="I12" s="506">
        <v>10800000000</v>
      </c>
      <c r="J12" s="506">
        <v>2750000000</v>
      </c>
      <c r="K12" s="506">
        <v>2790000000</v>
      </c>
      <c r="L12" s="506">
        <v>4650000000</v>
      </c>
      <c r="M12" s="506">
        <v>4460000000</v>
      </c>
      <c r="N12" s="506">
        <v>7387000000</v>
      </c>
      <c r="O12" s="506">
        <v>99000000</v>
      </c>
      <c r="P12" s="506">
        <v>13600000000</v>
      </c>
      <c r="Q12" s="506">
        <v>801000000</v>
      </c>
      <c r="R12" s="506">
        <v>12900000000</v>
      </c>
      <c r="S12" s="506">
        <v>2420000000</v>
      </c>
      <c r="T12" s="506">
        <v>1750000000</v>
      </c>
      <c r="U12" s="506">
        <v>3200000000</v>
      </c>
      <c r="V12" s="506">
        <v>7060000000</v>
      </c>
      <c r="W12" s="506">
        <v>5130000000</v>
      </c>
      <c r="X12" s="506">
        <v>6020000000</v>
      </c>
      <c r="Y12" s="506">
        <v>11100000000</v>
      </c>
      <c r="Z12" s="506">
        <v>3360000000</v>
      </c>
      <c r="AA12" s="506">
        <v>38700000000</v>
      </c>
      <c r="AB12" s="506">
        <v>2850000000</v>
      </c>
      <c r="AC12" s="506">
        <v>3820000000</v>
      </c>
      <c r="AD12" s="506">
        <v>12900000000</v>
      </c>
      <c r="AE12" s="506">
        <v>1520000000</v>
      </c>
      <c r="AF12" s="506">
        <v>3410000000</v>
      </c>
      <c r="AG12" s="506">
        <v>2560000000</v>
      </c>
      <c r="AH12" s="506">
        <v>2800000000</v>
      </c>
      <c r="AI12" s="506">
        <v>6180000000</v>
      </c>
      <c r="AJ12" s="506">
        <v>1680000000</v>
      </c>
      <c r="AK12" s="506">
        <v>2380000000</v>
      </c>
      <c r="AL12" s="506">
        <v>1620000000</v>
      </c>
      <c r="AM12" s="506">
        <v>7310000000</v>
      </c>
      <c r="AN12" s="506">
        <v>4250000000</v>
      </c>
      <c r="AO12" s="506">
        <v>1080000000</v>
      </c>
      <c r="AP12" s="506">
        <v>1890000000</v>
      </c>
      <c r="AQ12" s="506">
        <v>6560000000</v>
      </c>
      <c r="AR12" s="506">
        <v>5500000000</v>
      </c>
      <c r="AS12" s="506">
        <v>33700000000</v>
      </c>
      <c r="AT12" s="506">
        <v>7050000000</v>
      </c>
      <c r="AU12" s="506">
        <v>6480000000</v>
      </c>
      <c r="AV12" s="506">
        <v>12600000000</v>
      </c>
      <c r="AW12" s="506">
        <v>2580000000</v>
      </c>
      <c r="AX12" s="506">
        <v>5310000000</v>
      </c>
      <c r="AY12" s="506">
        <v>4030000000</v>
      </c>
      <c r="AZ12" s="506">
        <v>15000000000</v>
      </c>
      <c r="BA12" s="506">
        <v>2270000000</v>
      </c>
      <c r="BB12" s="506">
        <v>3240000000</v>
      </c>
      <c r="BC12" s="506">
        <v>2650000000</v>
      </c>
      <c r="BD12" s="506">
        <v>1350000000</v>
      </c>
      <c r="BE12" s="506">
        <v>3330000000</v>
      </c>
      <c r="BF12" s="506">
        <v>1600000000</v>
      </c>
      <c r="BG12" s="506">
        <v>2110000000</v>
      </c>
      <c r="BH12" s="506">
        <v>2110000000</v>
      </c>
      <c r="BI12" s="506">
        <v>1620000000</v>
      </c>
      <c r="BJ12" s="506">
        <v>2850000000</v>
      </c>
      <c r="BK12" s="506">
        <v>11600000000</v>
      </c>
      <c r="BL12" s="506">
        <v>13400000000</v>
      </c>
      <c r="BM12" s="506">
        <v>4450000000</v>
      </c>
      <c r="BN12" s="506">
        <v>6530000000</v>
      </c>
      <c r="BO12" s="506">
        <v>4830000000</v>
      </c>
      <c r="BP12" s="429"/>
      <c r="BQ12" s="427"/>
      <c r="BR12" s="427"/>
    </row>
    <row r="13" spans="1:70" s="428" customFormat="1" ht="24.75" customHeight="1">
      <c r="A13" s="931"/>
      <c r="B13" s="416"/>
      <c r="C13" s="417" t="s">
        <v>558</v>
      </c>
      <c r="D13" s="507">
        <v>0.030796200222680217</v>
      </c>
      <c r="E13" s="507">
        <v>0.00605395388992859</v>
      </c>
      <c r="F13" s="507">
        <v>0.006027632351276726</v>
      </c>
      <c r="G13" s="507">
        <v>0.0076858892863441225</v>
      </c>
      <c r="H13" s="507">
        <v>0.007185780051958717</v>
      </c>
      <c r="I13" s="507">
        <v>0.028427261744012507</v>
      </c>
      <c r="J13" s="507">
        <v>0.007238423129262444</v>
      </c>
      <c r="K13" s="507">
        <v>0.0073437092838698976</v>
      </c>
      <c r="L13" s="507">
        <v>0.012239515473116497</v>
      </c>
      <c r="M13" s="507">
        <v>0.011739406238731091</v>
      </c>
      <c r="N13" s="507">
        <v>0.01944372060213152</v>
      </c>
      <c r="O13" s="507">
        <v>0.000260583232653448</v>
      </c>
      <c r="P13" s="507">
        <v>0.03579729256653427</v>
      </c>
      <c r="Q13" s="507">
        <v>0.002108355246014261</v>
      </c>
      <c r="R13" s="507">
        <v>0.03395478486090383</v>
      </c>
      <c r="S13" s="507">
        <v>0.006369812353750951</v>
      </c>
      <c r="T13" s="507">
        <v>0.004606269264076101</v>
      </c>
      <c r="U13" s="507">
        <v>0.008422892368596299</v>
      </c>
      <c r="V13" s="507">
        <v>0.018583006288215582</v>
      </c>
      <c r="W13" s="507">
        <v>0.013502949328405942</v>
      </c>
      <c r="X13" s="507">
        <v>0.015845566268421787</v>
      </c>
      <c r="Y13" s="507">
        <v>0.02921690790356841</v>
      </c>
      <c r="Z13" s="507">
        <v>0.008844036987026113</v>
      </c>
      <c r="AA13" s="507">
        <v>0.10186435458271148</v>
      </c>
      <c r="AB13" s="507">
        <v>0.007501638515781078</v>
      </c>
      <c r="AC13" s="507">
        <v>0.010054827765011832</v>
      </c>
      <c r="AD13" s="507">
        <v>0.03395478486090383</v>
      </c>
      <c r="AE13" s="507">
        <v>0.004000873875083242</v>
      </c>
      <c r="AF13" s="507">
        <v>0.00897564468028543</v>
      </c>
      <c r="AG13" s="507">
        <v>0.006738313894877039</v>
      </c>
      <c r="AH13" s="507">
        <v>0.007370030822521761</v>
      </c>
      <c r="AI13" s="507">
        <v>0.016266710886851603</v>
      </c>
      <c r="AJ13" s="507">
        <v>0.004422018493513057</v>
      </c>
      <c r="AK13" s="507">
        <v>0.006264526199143497</v>
      </c>
      <c r="AL13" s="507">
        <v>0.004264089261601876</v>
      </c>
      <c r="AM13" s="507">
        <v>0.01924104475451217</v>
      </c>
      <c r="AN13" s="507">
        <v>0.011186653927041958</v>
      </c>
      <c r="AO13" s="507">
        <v>0.0028427261744012507</v>
      </c>
      <c r="AP13" s="507">
        <v>0.004974770805202189</v>
      </c>
      <c r="AQ13" s="507">
        <v>0.017266929355622414</v>
      </c>
      <c r="AR13" s="507">
        <v>0.014476846258524889</v>
      </c>
      <c r="AS13" s="507">
        <v>0.08870358525677977</v>
      </c>
      <c r="AT13" s="507">
        <v>0.01855668474956372</v>
      </c>
      <c r="AU13" s="507">
        <v>0.017056357046407504</v>
      </c>
      <c r="AV13" s="507">
        <v>0.03316513870134793</v>
      </c>
      <c r="AW13" s="507">
        <v>0.0067909569721807655</v>
      </c>
      <c r="AX13" s="507">
        <v>0.013976737024139483</v>
      </c>
      <c r="AY13" s="507">
        <v>0.010607580076700963</v>
      </c>
      <c r="AZ13" s="507">
        <v>0.03948230797779515</v>
      </c>
      <c r="BA13" s="507">
        <v>0.005974989273973</v>
      </c>
      <c r="BB13" s="507">
        <v>0.008528178523203752</v>
      </c>
      <c r="BC13" s="507">
        <v>0.00697520774274381</v>
      </c>
      <c r="BD13" s="507">
        <v>0.0035534077180015633</v>
      </c>
      <c r="BE13" s="507">
        <v>0.008765072371070524</v>
      </c>
      <c r="BF13" s="507">
        <v>0.004211446184298149</v>
      </c>
      <c r="BG13" s="507">
        <v>0.0055538446555431845</v>
      </c>
      <c r="BH13" s="507">
        <v>0.0055538446555431845</v>
      </c>
      <c r="BI13" s="507">
        <v>0.004264089261601876</v>
      </c>
      <c r="BJ13" s="507">
        <v>0.007501638515781078</v>
      </c>
      <c r="BK13" s="507">
        <v>0.030532984836161584</v>
      </c>
      <c r="BL13" s="507">
        <v>0.035270861793497</v>
      </c>
      <c r="BM13" s="507">
        <v>0.011713084700079228</v>
      </c>
      <c r="BN13" s="507">
        <v>0.01718796473966682</v>
      </c>
      <c r="BO13" s="507">
        <v>0.012713303168850039</v>
      </c>
      <c r="BP13" s="429"/>
      <c r="BQ13" s="427"/>
      <c r="BR13" s="427"/>
    </row>
    <row r="14" spans="1:70" s="428" customFormat="1" ht="24.75" customHeight="1">
      <c r="A14" s="931"/>
      <c r="B14" s="414" t="s">
        <v>563</v>
      </c>
      <c r="C14" s="415"/>
      <c r="D14" s="506">
        <v>14724997183</v>
      </c>
      <c r="E14" s="506">
        <v>2434431970</v>
      </c>
      <c r="F14" s="506">
        <v>1961322157</v>
      </c>
      <c r="G14" s="506">
        <v>2388227974</v>
      </c>
      <c r="H14" s="506">
        <v>3372581967</v>
      </c>
      <c r="I14" s="506">
        <v>10955895677</v>
      </c>
      <c r="J14" s="506">
        <v>2665517944</v>
      </c>
      <c r="K14" s="506">
        <v>2975347377</v>
      </c>
      <c r="L14" s="506">
        <v>5255191359</v>
      </c>
      <c r="M14" s="506">
        <v>3025602745</v>
      </c>
      <c r="N14" s="506">
        <v>8725677411</v>
      </c>
      <c r="O14" s="506">
        <v>176583458</v>
      </c>
      <c r="P14" s="506">
        <v>15641001124</v>
      </c>
      <c r="Q14" s="506">
        <v>610855614</v>
      </c>
      <c r="R14" s="506">
        <v>22130353135</v>
      </c>
      <c r="S14" s="506">
        <v>3905987121</v>
      </c>
      <c r="T14" s="506">
        <v>1791727323</v>
      </c>
      <c r="U14" s="506">
        <v>2880052236</v>
      </c>
      <c r="V14" s="506">
        <v>8752339655</v>
      </c>
      <c r="W14" s="506">
        <v>5349096489</v>
      </c>
      <c r="X14" s="506">
        <v>4999746603</v>
      </c>
      <c r="Y14" s="506">
        <v>15136585116</v>
      </c>
      <c r="Z14" s="506">
        <v>3638622881</v>
      </c>
      <c r="AA14" s="506">
        <v>38388259415</v>
      </c>
      <c r="AB14" s="506">
        <v>2694256280</v>
      </c>
      <c r="AC14" s="506">
        <v>3435878839</v>
      </c>
      <c r="AD14" s="506">
        <v>11601024157</v>
      </c>
      <c r="AE14" s="506">
        <v>2191311211</v>
      </c>
      <c r="AF14" s="506">
        <v>4331065075</v>
      </c>
      <c r="AG14" s="506">
        <v>2695286152</v>
      </c>
      <c r="AH14" s="506">
        <v>3358849739</v>
      </c>
      <c r="AI14" s="506">
        <v>4485373348</v>
      </c>
      <c r="AJ14" s="506">
        <v>2352782042</v>
      </c>
      <c r="AK14" s="506">
        <v>2607560088</v>
      </c>
      <c r="AL14" s="506">
        <v>1475183578</v>
      </c>
      <c r="AM14" s="506">
        <v>7126777315</v>
      </c>
      <c r="AN14" s="506">
        <v>3062732069</v>
      </c>
      <c r="AO14" s="506">
        <v>778523472</v>
      </c>
      <c r="AP14" s="506">
        <v>2174178889</v>
      </c>
      <c r="AQ14" s="506">
        <v>5476636846</v>
      </c>
      <c r="AR14" s="506">
        <v>5678800105</v>
      </c>
      <c r="AS14" s="506">
        <v>29083531629</v>
      </c>
      <c r="AT14" s="506">
        <v>6927601567</v>
      </c>
      <c r="AU14" s="506">
        <v>6187934359</v>
      </c>
      <c r="AV14" s="506">
        <v>7624646769</v>
      </c>
      <c r="AW14" s="506">
        <v>1836974455</v>
      </c>
      <c r="AX14" s="506">
        <v>7176043830</v>
      </c>
      <c r="AY14" s="506">
        <v>3955296313</v>
      </c>
      <c r="AZ14" s="506">
        <v>14157247717</v>
      </c>
      <c r="BA14" s="506">
        <v>1744389579</v>
      </c>
      <c r="BB14" s="506">
        <v>4135269344</v>
      </c>
      <c r="BC14" s="506">
        <v>3105242101</v>
      </c>
      <c r="BD14" s="506">
        <v>1391160762</v>
      </c>
      <c r="BE14" s="506">
        <v>2281062348</v>
      </c>
      <c r="BF14" s="506">
        <v>1361147614</v>
      </c>
      <c r="BG14" s="506">
        <v>2221916380</v>
      </c>
      <c r="BH14" s="506">
        <v>2184111495</v>
      </c>
      <c r="BI14" s="506">
        <v>1855104695</v>
      </c>
      <c r="BJ14" s="506">
        <v>4084089376</v>
      </c>
      <c r="BK14" s="506">
        <v>11137665448</v>
      </c>
      <c r="BL14" s="506">
        <v>12482939459</v>
      </c>
      <c r="BM14" s="506">
        <v>5171221377</v>
      </c>
      <c r="BN14" s="506">
        <v>6502497520</v>
      </c>
      <c r="BO14" s="506">
        <v>5982146213</v>
      </c>
      <c r="BP14" s="429"/>
      <c r="BQ14" s="427"/>
      <c r="BR14" s="427"/>
    </row>
    <row r="15" spans="1:70" s="428" customFormat="1" ht="24.75" customHeight="1">
      <c r="A15" s="931"/>
      <c r="B15" s="414"/>
      <c r="C15" s="415" t="s">
        <v>559</v>
      </c>
      <c r="D15" s="506">
        <v>11362939945</v>
      </c>
      <c r="E15" s="506">
        <v>1579647815</v>
      </c>
      <c r="F15" s="506">
        <v>1292863710</v>
      </c>
      <c r="G15" s="506">
        <v>1934577476</v>
      </c>
      <c r="H15" s="506">
        <v>2272200106</v>
      </c>
      <c r="I15" s="506">
        <v>7955529906</v>
      </c>
      <c r="J15" s="506">
        <v>1857075532</v>
      </c>
      <c r="K15" s="506">
        <v>2623508323</v>
      </c>
      <c r="L15" s="506">
        <v>4332373220</v>
      </c>
      <c r="M15" s="506">
        <v>1611990046</v>
      </c>
      <c r="N15" s="506">
        <v>5253401495</v>
      </c>
      <c r="O15" s="506">
        <v>143227913</v>
      </c>
      <c r="P15" s="506">
        <v>12965506505</v>
      </c>
      <c r="Q15" s="506">
        <v>229517974</v>
      </c>
      <c r="R15" s="506">
        <v>19878334468</v>
      </c>
      <c r="S15" s="506">
        <v>2959291111</v>
      </c>
      <c r="T15" s="506">
        <v>1215788093</v>
      </c>
      <c r="U15" s="506">
        <v>2299343912</v>
      </c>
      <c r="V15" s="506">
        <v>8019076449</v>
      </c>
      <c r="W15" s="506">
        <v>4719302194</v>
      </c>
      <c r="X15" s="506">
        <v>3433112238</v>
      </c>
      <c r="Y15" s="506">
        <v>13156899031</v>
      </c>
      <c r="Z15" s="506">
        <v>3462975218</v>
      </c>
      <c r="AA15" s="506">
        <v>38388259415</v>
      </c>
      <c r="AB15" s="506">
        <v>2065001582</v>
      </c>
      <c r="AC15" s="506">
        <v>2413908399</v>
      </c>
      <c r="AD15" s="506">
        <v>10130956745</v>
      </c>
      <c r="AE15" s="506">
        <v>2002997901</v>
      </c>
      <c r="AF15" s="506">
        <v>3863493919</v>
      </c>
      <c r="AG15" s="506">
        <v>2027146664</v>
      </c>
      <c r="AH15" s="506">
        <v>2992031543</v>
      </c>
      <c r="AI15" s="506">
        <v>2312708783</v>
      </c>
      <c r="AJ15" s="506">
        <v>1193409967</v>
      </c>
      <c r="AK15" s="506">
        <v>1225889584</v>
      </c>
      <c r="AL15" s="506">
        <v>599207093</v>
      </c>
      <c r="AM15" s="506">
        <v>3591617901</v>
      </c>
      <c r="AN15" s="506">
        <v>1573699807</v>
      </c>
      <c r="AO15" s="506">
        <v>400559620</v>
      </c>
      <c r="AP15" s="506">
        <v>1559474611</v>
      </c>
      <c r="AQ15" s="506">
        <v>4008558909</v>
      </c>
      <c r="AR15" s="506">
        <v>2053961908</v>
      </c>
      <c r="AS15" s="506">
        <v>16632136708</v>
      </c>
      <c r="AT15" s="506">
        <v>5764352075</v>
      </c>
      <c r="AU15" s="506">
        <v>3137956372</v>
      </c>
      <c r="AV15" s="506">
        <v>3615663549</v>
      </c>
      <c r="AW15" s="506">
        <v>721103782</v>
      </c>
      <c r="AX15" s="506">
        <v>5554752363</v>
      </c>
      <c r="AY15" s="506">
        <v>2274532468</v>
      </c>
      <c r="AZ15" s="506">
        <v>9256695011</v>
      </c>
      <c r="BA15" s="506">
        <v>587976987</v>
      </c>
      <c r="BB15" s="506">
        <v>3319864635</v>
      </c>
      <c r="BC15" s="506">
        <v>1743699894</v>
      </c>
      <c r="BD15" s="506">
        <v>588005576</v>
      </c>
      <c r="BE15" s="506">
        <v>750765127</v>
      </c>
      <c r="BF15" s="506">
        <v>404600863</v>
      </c>
      <c r="BG15" s="506">
        <v>1262323350</v>
      </c>
      <c r="BH15" s="506">
        <v>1268253751</v>
      </c>
      <c r="BI15" s="506">
        <v>1040624814</v>
      </c>
      <c r="BJ15" s="506">
        <v>1842469502</v>
      </c>
      <c r="BK15" s="506">
        <v>5300793094</v>
      </c>
      <c r="BL15" s="506">
        <v>10314723973</v>
      </c>
      <c r="BM15" s="506">
        <v>3695229911</v>
      </c>
      <c r="BN15" s="506">
        <v>2331478076</v>
      </c>
      <c r="BO15" s="506">
        <v>5158663570</v>
      </c>
      <c r="BP15" s="429"/>
      <c r="BQ15" s="427"/>
      <c r="BR15" s="427"/>
    </row>
    <row r="16" spans="1:70" s="428" customFormat="1" ht="24.75" customHeight="1">
      <c r="A16" s="932"/>
      <c r="B16" s="414"/>
      <c r="C16" s="415" t="s">
        <v>560</v>
      </c>
      <c r="D16" s="506">
        <v>3362057238</v>
      </c>
      <c r="E16" s="506">
        <v>854784155</v>
      </c>
      <c r="F16" s="506">
        <v>668458447</v>
      </c>
      <c r="G16" s="506">
        <v>453650498</v>
      </c>
      <c r="H16" s="506">
        <v>1100381861</v>
      </c>
      <c r="I16" s="506">
        <v>3000365771</v>
      </c>
      <c r="J16" s="506">
        <v>808442412</v>
      </c>
      <c r="K16" s="506">
        <v>351839054</v>
      </c>
      <c r="L16" s="506">
        <v>922818139</v>
      </c>
      <c r="M16" s="506">
        <v>1413612699</v>
      </c>
      <c r="N16" s="506">
        <v>3472275916</v>
      </c>
      <c r="O16" s="506">
        <v>33355545</v>
      </c>
      <c r="P16" s="506">
        <v>2675494619</v>
      </c>
      <c r="Q16" s="506">
        <v>381337640</v>
      </c>
      <c r="R16" s="506">
        <v>2252018667</v>
      </c>
      <c r="S16" s="506">
        <v>946696010</v>
      </c>
      <c r="T16" s="506">
        <v>575939230</v>
      </c>
      <c r="U16" s="506">
        <v>580708324</v>
      </c>
      <c r="V16" s="506">
        <v>733263206</v>
      </c>
      <c r="W16" s="506">
        <v>629794295</v>
      </c>
      <c r="X16" s="506">
        <v>1566634365</v>
      </c>
      <c r="Y16" s="506">
        <v>1979686085</v>
      </c>
      <c r="Z16" s="506">
        <v>175647663</v>
      </c>
      <c r="AA16" s="506">
        <v>0</v>
      </c>
      <c r="AB16" s="506">
        <v>629254698</v>
      </c>
      <c r="AC16" s="506">
        <v>1021970440</v>
      </c>
      <c r="AD16" s="506">
        <v>1470067412</v>
      </c>
      <c r="AE16" s="506">
        <v>188313310</v>
      </c>
      <c r="AF16" s="506">
        <v>467571156</v>
      </c>
      <c r="AG16" s="506">
        <v>668139488</v>
      </c>
      <c r="AH16" s="506">
        <v>366818196</v>
      </c>
      <c r="AI16" s="506">
        <v>2172664565</v>
      </c>
      <c r="AJ16" s="506">
        <v>1159372075</v>
      </c>
      <c r="AK16" s="506">
        <v>1381670504</v>
      </c>
      <c r="AL16" s="506">
        <v>875976485</v>
      </c>
      <c r="AM16" s="506">
        <v>3535159414</v>
      </c>
      <c r="AN16" s="506">
        <v>1489032262</v>
      </c>
      <c r="AO16" s="506">
        <v>377963852</v>
      </c>
      <c r="AP16" s="506">
        <v>614704278</v>
      </c>
      <c r="AQ16" s="506">
        <v>1468077937</v>
      </c>
      <c r="AR16" s="506">
        <v>3624838197</v>
      </c>
      <c r="AS16" s="506">
        <v>12451394921</v>
      </c>
      <c r="AT16" s="506">
        <v>1163249492</v>
      </c>
      <c r="AU16" s="506">
        <v>3049977987</v>
      </c>
      <c r="AV16" s="506">
        <v>4008983220</v>
      </c>
      <c r="AW16" s="506">
        <v>1115870673</v>
      </c>
      <c r="AX16" s="506">
        <v>1621291467</v>
      </c>
      <c r="AY16" s="506">
        <v>1680763845</v>
      </c>
      <c r="AZ16" s="506">
        <v>4900552706</v>
      </c>
      <c r="BA16" s="506">
        <v>1156412592</v>
      </c>
      <c r="BB16" s="506">
        <v>815404709</v>
      </c>
      <c r="BC16" s="506">
        <v>1361542207</v>
      </c>
      <c r="BD16" s="506">
        <v>803155186</v>
      </c>
      <c r="BE16" s="506">
        <v>1530297221</v>
      </c>
      <c r="BF16" s="506">
        <v>956546751</v>
      </c>
      <c r="BG16" s="506">
        <v>959593030</v>
      </c>
      <c r="BH16" s="506">
        <v>915857744</v>
      </c>
      <c r="BI16" s="506">
        <v>814479881</v>
      </c>
      <c r="BJ16" s="506">
        <v>2241619874</v>
      </c>
      <c r="BK16" s="506">
        <v>5836872354</v>
      </c>
      <c r="BL16" s="506">
        <v>2168215486</v>
      </c>
      <c r="BM16" s="506">
        <v>1475991466</v>
      </c>
      <c r="BN16" s="506">
        <v>4171019444</v>
      </c>
      <c r="BO16" s="506">
        <v>823482643</v>
      </c>
      <c r="BP16" s="429"/>
      <c r="BQ16" s="427"/>
      <c r="BR16" s="427"/>
    </row>
    <row r="17" spans="1:70" s="428" customFormat="1" ht="24.75" customHeight="1">
      <c r="A17" s="933" t="s">
        <v>564</v>
      </c>
      <c r="B17" s="418" t="s">
        <v>565</v>
      </c>
      <c r="C17" s="419"/>
      <c r="D17" s="508">
        <v>9</v>
      </c>
      <c r="E17" s="508">
        <v>1</v>
      </c>
      <c r="F17" s="508">
        <v>4</v>
      </c>
      <c r="G17" s="508">
        <v>14</v>
      </c>
      <c r="H17" s="508">
        <v>6</v>
      </c>
      <c r="I17" s="508">
        <v>8</v>
      </c>
      <c r="J17" s="508">
        <v>2</v>
      </c>
      <c r="K17" s="508">
        <v>1</v>
      </c>
      <c r="L17" s="508">
        <v>10</v>
      </c>
      <c r="M17" s="508">
        <v>3</v>
      </c>
      <c r="N17" s="508">
        <v>25</v>
      </c>
      <c r="O17" s="509" t="s">
        <v>788</v>
      </c>
      <c r="P17" s="508">
        <v>25</v>
      </c>
      <c r="Q17" s="508">
        <v>4</v>
      </c>
      <c r="R17" s="508">
        <v>30</v>
      </c>
      <c r="S17" s="508">
        <v>1</v>
      </c>
      <c r="T17" s="508">
        <v>5</v>
      </c>
      <c r="U17" s="508">
        <v>1</v>
      </c>
      <c r="V17" s="508">
        <v>9</v>
      </c>
      <c r="W17" s="508">
        <v>5</v>
      </c>
      <c r="X17" s="508">
        <v>6</v>
      </c>
      <c r="Y17" s="508">
        <v>6</v>
      </c>
      <c r="Z17" s="508">
        <v>8</v>
      </c>
      <c r="AA17" s="508">
        <v>2</v>
      </c>
      <c r="AB17" s="508">
        <v>24</v>
      </c>
      <c r="AC17" s="508">
        <v>7</v>
      </c>
      <c r="AD17" s="508">
        <v>1</v>
      </c>
      <c r="AE17" s="508">
        <v>4</v>
      </c>
      <c r="AF17" s="508">
        <v>5</v>
      </c>
      <c r="AG17" s="508">
        <v>1</v>
      </c>
      <c r="AH17" s="508">
        <v>1</v>
      </c>
      <c r="AI17" s="508">
        <v>5</v>
      </c>
      <c r="AJ17" s="508">
        <v>37</v>
      </c>
      <c r="AK17" s="508">
        <v>13</v>
      </c>
      <c r="AL17" s="508">
        <v>16</v>
      </c>
      <c r="AM17" s="508">
        <v>44</v>
      </c>
      <c r="AN17" s="508">
        <v>8</v>
      </c>
      <c r="AO17" s="508">
        <v>4</v>
      </c>
      <c r="AP17" s="508">
        <v>15</v>
      </c>
      <c r="AQ17" s="508">
        <v>1</v>
      </c>
      <c r="AR17" s="508">
        <v>35</v>
      </c>
      <c r="AS17" s="508">
        <v>10</v>
      </c>
      <c r="AT17" s="508">
        <v>14</v>
      </c>
      <c r="AU17" s="508">
        <v>4</v>
      </c>
      <c r="AV17" s="508">
        <v>1</v>
      </c>
      <c r="AW17" s="508">
        <v>1</v>
      </c>
      <c r="AX17" s="508">
        <v>1</v>
      </c>
      <c r="AY17" s="508">
        <v>3</v>
      </c>
      <c r="AZ17" s="508">
        <v>28</v>
      </c>
      <c r="BA17" s="508">
        <v>8</v>
      </c>
      <c r="BB17" s="508">
        <v>10</v>
      </c>
      <c r="BC17" s="508">
        <v>37</v>
      </c>
      <c r="BD17" s="508">
        <v>22</v>
      </c>
      <c r="BE17" s="508">
        <v>13</v>
      </c>
      <c r="BF17" s="508">
        <v>12</v>
      </c>
      <c r="BG17" s="508">
        <v>16</v>
      </c>
      <c r="BH17" s="508">
        <v>8</v>
      </c>
      <c r="BI17" s="508">
        <v>6</v>
      </c>
      <c r="BJ17" s="508">
        <v>3</v>
      </c>
      <c r="BK17" s="508">
        <v>16</v>
      </c>
      <c r="BL17" s="508">
        <v>1</v>
      </c>
      <c r="BM17" s="508">
        <v>1</v>
      </c>
      <c r="BN17" s="508">
        <v>1</v>
      </c>
      <c r="BO17" s="508">
        <v>6</v>
      </c>
      <c r="BP17" s="429"/>
      <c r="BQ17" s="427"/>
      <c r="BR17" s="427"/>
    </row>
    <row r="18" spans="1:70" s="428" customFormat="1" ht="24.75" customHeight="1">
      <c r="A18" s="934"/>
      <c r="B18" s="420" t="s">
        <v>566</v>
      </c>
      <c r="C18" s="421"/>
      <c r="D18" s="510">
        <v>7994.02</v>
      </c>
      <c r="E18" s="510">
        <v>2291.13</v>
      </c>
      <c r="F18" s="510">
        <v>2804.56</v>
      </c>
      <c r="G18" s="510">
        <v>3317.48</v>
      </c>
      <c r="H18" s="510">
        <v>3265.34</v>
      </c>
      <c r="I18" s="510">
        <v>14469.72</v>
      </c>
      <c r="J18" s="510">
        <v>4243.58</v>
      </c>
      <c r="K18" s="510">
        <v>1937.4</v>
      </c>
      <c r="L18" s="510">
        <v>4224.96</v>
      </c>
      <c r="M18" s="510">
        <v>4088.44</v>
      </c>
      <c r="N18" s="510">
        <v>10982.03</v>
      </c>
      <c r="O18" s="510">
        <v>168.75</v>
      </c>
      <c r="P18" s="510">
        <v>15216.93</v>
      </c>
      <c r="Q18" s="510">
        <v>1253.39</v>
      </c>
      <c r="R18" s="510">
        <v>8863.98</v>
      </c>
      <c r="S18" s="510">
        <v>3405.73</v>
      </c>
      <c r="T18" s="510">
        <v>1700.57</v>
      </c>
      <c r="U18" s="510">
        <v>2488.36</v>
      </c>
      <c r="V18" s="510">
        <v>4760.09</v>
      </c>
      <c r="W18" s="510">
        <v>3551.01</v>
      </c>
      <c r="X18" s="510">
        <v>5299.89</v>
      </c>
      <c r="Y18" s="510">
        <v>6177.74</v>
      </c>
      <c r="Z18" s="510">
        <v>1899.27</v>
      </c>
      <c r="AA18" s="510">
        <v>11034.78</v>
      </c>
      <c r="AB18" s="510">
        <v>3325.27</v>
      </c>
      <c r="AC18" s="510">
        <v>4359.59</v>
      </c>
      <c r="AD18" s="510">
        <v>8076.85</v>
      </c>
      <c r="AE18" s="510">
        <v>651.29</v>
      </c>
      <c r="AF18" s="510">
        <v>1027.33</v>
      </c>
      <c r="AG18" s="510">
        <v>2347.81</v>
      </c>
      <c r="AH18" s="510">
        <v>1101.92</v>
      </c>
      <c r="AI18" s="510">
        <v>7022.76</v>
      </c>
      <c r="AJ18" s="510">
        <v>5537.74</v>
      </c>
      <c r="AK18" s="510">
        <v>6066.53</v>
      </c>
      <c r="AL18" s="510">
        <v>5284.75</v>
      </c>
      <c r="AM18" s="510">
        <v>15420.09</v>
      </c>
      <c r="AN18" s="510">
        <v>6490.05</v>
      </c>
      <c r="AO18" s="510">
        <v>1699.49</v>
      </c>
      <c r="AP18" s="510">
        <v>2983.91</v>
      </c>
      <c r="AQ18" s="510">
        <v>6023.39</v>
      </c>
      <c r="AR18" s="510">
        <v>12013.95</v>
      </c>
      <c r="AS18" s="510">
        <v>23987.4</v>
      </c>
      <c r="AT18" s="510">
        <v>6494.09</v>
      </c>
      <c r="AU18" s="510">
        <v>6871.45</v>
      </c>
      <c r="AV18" s="510">
        <v>31121.71</v>
      </c>
      <c r="AW18" s="510">
        <v>5963</v>
      </c>
      <c r="AX18" s="510">
        <v>19740.95</v>
      </c>
      <c r="AY18" s="510">
        <v>14960.69</v>
      </c>
      <c r="AZ18" s="510">
        <v>12116.35</v>
      </c>
      <c r="BA18" s="510">
        <v>5326.88</v>
      </c>
      <c r="BB18" s="510">
        <v>7163.07</v>
      </c>
      <c r="BC18" s="510">
        <v>6568.43</v>
      </c>
      <c r="BD18" s="510">
        <v>3946.36</v>
      </c>
      <c r="BE18" s="510">
        <v>7129.14</v>
      </c>
      <c r="BF18" s="510">
        <v>4875.12</v>
      </c>
      <c r="BG18" s="510">
        <v>3257.73</v>
      </c>
      <c r="BH18" s="510">
        <v>3930.71</v>
      </c>
      <c r="BI18" s="510">
        <v>3290.42</v>
      </c>
      <c r="BJ18" s="510">
        <v>7086.37</v>
      </c>
      <c r="BK18" s="510">
        <v>16654.33</v>
      </c>
      <c r="BL18" s="510">
        <v>18586.97</v>
      </c>
      <c r="BM18" s="510">
        <v>5303.98</v>
      </c>
      <c r="BN18" s="510">
        <v>35444.13</v>
      </c>
      <c r="BO18" s="510">
        <v>2484.39</v>
      </c>
      <c r="BP18" s="429"/>
      <c r="BQ18" s="427"/>
      <c r="BR18" s="427"/>
    </row>
    <row r="19" spans="1:70" s="428" customFormat="1" ht="24.75" customHeight="1">
      <c r="A19" s="934"/>
      <c r="B19" s="416" t="s">
        <v>567</v>
      </c>
      <c r="C19" s="417"/>
      <c r="D19" s="511">
        <v>7994.02</v>
      </c>
      <c r="E19" s="511">
        <v>2291.13</v>
      </c>
      <c r="F19" s="511">
        <v>2804.56</v>
      </c>
      <c r="G19" s="511">
        <v>3040.57</v>
      </c>
      <c r="H19" s="511">
        <v>3265.34</v>
      </c>
      <c r="I19" s="511">
        <v>14469.72</v>
      </c>
      <c r="J19" s="511">
        <v>4243.58</v>
      </c>
      <c r="K19" s="511">
        <v>1937.4</v>
      </c>
      <c r="L19" s="511">
        <v>4224.96</v>
      </c>
      <c r="M19" s="511">
        <v>4088.44</v>
      </c>
      <c r="N19" s="511">
        <v>10694.21</v>
      </c>
      <c r="O19" s="511">
        <v>164.32</v>
      </c>
      <c r="P19" s="511">
        <v>15031.08</v>
      </c>
      <c r="Q19" s="511">
        <v>1253.39</v>
      </c>
      <c r="R19" s="511">
        <v>8413.81</v>
      </c>
      <c r="S19" s="511">
        <v>3405.73</v>
      </c>
      <c r="T19" s="511">
        <v>1700.57</v>
      </c>
      <c r="U19" s="511">
        <v>2488.36</v>
      </c>
      <c r="V19" s="511">
        <v>4760.09</v>
      </c>
      <c r="W19" s="511">
        <v>2021.79</v>
      </c>
      <c r="X19" s="511">
        <v>5299.89</v>
      </c>
      <c r="Y19" s="511">
        <v>6177.74</v>
      </c>
      <c r="Z19" s="511">
        <v>1899.27</v>
      </c>
      <c r="AA19" s="511">
        <v>11034.78</v>
      </c>
      <c r="AB19" s="511">
        <v>3211.61</v>
      </c>
      <c r="AC19" s="511">
        <v>4359.59</v>
      </c>
      <c r="AD19" s="511">
        <v>8076.85</v>
      </c>
      <c r="AE19" s="511">
        <v>651.29</v>
      </c>
      <c r="AF19" s="511">
        <v>654.34</v>
      </c>
      <c r="AG19" s="511">
        <v>2347.81</v>
      </c>
      <c r="AH19" s="511">
        <v>1101.92</v>
      </c>
      <c r="AI19" s="511">
        <v>6540.64</v>
      </c>
      <c r="AJ19" s="511">
        <v>5381.66</v>
      </c>
      <c r="AK19" s="511">
        <v>6066.53</v>
      </c>
      <c r="AL19" s="511">
        <v>4828.98</v>
      </c>
      <c r="AM19" s="511">
        <v>14926.14</v>
      </c>
      <c r="AN19" s="511">
        <v>6490.05</v>
      </c>
      <c r="AO19" s="511">
        <v>1699.49</v>
      </c>
      <c r="AP19" s="511">
        <v>2983.91</v>
      </c>
      <c r="AQ19" s="511">
        <v>6023.39</v>
      </c>
      <c r="AR19" s="511">
        <v>10952.67</v>
      </c>
      <c r="AS19" s="511">
        <v>22596.64</v>
      </c>
      <c r="AT19" s="511">
        <v>6494.09</v>
      </c>
      <c r="AU19" s="511">
        <v>6871.45</v>
      </c>
      <c r="AV19" s="511">
        <v>31121.71</v>
      </c>
      <c r="AW19" s="511">
        <v>5963</v>
      </c>
      <c r="AX19" s="511">
        <v>19740.95</v>
      </c>
      <c r="AY19" s="511">
        <v>14960.69</v>
      </c>
      <c r="AZ19" s="511">
        <v>11810.73</v>
      </c>
      <c r="BA19" s="511">
        <v>5326.88</v>
      </c>
      <c r="BB19" s="511">
        <v>6730.24</v>
      </c>
      <c r="BC19" s="511">
        <v>5600.36</v>
      </c>
      <c r="BD19" s="511">
        <v>3946.36</v>
      </c>
      <c r="BE19" s="511">
        <v>6797.2</v>
      </c>
      <c r="BF19" s="511">
        <v>4794.03</v>
      </c>
      <c r="BG19" s="511">
        <v>3257.73</v>
      </c>
      <c r="BH19" s="511">
        <v>3930.71</v>
      </c>
      <c r="BI19" s="511">
        <v>3290.42</v>
      </c>
      <c r="BJ19" s="511">
        <v>6356.18</v>
      </c>
      <c r="BK19" s="511">
        <v>16441.63</v>
      </c>
      <c r="BL19" s="511">
        <v>18586.97</v>
      </c>
      <c r="BM19" s="511">
        <v>5303.98</v>
      </c>
      <c r="BN19" s="511">
        <v>35444.13</v>
      </c>
      <c r="BO19" s="511">
        <v>2484.39</v>
      </c>
      <c r="BP19" s="429"/>
      <c r="BQ19" s="427"/>
      <c r="BR19" s="427"/>
    </row>
    <row r="20" spans="1:70" s="428" customFormat="1" ht="24.75" customHeight="1">
      <c r="A20" s="934"/>
      <c r="B20" s="415" t="s">
        <v>568</v>
      </c>
      <c r="C20" s="415"/>
      <c r="D20" s="512"/>
      <c r="E20" s="512"/>
      <c r="F20" s="512"/>
      <c r="G20" s="512"/>
      <c r="H20" s="512"/>
      <c r="I20" s="512"/>
      <c r="J20" s="512"/>
      <c r="K20" s="512"/>
      <c r="L20" s="512"/>
      <c r="M20" s="512"/>
      <c r="N20" s="512"/>
      <c r="O20" s="512"/>
      <c r="P20" s="512"/>
      <c r="Q20" s="512"/>
      <c r="R20" s="512"/>
      <c r="S20" s="512"/>
      <c r="T20" s="512"/>
      <c r="U20" s="512"/>
      <c r="V20" s="512"/>
      <c r="W20" s="512"/>
      <c r="X20" s="512"/>
      <c r="Y20" s="512"/>
      <c r="Z20" s="512"/>
      <c r="AA20" s="512"/>
      <c r="AB20" s="512"/>
      <c r="AC20" s="512"/>
      <c r="AD20" s="512"/>
      <c r="AE20" s="512"/>
      <c r="AF20" s="512"/>
      <c r="AG20" s="512"/>
      <c r="AH20" s="512"/>
      <c r="AI20" s="512"/>
      <c r="AJ20" s="512"/>
      <c r="AK20" s="512"/>
      <c r="AL20" s="512"/>
      <c r="AM20" s="512"/>
      <c r="AN20" s="512"/>
      <c r="AO20" s="512"/>
      <c r="AP20" s="512"/>
      <c r="AQ20" s="512"/>
      <c r="AR20" s="512"/>
      <c r="AS20" s="512"/>
      <c r="AT20" s="512"/>
      <c r="AU20" s="512"/>
      <c r="AV20" s="512"/>
      <c r="AW20" s="512"/>
      <c r="AX20" s="512"/>
      <c r="AY20" s="512"/>
      <c r="AZ20" s="512"/>
      <c r="BA20" s="512"/>
      <c r="BB20" s="512"/>
      <c r="BC20" s="512"/>
      <c r="BD20" s="512"/>
      <c r="BE20" s="512"/>
      <c r="BF20" s="512"/>
      <c r="BG20" s="512"/>
      <c r="BH20" s="512"/>
      <c r="BI20" s="512"/>
      <c r="BJ20" s="512"/>
      <c r="BK20" s="512"/>
      <c r="BL20" s="512"/>
      <c r="BM20" s="512"/>
      <c r="BN20" s="512"/>
      <c r="BO20" s="512"/>
      <c r="BP20" s="429"/>
      <c r="BQ20" s="427"/>
      <c r="BR20" s="427"/>
    </row>
    <row r="21" spans="1:70" s="428" customFormat="1" ht="24.75" customHeight="1">
      <c r="A21" s="934"/>
      <c r="B21" s="415"/>
      <c r="C21" s="415" t="s">
        <v>569</v>
      </c>
      <c r="D21" s="513">
        <v>1</v>
      </c>
      <c r="E21" s="513">
        <v>1</v>
      </c>
      <c r="F21" s="513">
        <v>1</v>
      </c>
      <c r="G21" s="513">
        <v>0.917</v>
      </c>
      <c r="H21" s="513">
        <v>1</v>
      </c>
      <c r="I21" s="513">
        <v>1</v>
      </c>
      <c r="J21" s="513">
        <v>1</v>
      </c>
      <c r="K21" s="513">
        <v>1</v>
      </c>
      <c r="L21" s="513">
        <v>1</v>
      </c>
      <c r="M21" s="513">
        <v>1</v>
      </c>
      <c r="N21" s="513">
        <v>0.974</v>
      </c>
      <c r="O21" s="513">
        <v>0.974</v>
      </c>
      <c r="P21" s="513">
        <v>0.988</v>
      </c>
      <c r="Q21" s="513">
        <v>1</v>
      </c>
      <c r="R21" s="513">
        <v>0.949</v>
      </c>
      <c r="S21" s="513">
        <v>1</v>
      </c>
      <c r="T21" s="513">
        <v>1</v>
      </c>
      <c r="U21" s="513">
        <v>1</v>
      </c>
      <c r="V21" s="513">
        <v>1</v>
      </c>
      <c r="W21" s="513">
        <v>0.569</v>
      </c>
      <c r="X21" s="513">
        <v>1</v>
      </c>
      <c r="Y21" s="513">
        <v>1</v>
      </c>
      <c r="Z21" s="513">
        <v>1</v>
      </c>
      <c r="AA21" s="513">
        <v>1</v>
      </c>
      <c r="AB21" s="513">
        <v>0.966</v>
      </c>
      <c r="AC21" s="513">
        <v>1</v>
      </c>
      <c r="AD21" s="513">
        <v>1</v>
      </c>
      <c r="AE21" s="513">
        <v>1</v>
      </c>
      <c r="AF21" s="513">
        <v>0.637</v>
      </c>
      <c r="AG21" s="513">
        <v>1</v>
      </c>
      <c r="AH21" s="513">
        <v>1</v>
      </c>
      <c r="AI21" s="513">
        <v>0.931</v>
      </c>
      <c r="AJ21" s="513">
        <v>0.972</v>
      </c>
      <c r="AK21" s="513">
        <v>1</v>
      </c>
      <c r="AL21" s="513">
        <v>0.914</v>
      </c>
      <c r="AM21" s="513">
        <v>0.968</v>
      </c>
      <c r="AN21" s="513">
        <v>1</v>
      </c>
      <c r="AO21" s="513">
        <v>1</v>
      </c>
      <c r="AP21" s="513">
        <v>1</v>
      </c>
      <c r="AQ21" s="513">
        <v>1</v>
      </c>
      <c r="AR21" s="513">
        <v>0.912</v>
      </c>
      <c r="AS21" s="513">
        <v>0.942</v>
      </c>
      <c r="AT21" s="513">
        <v>1</v>
      </c>
      <c r="AU21" s="513">
        <v>1</v>
      </c>
      <c r="AV21" s="513">
        <v>1</v>
      </c>
      <c r="AW21" s="513">
        <v>1</v>
      </c>
      <c r="AX21" s="513">
        <v>1</v>
      </c>
      <c r="AY21" s="513">
        <v>1</v>
      </c>
      <c r="AZ21" s="513">
        <v>0.975</v>
      </c>
      <c r="BA21" s="513">
        <v>1</v>
      </c>
      <c r="BB21" s="513">
        <v>0.94</v>
      </c>
      <c r="BC21" s="513">
        <v>0.853</v>
      </c>
      <c r="BD21" s="513">
        <v>1</v>
      </c>
      <c r="BE21" s="513">
        <v>0.953</v>
      </c>
      <c r="BF21" s="513">
        <v>0.983</v>
      </c>
      <c r="BG21" s="513">
        <v>1</v>
      </c>
      <c r="BH21" s="513">
        <v>1</v>
      </c>
      <c r="BI21" s="513">
        <v>1</v>
      </c>
      <c r="BJ21" s="513">
        <v>0.897</v>
      </c>
      <c r="BK21" s="513">
        <v>0.987</v>
      </c>
      <c r="BL21" s="513">
        <v>1</v>
      </c>
      <c r="BM21" s="513">
        <v>1</v>
      </c>
      <c r="BN21" s="513">
        <v>1</v>
      </c>
      <c r="BO21" s="513">
        <v>1</v>
      </c>
      <c r="BP21" s="429"/>
      <c r="BQ21" s="427"/>
      <c r="BR21" s="427"/>
    </row>
    <row r="22" spans="1:70" s="428" customFormat="1" ht="24.75" customHeight="1">
      <c r="A22" s="935"/>
      <c r="B22" s="422"/>
      <c r="C22" s="422" t="s">
        <v>570</v>
      </c>
      <c r="D22" s="513">
        <v>0.983</v>
      </c>
      <c r="E22" s="513">
        <v>1</v>
      </c>
      <c r="F22" s="513">
        <v>1</v>
      </c>
      <c r="G22" s="513">
        <v>0.882</v>
      </c>
      <c r="H22" s="513">
        <v>0.595</v>
      </c>
      <c r="I22" s="513">
        <v>1</v>
      </c>
      <c r="J22" s="513">
        <v>1</v>
      </c>
      <c r="K22" s="513">
        <v>1</v>
      </c>
      <c r="L22" s="513">
        <v>1</v>
      </c>
      <c r="M22" s="513">
        <v>1</v>
      </c>
      <c r="N22" s="513">
        <v>0.972</v>
      </c>
      <c r="O22" s="513">
        <v>0.972</v>
      </c>
      <c r="P22" s="513">
        <v>0.969</v>
      </c>
      <c r="Q22" s="513">
        <v>0.867</v>
      </c>
      <c r="R22" s="513">
        <v>0.938</v>
      </c>
      <c r="S22" s="513">
        <v>1</v>
      </c>
      <c r="T22" s="513">
        <v>1</v>
      </c>
      <c r="U22" s="513">
        <v>1</v>
      </c>
      <c r="V22" s="513">
        <v>1</v>
      </c>
      <c r="W22" s="513">
        <v>0.442</v>
      </c>
      <c r="X22" s="513">
        <v>0.991</v>
      </c>
      <c r="Y22" s="513">
        <v>1</v>
      </c>
      <c r="Z22" s="513">
        <v>1</v>
      </c>
      <c r="AA22" s="513">
        <v>1</v>
      </c>
      <c r="AB22" s="513">
        <v>0.954</v>
      </c>
      <c r="AC22" s="513">
        <v>1</v>
      </c>
      <c r="AD22" s="513">
        <v>1</v>
      </c>
      <c r="AE22" s="513">
        <v>0.961</v>
      </c>
      <c r="AF22" s="513">
        <v>0.752</v>
      </c>
      <c r="AG22" s="513">
        <v>1</v>
      </c>
      <c r="AH22" s="513">
        <v>1</v>
      </c>
      <c r="AI22" s="513">
        <v>0.931</v>
      </c>
      <c r="AJ22" s="513">
        <v>0.943</v>
      </c>
      <c r="AK22" s="513">
        <v>1</v>
      </c>
      <c r="AL22" s="513">
        <v>0.893</v>
      </c>
      <c r="AM22" s="513">
        <v>0.961</v>
      </c>
      <c r="AN22" s="513">
        <v>1</v>
      </c>
      <c r="AO22" s="513">
        <v>1</v>
      </c>
      <c r="AP22" s="513">
        <v>0.994</v>
      </c>
      <c r="AQ22" s="513">
        <v>1</v>
      </c>
      <c r="AR22" s="513">
        <v>0.932</v>
      </c>
      <c r="AS22" s="513">
        <v>0.942</v>
      </c>
      <c r="AT22" s="513">
        <v>1</v>
      </c>
      <c r="AU22" s="513">
        <v>1</v>
      </c>
      <c r="AV22" s="513">
        <v>1</v>
      </c>
      <c r="AW22" s="513">
        <v>1</v>
      </c>
      <c r="AX22" s="513">
        <v>1</v>
      </c>
      <c r="AY22" s="513">
        <v>1</v>
      </c>
      <c r="AZ22" s="513">
        <v>0.975</v>
      </c>
      <c r="BA22" s="513">
        <v>1</v>
      </c>
      <c r="BB22" s="513">
        <v>0.94</v>
      </c>
      <c r="BC22" s="513">
        <v>0.791</v>
      </c>
      <c r="BD22" s="513">
        <v>0.974</v>
      </c>
      <c r="BE22" s="513">
        <v>0.953</v>
      </c>
      <c r="BF22" s="513">
        <v>0.983</v>
      </c>
      <c r="BG22" s="513">
        <v>1</v>
      </c>
      <c r="BH22" s="513">
        <v>0.981</v>
      </c>
      <c r="BI22" s="513">
        <v>0.937</v>
      </c>
      <c r="BJ22" s="513">
        <v>0.897</v>
      </c>
      <c r="BK22" s="513">
        <v>0.981</v>
      </c>
      <c r="BL22" s="513">
        <v>1</v>
      </c>
      <c r="BM22" s="513">
        <v>1</v>
      </c>
      <c r="BN22" s="513">
        <v>1</v>
      </c>
      <c r="BO22" s="513">
        <v>1</v>
      </c>
      <c r="BP22" s="429"/>
      <c r="BQ22" s="427"/>
      <c r="BR22" s="427"/>
    </row>
    <row r="23" spans="1:70" s="428" customFormat="1" ht="24.75" customHeight="1">
      <c r="A23" s="933" t="s">
        <v>571</v>
      </c>
      <c r="B23" s="423" t="s">
        <v>818</v>
      </c>
      <c r="C23" s="423"/>
      <c r="D23" s="514">
        <v>181</v>
      </c>
      <c r="E23" s="514">
        <v>181</v>
      </c>
      <c r="F23" s="514">
        <v>181</v>
      </c>
      <c r="G23" s="514">
        <v>181</v>
      </c>
      <c r="H23" s="514">
        <v>181</v>
      </c>
      <c r="I23" s="514">
        <v>181</v>
      </c>
      <c r="J23" s="514">
        <v>181</v>
      </c>
      <c r="K23" s="514">
        <v>181</v>
      </c>
      <c r="L23" s="514">
        <v>181</v>
      </c>
      <c r="M23" s="514">
        <v>181</v>
      </c>
      <c r="N23" s="514">
        <v>181</v>
      </c>
      <c r="O23" s="514">
        <v>181</v>
      </c>
      <c r="P23" s="514">
        <v>181</v>
      </c>
      <c r="Q23" s="514">
        <v>181</v>
      </c>
      <c r="R23" s="514">
        <v>181</v>
      </c>
      <c r="S23" s="514">
        <v>181</v>
      </c>
      <c r="T23" s="514">
        <v>181</v>
      </c>
      <c r="U23" s="514">
        <v>181</v>
      </c>
      <c r="V23" s="514">
        <v>181</v>
      </c>
      <c r="W23" s="514">
        <v>181</v>
      </c>
      <c r="X23" s="514">
        <v>181</v>
      </c>
      <c r="Y23" s="514">
        <v>181</v>
      </c>
      <c r="Z23" s="514">
        <v>181</v>
      </c>
      <c r="AA23" s="514">
        <v>181</v>
      </c>
      <c r="AB23" s="514">
        <v>181</v>
      </c>
      <c r="AC23" s="514">
        <v>181</v>
      </c>
      <c r="AD23" s="514">
        <v>181</v>
      </c>
      <c r="AE23" s="514">
        <v>181</v>
      </c>
      <c r="AF23" s="514">
        <v>181</v>
      </c>
      <c r="AG23" s="514">
        <v>181</v>
      </c>
      <c r="AH23" s="514">
        <v>181</v>
      </c>
      <c r="AI23" s="514">
        <v>181</v>
      </c>
      <c r="AJ23" s="514">
        <v>181</v>
      </c>
      <c r="AK23" s="514">
        <v>181</v>
      </c>
      <c r="AL23" s="515">
        <v>181</v>
      </c>
      <c r="AM23" s="514">
        <v>181</v>
      </c>
      <c r="AN23" s="514">
        <v>181</v>
      </c>
      <c r="AO23" s="514">
        <v>181</v>
      </c>
      <c r="AP23" s="514">
        <v>181</v>
      </c>
      <c r="AQ23" s="514">
        <v>181</v>
      </c>
      <c r="AR23" s="514">
        <v>181</v>
      </c>
      <c r="AS23" s="514">
        <v>181</v>
      </c>
      <c r="AT23" s="514">
        <v>181</v>
      </c>
      <c r="AU23" s="516">
        <v>181</v>
      </c>
      <c r="AV23" s="514">
        <v>181</v>
      </c>
      <c r="AW23" s="514">
        <v>181</v>
      </c>
      <c r="AX23" s="514">
        <v>181</v>
      </c>
      <c r="AY23" s="514">
        <v>181</v>
      </c>
      <c r="AZ23" s="514">
        <v>181</v>
      </c>
      <c r="BA23" s="514">
        <v>181</v>
      </c>
      <c r="BB23" s="514">
        <v>181</v>
      </c>
      <c r="BC23" s="514">
        <v>181</v>
      </c>
      <c r="BD23" s="514">
        <v>181</v>
      </c>
      <c r="BE23" s="514">
        <v>181</v>
      </c>
      <c r="BF23" s="514">
        <v>181</v>
      </c>
      <c r="BG23" s="514">
        <v>181</v>
      </c>
      <c r="BH23" s="514">
        <v>181</v>
      </c>
      <c r="BI23" s="514">
        <v>181</v>
      </c>
      <c r="BJ23" s="514">
        <v>181</v>
      </c>
      <c r="BK23" s="514">
        <v>181</v>
      </c>
      <c r="BL23" s="514">
        <v>181</v>
      </c>
      <c r="BM23" s="514">
        <v>181</v>
      </c>
      <c r="BN23" s="514">
        <v>181</v>
      </c>
      <c r="BO23" s="514">
        <v>181</v>
      </c>
      <c r="BP23" s="429"/>
      <c r="BQ23" s="427"/>
      <c r="BR23" s="427"/>
    </row>
    <row r="24" spans="1:70" s="428" customFormat="1" ht="24.75" customHeight="1">
      <c r="A24" s="934"/>
      <c r="B24" s="415" t="s">
        <v>572</v>
      </c>
      <c r="C24" s="415"/>
      <c r="D24" s="517">
        <v>353349595</v>
      </c>
      <c r="E24" s="517" t="s">
        <v>761</v>
      </c>
      <c r="F24" s="517">
        <v>88117642</v>
      </c>
      <c r="G24" s="517">
        <v>100233481</v>
      </c>
      <c r="H24" s="517">
        <v>55956490</v>
      </c>
      <c r="I24" s="517">
        <v>410238700</v>
      </c>
      <c r="J24" s="517">
        <v>131533913</v>
      </c>
      <c r="K24" s="517" t="s">
        <v>761</v>
      </c>
      <c r="L24" s="517">
        <v>156332629</v>
      </c>
      <c r="M24" s="517">
        <v>179886462</v>
      </c>
      <c r="N24" s="517">
        <v>193278939</v>
      </c>
      <c r="O24" s="517">
        <v>2969874</v>
      </c>
      <c r="P24" s="517">
        <v>513661969</v>
      </c>
      <c r="Q24" s="517">
        <v>32665924</v>
      </c>
      <c r="R24" s="517">
        <v>456379574</v>
      </c>
      <c r="S24" s="517" t="s">
        <v>761</v>
      </c>
      <c r="T24" s="517">
        <v>62033233</v>
      </c>
      <c r="U24" s="517" t="s">
        <v>761</v>
      </c>
      <c r="V24" s="517">
        <v>223848297</v>
      </c>
      <c r="W24" s="517">
        <v>106549162</v>
      </c>
      <c r="X24" s="517">
        <v>185901830</v>
      </c>
      <c r="Y24" s="517">
        <v>232531992</v>
      </c>
      <c r="Z24" s="517">
        <v>116800574</v>
      </c>
      <c r="AA24" s="517">
        <v>1499750000</v>
      </c>
      <c r="AB24" s="517">
        <v>117464002</v>
      </c>
      <c r="AC24" s="517">
        <v>135801786</v>
      </c>
      <c r="AD24" s="517" t="s">
        <v>761</v>
      </c>
      <c r="AE24" s="517">
        <v>33759458</v>
      </c>
      <c r="AF24" s="517">
        <v>56691051</v>
      </c>
      <c r="AG24" s="517" t="s">
        <v>761</v>
      </c>
      <c r="AH24" s="517" t="s">
        <v>761</v>
      </c>
      <c r="AI24" s="517">
        <v>253455232</v>
      </c>
      <c r="AJ24" s="517">
        <v>130961204</v>
      </c>
      <c r="AK24" s="517">
        <v>130085417</v>
      </c>
      <c r="AL24" s="517">
        <v>95311616</v>
      </c>
      <c r="AM24" s="517">
        <v>385080107</v>
      </c>
      <c r="AN24" s="517">
        <v>178099005</v>
      </c>
      <c r="AO24" s="517">
        <v>53759316</v>
      </c>
      <c r="AP24" s="517">
        <v>90789267</v>
      </c>
      <c r="AQ24" s="517" t="s">
        <v>761</v>
      </c>
      <c r="AR24" s="517">
        <v>321427614</v>
      </c>
      <c r="AS24" s="517">
        <v>1013414630</v>
      </c>
      <c r="AT24" s="517">
        <v>303798849</v>
      </c>
      <c r="AU24" s="517">
        <v>265914995</v>
      </c>
      <c r="AV24" s="517" t="s">
        <v>761</v>
      </c>
      <c r="AW24" s="517" t="s">
        <v>761</v>
      </c>
      <c r="AX24" s="517" t="s">
        <v>761</v>
      </c>
      <c r="AY24" s="517">
        <v>128573148</v>
      </c>
      <c r="AZ24" s="517">
        <v>485210608</v>
      </c>
      <c r="BA24" s="517">
        <v>128193651</v>
      </c>
      <c r="BB24" s="517">
        <v>155692536</v>
      </c>
      <c r="BC24" s="517">
        <v>109828997</v>
      </c>
      <c r="BD24" s="517">
        <v>85957262</v>
      </c>
      <c r="BE24" s="517">
        <v>179545997</v>
      </c>
      <c r="BF24" s="517">
        <v>111354918</v>
      </c>
      <c r="BG24" s="517">
        <v>97916126</v>
      </c>
      <c r="BH24" s="517">
        <v>112408676</v>
      </c>
      <c r="BI24" s="517">
        <v>75059335</v>
      </c>
      <c r="BJ24" s="517">
        <v>130268337</v>
      </c>
      <c r="BK24" s="517">
        <v>437778872</v>
      </c>
      <c r="BL24" s="517" t="s">
        <v>761</v>
      </c>
      <c r="BM24" s="517" t="s">
        <v>761</v>
      </c>
      <c r="BN24" s="517" t="s">
        <v>761</v>
      </c>
      <c r="BO24" s="517">
        <v>138447462</v>
      </c>
      <c r="BP24" s="429"/>
      <c r="BQ24" s="427"/>
      <c r="BR24" s="427"/>
    </row>
    <row r="25" spans="1:70" s="428" customFormat="1" ht="24.75" customHeight="1">
      <c r="A25" s="934"/>
      <c r="B25" s="415"/>
      <c r="C25" s="415" t="s">
        <v>573</v>
      </c>
      <c r="D25" s="517">
        <v>333422499</v>
      </c>
      <c r="E25" s="517"/>
      <c r="F25" s="517">
        <v>80671804</v>
      </c>
      <c r="G25" s="517">
        <v>92550121</v>
      </c>
      <c r="H25" s="517">
        <v>52447155</v>
      </c>
      <c r="I25" s="517">
        <v>373238742</v>
      </c>
      <c r="J25" s="517">
        <v>126316248</v>
      </c>
      <c r="K25" s="517"/>
      <c r="L25" s="517">
        <v>146096324</v>
      </c>
      <c r="M25" s="517">
        <v>171130253</v>
      </c>
      <c r="N25" s="517">
        <v>193278939</v>
      </c>
      <c r="O25" s="517">
        <v>2969874</v>
      </c>
      <c r="P25" s="517">
        <v>460098197</v>
      </c>
      <c r="Q25" s="517">
        <v>29286938</v>
      </c>
      <c r="R25" s="517">
        <v>421244597</v>
      </c>
      <c r="S25" s="517"/>
      <c r="T25" s="517">
        <v>57179847</v>
      </c>
      <c r="U25" s="517"/>
      <c r="V25" s="517">
        <v>213309222</v>
      </c>
      <c r="W25" s="517">
        <v>102523594</v>
      </c>
      <c r="X25" s="517">
        <v>175093293</v>
      </c>
      <c r="Y25" s="517">
        <v>217124070</v>
      </c>
      <c r="Z25" s="517">
        <v>107009194</v>
      </c>
      <c r="AA25" s="517">
        <v>1499750000</v>
      </c>
      <c r="AB25" s="517">
        <v>112569720</v>
      </c>
      <c r="AC25" s="517">
        <v>127229745</v>
      </c>
      <c r="AD25" s="517"/>
      <c r="AE25" s="517">
        <v>31985101</v>
      </c>
      <c r="AF25" s="517">
        <v>51277662</v>
      </c>
      <c r="AG25" s="517"/>
      <c r="AH25" s="517"/>
      <c r="AI25" s="517">
        <v>244625593</v>
      </c>
      <c r="AJ25" s="517">
        <v>119295235</v>
      </c>
      <c r="AK25" s="517">
        <v>120853656</v>
      </c>
      <c r="AL25" s="517">
        <v>87552483</v>
      </c>
      <c r="AM25" s="517">
        <v>348583634</v>
      </c>
      <c r="AN25" s="517">
        <v>164302506</v>
      </c>
      <c r="AO25" s="517">
        <v>49992180</v>
      </c>
      <c r="AP25" s="517">
        <v>85780139</v>
      </c>
      <c r="AQ25" s="517"/>
      <c r="AR25" s="517">
        <v>302930578</v>
      </c>
      <c r="AS25" s="517">
        <v>928003933</v>
      </c>
      <c r="AT25" s="517">
        <v>275913620</v>
      </c>
      <c r="AU25" s="517">
        <v>253661065</v>
      </c>
      <c r="AV25" s="517"/>
      <c r="AW25" s="517"/>
      <c r="AX25" s="517"/>
      <c r="AY25" s="517">
        <v>128573148</v>
      </c>
      <c r="AZ25" s="517">
        <v>400079214</v>
      </c>
      <c r="BA25" s="517">
        <v>118010352</v>
      </c>
      <c r="BB25" s="517">
        <v>143973231</v>
      </c>
      <c r="BC25" s="517">
        <v>102360063</v>
      </c>
      <c r="BD25" s="517">
        <v>78969961</v>
      </c>
      <c r="BE25" s="517">
        <v>171015560</v>
      </c>
      <c r="BF25" s="517">
        <v>105121434</v>
      </c>
      <c r="BG25" s="517">
        <v>88406562</v>
      </c>
      <c r="BH25" s="517">
        <v>102140356</v>
      </c>
      <c r="BI25" s="517">
        <v>70156182</v>
      </c>
      <c r="BJ25" s="517">
        <v>119687261</v>
      </c>
      <c r="BK25" s="517">
        <v>376022198</v>
      </c>
      <c r="BL25" s="517"/>
      <c r="BM25" s="517"/>
      <c r="BN25" s="517"/>
      <c r="BO25" s="517">
        <v>128538792</v>
      </c>
      <c r="BP25" s="429"/>
      <c r="BQ25" s="427"/>
      <c r="BR25" s="427"/>
    </row>
    <row r="26" spans="1:70" s="428" customFormat="1" ht="24.75" customHeight="1">
      <c r="A26" s="934"/>
      <c r="B26" s="415"/>
      <c r="C26" s="415" t="s">
        <v>574</v>
      </c>
      <c r="D26" s="517">
        <v>19927096</v>
      </c>
      <c r="E26" s="517"/>
      <c r="F26" s="517">
        <v>7445838</v>
      </c>
      <c r="G26" s="517">
        <v>7683360</v>
      </c>
      <c r="H26" s="517">
        <v>3509335</v>
      </c>
      <c r="I26" s="517">
        <v>36999958</v>
      </c>
      <c r="J26" s="517">
        <v>5217665</v>
      </c>
      <c r="K26" s="517"/>
      <c r="L26" s="517">
        <v>10236305</v>
      </c>
      <c r="M26" s="517">
        <v>8756209</v>
      </c>
      <c r="N26" s="517">
        <v>0</v>
      </c>
      <c r="O26" s="517">
        <v>0</v>
      </c>
      <c r="P26" s="517">
        <v>53563772</v>
      </c>
      <c r="Q26" s="517">
        <v>3378986</v>
      </c>
      <c r="R26" s="517">
        <v>35134977</v>
      </c>
      <c r="S26" s="517"/>
      <c r="T26" s="517">
        <v>4853386</v>
      </c>
      <c r="U26" s="517"/>
      <c r="V26" s="517">
        <v>10539075</v>
      </c>
      <c r="W26" s="517">
        <v>4025568</v>
      </c>
      <c r="X26" s="517">
        <v>10808537</v>
      </c>
      <c r="Y26" s="517">
        <v>15407922</v>
      </c>
      <c r="Z26" s="517">
        <v>9791380</v>
      </c>
      <c r="AA26" s="517">
        <v>0</v>
      </c>
      <c r="AB26" s="517">
        <v>4894282</v>
      </c>
      <c r="AC26" s="517">
        <v>8572041</v>
      </c>
      <c r="AD26" s="517"/>
      <c r="AE26" s="517">
        <v>1774357</v>
      </c>
      <c r="AF26" s="517">
        <v>5413389</v>
      </c>
      <c r="AG26" s="517"/>
      <c r="AH26" s="517"/>
      <c r="AI26" s="517">
        <v>8829639</v>
      </c>
      <c r="AJ26" s="517">
        <v>11665969</v>
      </c>
      <c r="AK26" s="517">
        <v>9231761</v>
      </c>
      <c r="AL26" s="517">
        <v>7759133</v>
      </c>
      <c r="AM26" s="517">
        <v>36496473</v>
      </c>
      <c r="AN26" s="517">
        <v>13796499</v>
      </c>
      <c r="AO26" s="517">
        <v>3767136</v>
      </c>
      <c r="AP26" s="517">
        <v>5009128</v>
      </c>
      <c r="AQ26" s="517"/>
      <c r="AR26" s="517">
        <v>18497036</v>
      </c>
      <c r="AS26" s="517">
        <v>85410697</v>
      </c>
      <c r="AT26" s="517">
        <v>27885229</v>
      </c>
      <c r="AU26" s="517">
        <v>12253930</v>
      </c>
      <c r="AV26" s="517"/>
      <c r="AW26" s="517"/>
      <c r="AX26" s="517"/>
      <c r="AY26" s="517">
        <v>0</v>
      </c>
      <c r="AZ26" s="517">
        <v>85131394</v>
      </c>
      <c r="BA26" s="517">
        <v>10183299</v>
      </c>
      <c r="BB26" s="517">
        <v>11719305</v>
      </c>
      <c r="BC26" s="517">
        <v>7468934</v>
      </c>
      <c r="BD26" s="517">
        <v>6987301</v>
      </c>
      <c r="BE26" s="517">
        <v>8530437</v>
      </c>
      <c r="BF26" s="517">
        <v>6233484</v>
      </c>
      <c r="BG26" s="517">
        <v>9509564</v>
      </c>
      <c r="BH26" s="517">
        <v>10268320</v>
      </c>
      <c r="BI26" s="517">
        <v>4903153</v>
      </c>
      <c r="BJ26" s="517">
        <v>10581076</v>
      </c>
      <c r="BK26" s="517">
        <v>61756674</v>
      </c>
      <c r="BL26" s="517"/>
      <c r="BM26" s="517"/>
      <c r="BN26" s="517"/>
      <c r="BO26" s="517">
        <v>9908670</v>
      </c>
      <c r="BP26" s="429"/>
      <c r="BQ26" s="427"/>
      <c r="BR26" s="427"/>
    </row>
    <row r="27" spans="1:70" s="428" customFormat="1" ht="24.75" customHeight="1">
      <c r="A27" s="934"/>
      <c r="B27" s="415" t="s">
        <v>575</v>
      </c>
      <c r="C27" s="415"/>
      <c r="D27" s="517">
        <v>118267781</v>
      </c>
      <c r="E27" s="517"/>
      <c r="F27" s="517">
        <v>28351689</v>
      </c>
      <c r="G27" s="517">
        <v>33804018</v>
      </c>
      <c r="H27" s="517">
        <v>29634586</v>
      </c>
      <c r="I27" s="517">
        <v>135442228</v>
      </c>
      <c r="J27" s="517">
        <v>40341312</v>
      </c>
      <c r="K27" s="517"/>
      <c r="L27" s="517">
        <v>60294782</v>
      </c>
      <c r="M27" s="517">
        <v>60278277</v>
      </c>
      <c r="N27" s="517">
        <v>63582926</v>
      </c>
      <c r="O27" s="517">
        <v>1265159</v>
      </c>
      <c r="P27" s="517">
        <v>215004372</v>
      </c>
      <c r="Q27" s="517">
        <v>17158954</v>
      </c>
      <c r="R27" s="517">
        <v>247638872</v>
      </c>
      <c r="S27" s="517"/>
      <c r="T27" s="517">
        <v>20857671</v>
      </c>
      <c r="U27" s="517"/>
      <c r="V27" s="517">
        <v>59509289</v>
      </c>
      <c r="W27" s="517">
        <v>59418841</v>
      </c>
      <c r="X27" s="517">
        <v>41066814</v>
      </c>
      <c r="Y27" s="517">
        <v>63086528</v>
      </c>
      <c r="Z27" s="517">
        <v>45998082</v>
      </c>
      <c r="AA27" s="517">
        <v>878447984</v>
      </c>
      <c r="AB27" s="517">
        <v>38336861</v>
      </c>
      <c r="AC27" s="517">
        <v>42315577</v>
      </c>
      <c r="AD27" s="517"/>
      <c r="AE27" s="517">
        <v>12392436</v>
      </c>
      <c r="AF27" s="517">
        <v>17389552</v>
      </c>
      <c r="AG27" s="517"/>
      <c r="AH27" s="517"/>
      <c r="AI27" s="517">
        <v>134544152</v>
      </c>
      <c r="AJ27" s="517">
        <v>55026846</v>
      </c>
      <c r="AK27" s="517">
        <v>49195083</v>
      </c>
      <c r="AL27" s="517">
        <v>39509969</v>
      </c>
      <c r="AM27" s="517">
        <v>174165092</v>
      </c>
      <c r="AN27" s="517">
        <v>54296064</v>
      </c>
      <c r="AO27" s="517">
        <v>18063281</v>
      </c>
      <c r="AP27" s="517">
        <v>34681075</v>
      </c>
      <c r="AQ27" s="517"/>
      <c r="AR27" s="517">
        <v>162317061</v>
      </c>
      <c r="AS27" s="517">
        <v>253706829</v>
      </c>
      <c r="AT27" s="517">
        <v>75901652</v>
      </c>
      <c r="AU27" s="517">
        <v>51496965</v>
      </c>
      <c r="AV27" s="517"/>
      <c r="AW27" s="517"/>
      <c r="AX27" s="517"/>
      <c r="AY27" s="517">
        <v>16091974</v>
      </c>
      <c r="AZ27" s="517">
        <v>150572210</v>
      </c>
      <c r="BA27" s="517">
        <v>39422561</v>
      </c>
      <c r="BB27" s="517">
        <v>57988600</v>
      </c>
      <c r="BC27" s="517">
        <v>48950427</v>
      </c>
      <c r="BD27" s="517">
        <v>35003906</v>
      </c>
      <c r="BE27" s="517">
        <v>65674327</v>
      </c>
      <c r="BF27" s="517">
        <v>56378224</v>
      </c>
      <c r="BG27" s="517">
        <v>36237928</v>
      </c>
      <c r="BH27" s="517">
        <v>47088611</v>
      </c>
      <c r="BI27" s="517">
        <v>21583342</v>
      </c>
      <c r="BJ27" s="517">
        <v>53413992</v>
      </c>
      <c r="BK27" s="517">
        <v>128766585</v>
      </c>
      <c r="BL27" s="517"/>
      <c r="BM27" s="517"/>
      <c r="BN27" s="517"/>
      <c r="BO27" s="517">
        <v>31994102</v>
      </c>
      <c r="BP27" s="429"/>
      <c r="BQ27" s="427"/>
      <c r="BR27" s="427"/>
    </row>
    <row r="28" spans="1:70" s="428" customFormat="1" ht="24.75" customHeight="1">
      <c r="A28" s="934"/>
      <c r="B28" s="415"/>
      <c r="C28" s="415" t="s">
        <v>576</v>
      </c>
      <c r="D28" s="517">
        <v>22547307</v>
      </c>
      <c r="E28" s="517"/>
      <c r="F28" s="517">
        <v>5880523</v>
      </c>
      <c r="G28" s="517">
        <v>0</v>
      </c>
      <c r="H28" s="517">
        <v>8489090</v>
      </c>
      <c r="I28" s="517">
        <v>0</v>
      </c>
      <c r="J28" s="517">
        <v>12733788</v>
      </c>
      <c r="K28" s="517"/>
      <c r="L28" s="517">
        <v>11006435</v>
      </c>
      <c r="M28" s="517">
        <v>0</v>
      </c>
      <c r="N28" s="517">
        <v>0</v>
      </c>
      <c r="O28" s="517">
        <v>0</v>
      </c>
      <c r="P28" s="517">
        <v>47694800</v>
      </c>
      <c r="Q28" s="517">
        <v>483800</v>
      </c>
      <c r="R28" s="517">
        <v>39398640</v>
      </c>
      <c r="S28" s="517"/>
      <c r="T28" s="517">
        <v>1448105</v>
      </c>
      <c r="U28" s="517"/>
      <c r="V28" s="517">
        <v>7727860</v>
      </c>
      <c r="W28" s="517">
        <v>6651219</v>
      </c>
      <c r="X28" s="517">
        <v>7298000</v>
      </c>
      <c r="Y28" s="517">
        <v>11021640</v>
      </c>
      <c r="Z28" s="517">
        <v>10582464</v>
      </c>
      <c r="AA28" s="517">
        <v>0</v>
      </c>
      <c r="AB28" s="517">
        <v>3297060</v>
      </c>
      <c r="AC28" s="517">
        <v>10632715</v>
      </c>
      <c r="AD28" s="517"/>
      <c r="AE28" s="517">
        <v>912000</v>
      </c>
      <c r="AF28" s="517">
        <v>2232000</v>
      </c>
      <c r="AG28" s="517"/>
      <c r="AH28" s="517"/>
      <c r="AI28" s="517">
        <v>0</v>
      </c>
      <c r="AJ28" s="517">
        <v>22184622</v>
      </c>
      <c r="AK28" s="517">
        <v>11453414</v>
      </c>
      <c r="AL28" s="517">
        <v>9601200</v>
      </c>
      <c r="AM28" s="517">
        <v>54089110</v>
      </c>
      <c r="AN28" s="517">
        <v>13978200</v>
      </c>
      <c r="AO28" s="517">
        <v>5098732</v>
      </c>
      <c r="AP28" s="517">
        <v>8966578</v>
      </c>
      <c r="AQ28" s="517"/>
      <c r="AR28" s="517">
        <v>12401826</v>
      </c>
      <c r="AS28" s="517">
        <v>0</v>
      </c>
      <c r="AT28" s="517">
        <v>17865790</v>
      </c>
      <c r="AU28" s="517">
        <v>10380998</v>
      </c>
      <c r="AV28" s="517"/>
      <c r="AW28" s="517"/>
      <c r="AX28" s="517"/>
      <c r="AY28" s="517">
        <v>0</v>
      </c>
      <c r="AZ28" s="517">
        <v>5873043</v>
      </c>
      <c r="BA28" s="517">
        <v>655812</v>
      </c>
      <c r="BB28" s="517">
        <v>12581632</v>
      </c>
      <c r="BC28" s="517">
        <v>12461800</v>
      </c>
      <c r="BD28" s="517">
        <v>11013346</v>
      </c>
      <c r="BE28" s="517">
        <v>18036792</v>
      </c>
      <c r="BF28" s="517">
        <v>11411700</v>
      </c>
      <c r="BG28" s="517">
        <v>0</v>
      </c>
      <c r="BH28" s="517">
        <v>13575635</v>
      </c>
      <c r="BI28" s="517">
        <v>4117000</v>
      </c>
      <c r="BJ28" s="517">
        <v>13244248</v>
      </c>
      <c r="BK28" s="517">
        <v>23868240</v>
      </c>
      <c r="BL28" s="517"/>
      <c r="BM28" s="517"/>
      <c r="BN28" s="517"/>
      <c r="BO28" s="517">
        <v>5345520</v>
      </c>
      <c r="BP28" s="429"/>
      <c r="BQ28" s="427"/>
      <c r="BR28" s="427"/>
    </row>
    <row r="29" spans="1:70" s="428" customFormat="1" ht="24.75" customHeight="1">
      <c r="A29" s="934"/>
      <c r="B29" s="415"/>
      <c r="C29" s="415" t="s">
        <v>577</v>
      </c>
      <c r="D29" s="517">
        <v>33368572</v>
      </c>
      <c r="E29" s="517"/>
      <c r="F29" s="517">
        <v>8795292</v>
      </c>
      <c r="G29" s="517">
        <v>3843873</v>
      </c>
      <c r="H29" s="517">
        <v>5649890</v>
      </c>
      <c r="I29" s="517">
        <v>19182173</v>
      </c>
      <c r="J29" s="517">
        <v>11021239</v>
      </c>
      <c r="K29" s="517"/>
      <c r="L29" s="517">
        <v>10297792</v>
      </c>
      <c r="M29" s="517">
        <v>7341937</v>
      </c>
      <c r="N29" s="517">
        <v>0</v>
      </c>
      <c r="O29" s="517">
        <v>0</v>
      </c>
      <c r="P29" s="517">
        <v>49559122</v>
      </c>
      <c r="Q29" s="517">
        <v>2230360</v>
      </c>
      <c r="R29" s="517">
        <v>26761697</v>
      </c>
      <c r="S29" s="517"/>
      <c r="T29" s="517">
        <v>5025720</v>
      </c>
      <c r="U29" s="517"/>
      <c r="V29" s="517">
        <v>12765228</v>
      </c>
      <c r="W29" s="517">
        <v>5412794</v>
      </c>
      <c r="X29" s="517">
        <v>11360016</v>
      </c>
      <c r="Y29" s="517">
        <v>16987168</v>
      </c>
      <c r="Z29" s="517">
        <v>11357732</v>
      </c>
      <c r="AA29" s="517">
        <v>0</v>
      </c>
      <c r="AB29" s="517">
        <v>4931377</v>
      </c>
      <c r="AC29" s="517">
        <v>12542420</v>
      </c>
      <c r="AD29" s="517"/>
      <c r="AE29" s="517">
        <v>1814098</v>
      </c>
      <c r="AF29" s="517">
        <v>5430005</v>
      </c>
      <c r="AG29" s="517"/>
      <c r="AH29" s="517"/>
      <c r="AI29" s="517">
        <v>8829775</v>
      </c>
      <c r="AJ29" s="517">
        <v>13071353</v>
      </c>
      <c r="AK29" s="517">
        <v>14308970</v>
      </c>
      <c r="AL29" s="517">
        <v>10325607</v>
      </c>
      <c r="AM29" s="517">
        <v>50074502</v>
      </c>
      <c r="AN29" s="517">
        <v>14751914</v>
      </c>
      <c r="AO29" s="517">
        <v>5944020</v>
      </c>
      <c r="AP29" s="517">
        <v>12297557</v>
      </c>
      <c r="AQ29" s="517"/>
      <c r="AR29" s="517">
        <v>34167014</v>
      </c>
      <c r="AS29" s="517">
        <v>85495730</v>
      </c>
      <c r="AT29" s="517">
        <v>19680342</v>
      </c>
      <c r="AU29" s="517">
        <v>14343504</v>
      </c>
      <c r="AV29" s="517"/>
      <c r="AW29" s="517"/>
      <c r="AX29" s="517"/>
      <c r="AY29" s="517">
        <v>0</v>
      </c>
      <c r="AZ29" s="517">
        <v>83043956</v>
      </c>
      <c r="BA29" s="517">
        <v>10599635</v>
      </c>
      <c r="BB29" s="517">
        <v>14271084</v>
      </c>
      <c r="BC29" s="517">
        <v>11309176</v>
      </c>
      <c r="BD29" s="517">
        <v>9282381</v>
      </c>
      <c r="BE29" s="517">
        <v>16207832</v>
      </c>
      <c r="BF29" s="517">
        <v>10301928</v>
      </c>
      <c r="BG29" s="517">
        <v>6701104</v>
      </c>
      <c r="BH29" s="517">
        <v>11251406</v>
      </c>
      <c r="BI29" s="517">
        <v>4858658</v>
      </c>
      <c r="BJ29" s="517">
        <v>14543894</v>
      </c>
      <c r="BK29" s="517">
        <v>56707210</v>
      </c>
      <c r="BL29" s="517"/>
      <c r="BM29" s="517"/>
      <c r="BN29" s="517"/>
      <c r="BO29" s="517">
        <v>9533333</v>
      </c>
      <c r="BP29" s="429"/>
      <c r="BQ29" s="427"/>
      <c r="BR29" s="427"/>
    </row>
    <row r="30" spans="1:70" s="428" customFormat="1" ht="24.75" customHeight="1">
      <c r="A30" s="934"/>
      <c r="B30" s="415"/>
      <c r="C30" s="415" t="s">
        <v>578</v>
      </c>
      <c r="D30" s="517">
        <v>41871819</v>
      </c>
      <c r="E30" s="517"/>
      <c r="F30" s="517">
        <v>7096217</v>
      </c>
      <c r="G30" s="517">
        <v>6865432</v>
      </c>
      <c r="H30" s="517">
        <v>10924278</v>
      </c>
      <c r="I30" s="517">
        <v>25273963</v>
      </c>
      <c r="J30" s="517">
        <v>11208860</v>
      </c>
      <c r="K30" s="517"/>
      <c r="L30" s="517">
        <v>18633748</v>
      </c>
      <c r="M30" s="517">
        <v>14046129</v>
      </c>
      <c r="N30" s="517">
        <v>50935703</v>
      </c>
      <c r="O30" s="517">
        <v>789288</v>
      </c>
      <c r="P30" s="517">
        <v>64543800</v>
      </c>
      <c r="Q30" s="517">
        <v>2955550</v>
      </c>
      <c r="R30" s="517">
        <v>53229523</v>
      </c>
      <c r="S30" s="517"/>
      <c r="T30" s="517">
        <v>6059334</v>
      </c>
      <c r="U30" s="517"/>
      <c r="V30" s="517">
        <v>29950435</v>
      </c>
      <c r="W30" s="517">
        <v>6640378</v>
      </c>
      <c r="X30" s="517">
        <v>11583699</v>
      </c>
      <c r="Y30" s="517">
        <v>17465999</v>
      </c>
      <c r="Z30" s="517">
        <v>19631271</v>
      </c>
      <c r="AA30" s="517">
        <v>878445184</v>
      </c>
      <c r="AB30" s="517">
        <v>9284439</v>
      </c>
      <c r="AC30" s="517">
        <v>9754310</v>
      </c>
      <c r="AD30" s="517"/>
      <c r="AE30" s="517">
        <v>2018477</v>
      </c>
      <c r="AF30" s="517">
        <v>5856367</v>
      </c>
      <c r="AG30" s="517"/>
      <c r="AH30" s="517"/>
      <c r="AI30" s="517">
        <v>29559985</v>
      </c>
      <c r="AJ30" s="517">
        <v>10381000</v>
      </c>
      <c r="AK30" s="517">
        <v>10531959</v>
      </c>
      <c r="AL30" s="517">
        <v>11129112</v>
      </c>
      <c r="AM30" s="517">
        <v>36838246</v>
      </c>
      <c r="AN30" s="517">
        <v>13965489</v>
      </c>
      <c r="AO30" s="517">
        <v>3901519</v>
      </c>
      <c r="AP30" s="517">
        <v>6842289</v>
      </c>
      <c r="AQ30" s="517"/>
      <c r="AR30" s="517">
        <v>30075428</v>
      </c>
      <c r="AS30" s="517">
        <v>48544197</v>
      </c>
      <c r="AT30" s="517">
        <v>18079600</v>
      </c>
      <c r="AU30" s="517">
        <v>17720633</v>
      </c>
      <c r="AV30" s="517"/>
      <c r="AW30" s="517"/>
      <c r="AX30" s="517"/>
      <c r="AY30" s="517">
        <v>14148843</v>
      </c>
      <c r="AZ30" s="517">
        <v>27518474</v>
      </c>
      <c r="BA30" s="517">
        <v>7986281</v>
      </c>
      <c r="BB30" s="517">
        <v>12982712</v>
      </c>
      <c r="BC30" s="517">
        <v>14558414</v>
      </c>
      <c r="BD30" s="517">
        <v>5649148</v>
      </c>
      <c r="BE30" s="517">
        <v>15163268</v>
      </c>
      <c r="BF30" s="517">
        <v>6722500</v>
      </c>
      <c r="BG30" s="517">
        <v>8646262</v>
      </c>
      <c r="BH30" s="517">
        <v>14593397</v>
      </c>
      <c r="BI30" s="517">
        <v>7342715</v>
      </c>
      <c r="BJ30" s="517">
        <v>14881100</v>
      </c>
      <c r="BK30" s="517">
        <v>32920400</v>
      </c>
      <c r="BL30" s="517"/>
      <c r="BM30" s="517"/>
      <c r="BN30" s="517"/>
      <c r="BO30" s="517">
        <v>8646824</v>
      </c>
      <c r="BP30" s="429"/>
      <c r="BQ30" s="427"/>
      <c r="BR30" s="427"/>
    </row>
    <row r="31" spans="1:70" s="428" customFormat="1" ht="24.75" customHeight="1">
      <c r="A31" s="934"/>
      <c r="B31" s="415"/>
      <c r="C31" s="415" t="s">
        <v>579</v>
      </c>
      <c r="D31" s="517">
        <v>500411</v>
      </c>
      <c r="E31" s="517"/>
      <c r="F31" s="517">
        <v>139916</v>
      </c>
      <c r="G31" s="517">
        <v>119863</v>
      </c>
      <c r="H31" s="517">
        <v>166778</v>
      </c>
      <c r="I31" s="517">
        <v>600559</v>
      </c>
      <c r="J31" s="517">
        <v>226114</v>
      </c>
      <c r="K31" s="517"/>
      <c r="L31" s="517">
        <v>226946</v>
      </c>
      <c r="M31" s="517">
        <v>291174</v>
      </c>
      <c r="N31" s="517">
        <v>1841034</v>
      </c>
      <c r="O31" s="517">
        <v>28279</v>
      </c>
      <c r="P31" s="517">
        <v>984726</v>
      </c>
      <c r="Q31" s="517">
        <v>60010</v>
      </c>
      <c r="R31" s="517">
        <v>580646</v>
      </c>
      <c r="S31" s="517"/>
      <c r="T31" s="517">
        <v>120914</v>
      </c>
      <c r="U31" s="517"/>
      <c r="V31" s="517">
        <v>248509</v>
      </c>
      <c r="W31" s="517">
        <v>171796</v>
      </c>
      <c r="X31" s="517">
        <v>218955</v>
      </c>
      <c r="Y31" s="517">
        <v>297221</v>
      </c>
      <c r="Z31" s="517">
        <v>76363</v>
      </c>
      <c r="AA31" s="517">
        <v>0</v>
      </c>
      <c r="AB31" s="517">
        <v>213593</v>
      </c>
      <c r="AC31" s="517">
        <v>977342</v>
      </c>
      <c r="AD31" s="517"/>
      <c r="AE31" s="517">
        <v>25046</v>
      </c>
      <c r="AF31" s="517">
        <v>39899</v>
      </c>
      <c r="AG31" s="517"/>
      <c r="AH31" s="517"/>
      <c r="AI31" s="517">
        <v>1546279</v>
      </c>
      <c r="AJ31" s="517">
        <v>290897</v>
      </c>
      <c r="AK31" s="517">
        <v>295063</v>
      </c>
      <c r="AL31" s="517">
        <v>253659</v>
      </c>
      <c r="AM31" s="517">
        <v>881206</v>
      </c>
      <c r="AN31" s="517">
        <v>329907</v>
      </c>
      <c r="AO31" s="517">
        <v>90770</v>
      </c>
      <c r="AP31" s="517">
        <v>159347</v>
      </c>
      <c r="AQ31" s="517"/>
      <c r="AR31" s="517">
        <v>645129</v>
      </c>
      <c r="AS31" s="517">
        <v>1475009</v>
      </c>
      <c r="AT31" s="517">
        <v>281178</v>
      </c>
      <c r="AU31" s="517">
        <v>363780</v>
      </c>
      <c r="AV31" s="517"/>
      <c r="AW31" s="517"/>
      <c r="AX31" s="517"/>
      <c r="AY31" s="517">
        <v>340061</v>
      </c>
      <c r="AZ31" s="517">
        <v>1150610</v>
      </c>
      <c r="BA31" s="517">
        <v>908489</v>
      </c>
      <c r="BB31" s="517">
        <v>367486</v>
      </c>
      <c r="BC31" s="517">
        <v>301891</v>
      </c>
      <c r="BD31" s="517">
        <v>195676</v>
      </c>
      <c r="BE31" s="517">
        <v>434941</v>
      </c>
      <c r="BF31" s="517">
        <v>256615</v>
      </c>
      <c r="BG31" s="517">
        <v>135442</v>
      </c>
      <c r="BH31" s="517">
        <v>225622</v>
      </c>
      <c r="BI31" s="517">
        <v>145884</v>
      </c>
      <c r="BJ31" s="517">
        <v>297815</v>
      </c>
      <c r="BK31" s="517">
        <v>674105</v>
      </c>
      <c r="BL31" s="517"/>
      <c r="BM31" s="517"/>
      <c r="BN31" s="517"/>
      <c r="BO31" s="517">
        <v>132012</v>
      </c>
      <c r="BP31" s="429"/>
      <c r="BQ31" s="427"/>
      <c r="BR31" s="427"/>
    </row>
    <row r="32" spans="1:70" s="428" customFormat="1" ht="24.75" customHeight="1">
      <c r="A32" s="934"/>
      <c r="B32" s="415"/>
      <c r="C32" s="415" t="s">
        <v>580</v>
      </c>
      <c r="D32" s="517">
        <v>7944884</v>
      </c>
      <c r="E32" s="517"/>
      <c r="F32" s="517">
        <v>3828902</v>
      </c>
      <c r="G32" s="517">
        <v>369000</v>
      </c>
      <c r="H32" s="517">
        <v>2766150</v>
      </c>
      <c r="I32" s="517">
        <v>8122748</v>
      </c>
      <c r="J32" s="517">
        <v>1143411</v>
      </c>
      <c r="K32" s="517"/>
      <c r="L32" s="517">
        <v>12943396</v>
      </c>
      <c r="M32" s="517">
        <v>0</v>
      </c>
      <c r="N32" s="517">
        <v>0</v>
      </c>
      <c r="O32" s="517">
        <v>0</v>
      </c>
      <c r="P32" s="517">
        <v>35015359</v>
      </c>
      <c r="Q32" s="517">
        <v>5189742</v>
      </c>
      <c r="R32" s="517">
        <v>113653602</v>
      </c>
      <c r="S32" s="517"/>
      <c r="T32" s="517">
        <v>724034</v>
      </c>
      <c r="U32" s="517"/>
      <c r="V32" s="517">
        <v>3245875</v>
      </c>
      <c r="W32" s="517">
        <v>3539583</v>
      </c>
      <c r="X32" s="517">
        <v>4566512</v>
      </c>
      <c r="Y32" s="517">
        <v>12134700</v>
      </c>
      <c r="Z32" s="517">
        <v>1492626</v>
      </c>
      <c r="AA32" s="517">
        <v>0</v>
      </c>
      <c r="AB32" s="517">
        <v>4240815</v>
      </c>
      <c r="AC32" s="517">
        <v>3516557</v>
      </c>
      <c r="AD32" s="517"/>
      <c r="AE32" s="517">
        <v>5245715</v>
      </c>
      <c r="AF32" s="517">
        <v>1951000</v>
      </c>
      <c r="AG32" s="517"/>
      <c r="AH32" s="517"/>
      <c r="AI32" s="517">
        <v>0</v>
      </c>
      <c r="AJ32" s="517">
        <v>2961000</v>
      </c>
      <c r="AK32" s="517">
        <v>7970980</v>
      </c>
      <c r="AL32" s="517">
        <v>5617603</v>
      </c>
      <c r="AM32" s="517">
        <v>22928065</v>
      </c>
      <c r="AN32" s="517">
        <v>6325942</v>
      </c>
      <c r="AO32" s="517">
        <v>1146831</v>
      </c>
      <c r="AP32" s="517">
        <v>2145805</v>
      </c>
      <c r="AQ32" s="517"/>
      <c r="AR32" s="517">
        <v>3138733</v>
      </c>
      <c r="AS32" s="517">
        <v>5953101</v>
      </c>
      <c r="AT32" s="517">
        <v>12745001</v>
      </c>
      <c r="AU32" s="517">
        <v>2241000</v>
      </c>
      <c r="AV32" s="517"/>
      <c r="AW32" s="517"/>
      <c r="AX32" s="517"/>
      <c r="AY32" s="517">
        <v>6000</v>
      </c>
      <c r="AZ32" s="517">
        <v>7897028</v>
      </c>
      <c r="BA32" s="517">
        <v>12000</v>
      </c>
      <c r="BB32" s="517">
        <v>12669216</v>
      </c>
      <c r="BC32" s="517">
        <v>4084586</v>
      </c>
      <c r="BD32" s="517">
        <v>6017000</v>
      </c>
      <c r="BE32" s="517">
        <v>9182674</v>
      </c>
      <c r="BF32" s="517">
        <v>23831562</v>
      </c>
      <c r="BG32" s="517">
        <v>0</v>
      </c>
      <c r="BH32" s="517">
        <v>4399462</v>
      </c>
      <c r="BI32" s="517">
        <v>1982000</v>
      </c>
      <c r="BJ32" s="517">
        <v>6677300</v>
      </c>
      <c r="BK32" s="517">
        <v>4824000</v>
      </c>
      <c r="BL32" s="517"/>
      <c r="BM32" s="517"/>
      <c r="BN32" s="517"/>
      <c r="BO32" s="517">
        <v>4029905</v>
      </c>
      <c r="BP32" s="429"/>
      <c r="BQ32" s="427"/>
      <c r="BR32" s="427"/>
    </row>
    <row r="33" spans="1:70" s="428" customFormat="1" ht="24.75" customHeight="1">
      <c r="A33" s="934"/>
      <c r="B33" s="415"/>
      <c r="C33" s="415" t="s">
        <v>581</v>
      </c>
      <c r="D33" s="517">
        <v>9176407</v>
      </c>
      <c r="E33" s="517"/>
      <c r="F33" s="517">
        <v>1865912</v>
      </c>
      <c r="G33" s="517">
        <v>2836367</v>
      </c>
      <c r="H33" s="517">
        <v>1441000</v>
      </c>
      <c r="I33" s="517">
        <v>7961662</v>
      </c>
      <c r="J33" s="517">
        <v>3930000</v>
      </c>
      <c r="K33" s="517"/>
      <c r="L33" s="517">
        <v>3780919</v>
      </c>
      <c r="M33" s="517">
        <v>1200000</v>
      </c>
      <c r="N33" s="517">
        <v>1200000</v>
      </c>
      <c r="O33" s="517">
        <v>300000</v>
      </c>
      <c r="P33" s="517">
        <v>9856574</v>
      </c>
      <c r="Q33" s="517">
        <v>943342</v>
      </c>
      <c r="R33" s="517">
        <v>13847766</v>
      </c>
      <c r="S33" s="517"/>
      <c r="T33" s="517">
        <v>1747000</v>
      </c>
      <c r="U33" s="517"/>
      <c r="V33" s="517">
        <v>4034568</v>
      </c>
      <c r="W33" s="517">
        <v>1870215</v>
      </c>
      <c r="X33" s="517">
        <v>3650001</v>
      </c>
      <c r="Y33" s="517">
        <v>4505000</v>
      </c>
      <c r="Z33" s="517">
        <v>2537988</v>
      </c>
      <c r="AA33" s="517">
        <v>0</v>
      </c>
      <c r="AB33" s="517">
        <v>2508540</v>
      </c>
      <c r="AC33" s="517">
        <v>3238831</v>
      </c>
      <c r="AD33" s="517"/>
      <c r="AE33" s="517">
        <v>1218000</v>
      </c>
      <c r="AF33" s="517">
        <v>1844000</v>
      </c>
      <c r="AG33" s="517"/>
      <c r="AH33" s="517"/>
      <c r="AI33" s="517">
        <v>6912000</v>
      </c>
      <c r="AJ33" s="517">
        <v>3566000</v>
      </c>
      <c r="AK33" s="517">
        <v>3376277</v>
      </c>
      <c r="AL33" s="517">
        <v>1897498</v>
      </c>
      <c r="AM33" s="517">
        <v>7443162</v>
      </c>
      <c r="AN33" s="517">
        <v>4273878</v>
      </c>
      <c r="AO33" s="517">
        <v>1453150</v>
      </c>
      <c r="AP33" s="517">
        <v>2605931</v>
      </c>
      <c r="AQ33" s="517"/>
      <c r="AR33" s="517">
        <v>7904022</v>
      </c>
      <c r="AS33" s="517">
        <v>23219626</v>
      </c>
      <c r="AT33" s="517">
        <v>5849151</v>
      </c>
      <c r="AU33" s="517">
        <v>5501000</v>
      </c>
      <c r="AV33" s="517"/>
      <c r="AW33" s="517"/>
      <c r="AX33" s="517"/>
      <c r="AY33" s="517">
        <v>1350000</v>
      </c>
      <c r="AZ33" s="517">
        <v>790240</v>
      </c>
      <c r="BA33" s="517">
        <v>2592000</v>
      </c>
      <c r="BB33" s="517">
        <v>4558567</v>
      </c>
      <c r="BC33" s="517">
        <v>2379754</v>
      </c>
      <c r="BD33" s="517">
        <v>2165000</v>
      </c>
      <c r="BE33" s="517">
        <v>5335720</v>
      </c>
      <c r="BF33" s="517">
        <v>3320162</v>
      </c>
      <c r="BG33" s="517">
        <v>2829000</v>
      </c>
      <c r="BH33" s="517">
        <v>2403109</v>
      </c>
      <c r="BI33" s="517">
        <v>1788000</v>
      </c>
      <c r="BJ33" s="517">
        <v>2914000</v>
      </c>
      <c r="BK33" s="517">
        <v>6364000</v>
      </c>
      <c r="BL33" s="517"/>
      <c r="BM33" s="517"/>
      <c r="BN33" s="517"/>
      <c r="BO33" s="517">
        <v>3684427</v>
      </c>
      <c r="BP33" s="429"/>
      <c r="BQ33" s="427"/>
      <c r="BR33" s="427"/>
    </row>
    <row r="34" spans="1:70" s="428" customFormat="1" ht="24.75" customHeight="1">
      <c r="A34" s="934"/>
      <c r="B34" s="415"/>
      <c r="C34" s="415" t="s">
        <v>582</v>
      </c>
      <c r="D34" s="517">
        <v>0</v>
      </c>
      <c r="E34" s="517"/>
      <c r="F34" s="517">
        <v>0</v>
      </c>
      <c r="G34" s="517">
        <v>18867108</v>
      </c>
      <c r="H34" s="517">
        <v>0</v>
      </c>
      <c r="I34" s="517">
        <v>74194326</v>
      </c>
      <c r="J34" s="517">
        <v>0</v>
      </c>
      <c r="K34" s="517"/>
      <c r="L34" s="517">
        <v>0</v>
      </c>
      <c r="M34" s="517">
        <v>37397037</v>
      </c>
      <c r="N34" s="517">
        <v>9604989</v>
      </c>
      <c r="O34" s="517">
        <v>147592</v>
      </c>
      <c r="P34" s="517">
        <v>0</v>
      </c>
      <c r="Q34" s="517">
        <v>5276150</v>
      </c>
      <c r="R34" s="517">
        <v>0</v>
      </c>
      <c r="S34" s="517"/>
      <c r="T34" s="517">
        <v>4812000</v>
      </c>
      <c r="U34" s="517"/>
      <c r="V34" s="517">
        <v>0</v>
      </c>
      <c r="W34" s="517">
        <v>0</v>
      </c>
      <c r="X34" s="517">
        <v>0</v>
      </c>
      <c r="Y34" s="517">
        <v>0</v>
      </c>
      <c r="Z34" s="517">
        <v>0</v>
      </c>
      <c r="AA34" s="517">
        <v>0</v>
      </c>
      <c r="AB34" s="517">
        <v>13019927</v>
      </c>
      <c r="AC34" s="517">
        <v>1134645</v>
      </c>
      <c r="AD34" s="517"/>
      <c r="AE34" s="517">
        <v>0</v>
      </c>
      <c r="AF34" s="517">
        <v>0</v>
      </c>
      <c r="AG34" s="517"/>
      <c r="AH34" s="517"/>
      <c r="AI34" s="517">
        <v>87695313</v>
      </c>
      <c r="AJ34" s="517">
        <v>0</v>
      </c>
      <c r="AK34" s="517">
        <v>0</v>
      </c>
      <c r="AL34" s="517">
        <v>0</v>
      </c>
      <c r="AM34" s="517">
        <v>0</v>
      </c>
      <c r="AN34" s="517">
        <v>0</v>
      </c>
      <c r="AO34" s="517">
        <v>0</v>
      </c>
      <c r="AP34" s="517">
        <v>0</v>
      </c>
      <c r="AQ34" s="517"/>
      <c r="AR34" s="517">
        <v>73050486</v>
      </c>
      <c r="AS34" s="517">
        <v>88787490</v>
      </c>
      <c r="AT34" s="517">
        <v>0</v>
      </c>
      <c r="AU34" s="517">
        <v>0</v>
      </c>
      <c r="AV34" s="517"/>
      <c r="AW34" s="517"/>
      <c r="AX34" s="517"/>
      <c r="AY34" s="517">
        <v>0</v>
      </c>
      <c r="AZ34" s="517">
        <v>0</v>
      </c>
      <c r="BA34" s="517">
        <v>16643744</v>
      </c>
      <c r="BB34" s="517">
        <v>0</v>
      </c>
      <c r="BC34" s="517">
        <v>0</v>
      </c>
      <c r="BD34" s="517">
        <v>0</v>
      </c>
      <c r="BE34" s="517">
        <v>0</v>
      </c>
      <c r="BF34" s="517">
        <v>0</v>
      </c>
      <c r="BG34" s="517">
        <v>17925120</v>
      </c>
      <c r="BH34" s="517">
        <v>0</v>
      </c>
      <c r="BI34" s="517">
        <v>0</v>
      </c>
      <c r="BJ34" s="517">
        <v>0</v>
      </c>
      <c r="BK34" s="517">
        <v>0</v>
      </c>
      <c r="BL34" s="517"/>
      <c r="BM34" s="517"/>
      <c r="BN34" s="517"/>
      <c r="BO34" s="517">
        <v>0</v>
      </c>
      <c r="BP34" s="429"/>
      <c r="BQ34" s="427"/>
      <c r="BR34" s="427"/>
    </row>
    <row r="35" spans="1:70" s="428" customFormat="1" ht="24.75" customHeight="1">
      <c r="A35" s="934"/>
      <c r="B35" s="415"/>
      <c r="C35" s="415" t="s">
        <v>583</v>
      </c>
      <c r="D35" s="517">
        <v>2858381</v>
      </c>
      <c r="E35" s="517"/>
      <c r="F35" s="517">
        <v>744927</v>
      </c>
      <c r="G35" s="517">
        <v>902375</v>
      </c>
      <c r="H35" s="517">
        <v>197400</v>
      </c>
      <c r="I35" s="517">
        <v>106797</v>
      </c>
      <c r="J35" s="517">
        <v>77900</v>
      </c>
      <c r="K35" s="517"/>
      <c r="L35" s="517">
        <v>3405546</v>
      </c>
      <c r="M35" s="517">
        <v>2000</v>
      </c>
      <c r="N35" s="517">
        <v>1200</v>
      </c>
      <c r="O35" s="517">
        <v>0</v>
      </c>
      <c r="P35" s="517">
        <v>7349991</v>
      </c>
      <c r="Q35" s="517">
        <v>20000</v>
      </c>
      <c r="R35" s="517">
        <v>166998</v>
      </c>
      <c r="S35" s="517"/>
      <c r="T35" s="517">
        <v>920564</v>
      </c>
      <c r="U35" s="517"/>
      <c r="V35" s="517">
        <v>1536814</v>
      </c>
      <c r="W35" s="517">
        <v>35132856</v>
      </c>
      <c r="X35" s="517">
        <v>2389631</v>
      </c>
      <c r="Y35" s="517">
        <v>674800</v>
      </c>
      <c r="Z35" s="517">
        <v>319638</v>
      </c>
      <c r="AA35" s="517">
        <v>2800</v>
      </c>
      <c r="AB35" s="517">
        <v>841110</v>
      </c>
      <c r="AC35" s="517">
        <v>518757</v>
      </c>
      <c r="AD35" s="517"/>
      <c r="AE35" s="517">
        <v>1159100</v>
      </c>
      <c r="AF35" s="517">
        <v>36281</v>
      </c>
      <c r="AG35" s="517"/>
      <c r="AH35" s="517"/>
      <c r="AI35" s="517">
        <v>800</v>
      </c>
      <c r="AJ35" s="517">
        <v>2571974</v>
      </c>
      <c r="AK35" s="517">
        <v>1258420</v>
      </c>
      <c r="AL35" s="517">
        <v>685290</v>
      </c>
      <c r="AM35" s="517">
        <v>1910801</v>
      </c>
      <c r="AN35" s="517">
        <v>670734</v>
      </c>
      <c r="AO35" s="517">
        <v>428259</v>
      </c>
      <c r="AP35" s="517">
        <v>1663568</v>
      </c>
      <c r="AQ35" s="517"/>
      <c r="AR35" s="517">
        <v>934423</v>
      </c>
      <c r="AS35" s="517">
        <v>231676</v>
      </c>
      <c r="AT35" s="517">
        <v>1400590</v>
      </c>
      <c r="AU35" s="517">
        <v>946050</v>
      </c>
      <c r="AV35" s="517"/>
      <c r="AW35" s="517"/>
      <c r="AX35" s="517"/>
      <c r="AY35" s="517">
        <v>247070</v>
      </c>
      <c r="AZ35" s="517">
        <v>24298859</v>
      </c>
      <c r="BA35" s="517">
        <v>24600</v>
      </c>
      <c r="BB35" s="517">
        <v>557903</v>
      </c>
      <c r="BC35" s="517">
        <v>3854806</v>
      </c>
      <c r="BD35" s="517">
        <v>681355</v>
      </c>
      <c r="BE35" s="517">
        <v>1313100</v>
      </c>
      <c r="BF35" s="517">
        <v>533757</v>
      </c>
      <c r="BG35" s="517">
        <v>1000</v>
      </c>
      <c r="BH35" s="517">
        <v>639980</v>
      </c>
      <c r="BI35" s="517">
        <v>1349085</v>
      </c>
      <c r="BJ35" s="517">
        <v>855635</v>
      </c>
      <c r="BK35" s="517">
        <v>3408630</v>
      </c>
      <c r="BL35" s="517"/>
      <c r="BM35" s="517"/>
      <c r="BN35" s="517"/>
      <c r="BO35" s="517">
        <v>622081</v>
      </c>
      <c r="BP35" s="429"/>
      <c r="BQ35" s="427"/>
      <c r="BR35" s="427"/>
    </row>
    <row r="36" spans="1:70" s="428" customFormat="1" ht="24.75" customHeight="1">
      <c r="A36" s="934"/>
      <c r="B36" s="415" t="s">
        <v>789</v>
      </c>
      <c r="C36" s="415"/>
      <c r="D36" s="517">
        <v>235081814</v>
      </c>
      <c r="E36" s="517">
        <v>49582030</v>
      </c>
      <c r="F36" s="517">
        <v>59765953</v>
      </c>
      <c r="G36" s="517">
        <v>66429463</v>
      </c>
      <c r="H36" s="517">
        <v>26321904</v>
      </c>
      <c r="I36" s="517">
        <v>274796472</v>
      </c>
      <c r="J36" s="517">
        <v>91192601</v>
      </c>
      <c r="K36" s="517">
        <v>31621005</v>
      </c>
      <c r="L36" s="517">
        <v>96037847</v>
      </c>
      <c r="M36" s="517">
        <v>119608185</v>
      </c>
      <c r="N36" s="517">
        <v>129696013</v>
      </c>
      <c r="O36" s="517">
        <v>1704715</v>
      </c>
      <c r="P36" s="517">
        <v>298657597</v>
      </c>
      <c r="Q36" s="517">
        <v>15506970</v>
      </c>
      <c r="R36" s="517">
        <v>208740702</v>
      </c>
      <c r="S36" s="517">
        <v>25075971</v>
      </c>
      <c r="T36" s="517">
        <v>41175562</v>
      </c>
      <c r="U36" s="517">
        <v>101962482</v>
      </c>
      <c r="V36" s="517">
        <v>164339008</v>
      </c>
      <c r="W36" s="517">
        <v>47130321</v>
      </c>
      <c r="X36" s="517">
        <v>144835016</v>
      </c>
      <c r="Y36" s="517">
        <v>169445464</v>
      </c>
      <c r="Z36" s="517">
        <v>70802492</v>
      </c>
      <c r="AA36" s="517">
        <v>621302016</v>
      </c>
      <c r="AB36" s="517">
        <v>79127141</v>
      </c>
      <c r="AC36" s="517">
        <v>93486209</v>
      </c>
      <c r="AD36" s="517">
        <v>277440071</v>
      </c>
      <c r="AE36" s="517">
        <v>21367022</v>
      </c>
      <c r="AF36" s="517">
        <v>39301499</v>
      </c>
      <c r="AG36" s="517">
        <v>47219791</v>
      </c>
      <c r="AH36" s="517">
        <v>54546150</v>
      </c>
      <c r="AI36" s="517">
        <v>118911080</v>
      </c>
      <c r="AJ36" s="517">
        <v>75934358</v>
      </c>
      <c r="AK36" s="517">
        <v>80890334</v>
      </c>
      <c r="AL36" s="517">
        <v>55801647</v>
      </c>
      <c r="AM36" s="517">
        <v>210915015</v>
      </c>
      <c r="AN36" s="517">
        <v>123802941</v>
      </c>
      <c r="AO36" s="517">
        <v>35696035</v>
      </c>
      <c r="AP36" s="517">
        <v>56108192</v>
      </c>
      <c r="AQ36" s="517">
        <v>164558470</v>
      </c>
      <c r="AR36" s="517">
        <v>159110553</v>
      </c>
      <c r="AS36" s="517">
        <v>759707801</v>
      </c>
      <c r="AT36" s="517">
        <v>227897197</v>
      </c>
      <c r="AU36" s="517">
        <v>214418030</v>
      </c>
      <c r="AV36" s="517">
        <v>509239143</v>
      </c>
      <c r="AW36" s="517">
        <v>75458878</v>
      </c>
      <c r="AX36" s="517">
        <v>160241418</v>
      </c>
      <c r="AY36" s="517">
        <v>112481174</v>
      </c>
      <c r="AZ36" s="517">
        <v>334638398</v>
      </c>
      <c r="BA36" s="517">
        <v>88771090</v>
      </c>
      <c r="BB36" s="517">
        <v>97703936</v>
      </c>
      <c r="BC36" s="517">
        <v>60878570</v>
      </c>
      <c r="BD36" s="517">
        <v>50953356</v>
      </c>
      <c r="BE36" s="517">
        <v>113871670</v>
      </c>
      <c r="BF36" s="517">
        <v>54976694</v>
      </c>
      <c r="BG36" s="517">
        <v>61678198</v>
      </c>
      <c r="BH36" s="517">
        <v>65320065</v>
      </c>
      <c r="BI36" s="517">
        <v>53475993</v>
      </c>
      <c r="BJ36" s="517">
        <v>76854345</v>
      </c>
      <c r="BK36" s="517">
        <v>309012287</v>
      </c>
      <c r="BL36" s="517">
        <v>340333184</v>
      </c>
      <c r="BM36" s="517">
        <v>108637596</v>
      </c>
      <c r="BN36" s="517">
        <v>200734096</v>
      </c>
      <c r="BO36" s="517">
        <v>106453360</v>
      </c>
      <c r="BP36" s="429"/>
      <c r="BQ36" s="427"/>
      <c r="BR36" s="427"/>
    </row>
    <row r="37" spans="1:70" s="428" customFormat="1" ht="24.75" customHeight="1">
      <c r="A37" s="934"/>
      <c r="B37" s="415" t="s">
        <v>584</v>
      </c>
      <c r="C37" s="415"/>
      <c r="D37" s="517">
        <v>46827900</v>
      </c>
      <c r="E37" s="517">
        <v>12871912</v>
      </c>
      <c r="F37" s="517">
        <v>11785792</v>
      </c>
      <c r="G37" s="517">
        <v>7258365</v>
      </c>
      <c r="H37" s="517">
        <v>29076217</v>
      </c>
      <c r="I37" s="517">
        <v>43186081</v>
      </c>
      <c r="J37" s="517">
        <v>11314018</v>
      </c>
      <c r="K37" s="517">
        <v>4346789</v>
      </c>
      <c r="L37" s="517">
        <v>16602578</v>
      </c>
      <c r="M37" s="517">
        <v>29896463</v>
      </c>
      <c r="N37" s="517">
        <v>42682295</v>
      </c>
      <c r="O37" s="517">
        <v>337898</v>
      </c>
      <c r="P37" s="517">
        <v>52241857</v>
      </c>
      <c r="Q37" s="517">
        <v>5543090</v>
      </c>
      <c r="R37" s="517">
        <v>44296945</v>
      </c>
      <c r="S37" s="517">
        <v>13078926</v>
      </c>
      <c r="T37" s="517">
        <v>9438262</v>
      </c>
      <c r="U37" s="517">
        <v>8613666</v>
      </c>
      <c r="V37" s="517">
        <v>12036641</v>
      </c>
      <c r="W37" s="517">
        <v>12094706</v>
      </c>
      <c r="X37" s="517">
        <v>36484137</v>
      </c>
      <c r="Y37" s="517">
        <v>36652389</v>
      </c>
      <c r="Z37" s="517">
        <v>5143352</v>
      </c>
      <c r="AA37" s="517">
        <v>0</v>
      </c>
      <c r="AB37" s="517">
        <v>8768170</v>
      </c>
      <c r="AC37" s="517">
        <v>15302157</v>
      </c>
      <c r="AD37" s="517">
        <v>19601539</v>
      </c>
      <c r="AE37" s="517">
        <v>3139254</v>
      </c>
      <c r="AF37" s="517">
        <v>6777234</v>
      </c>
      <c r="AG37" s="517">
        <v>11034533</v>
      </c>
      <c r="AH37" s="517">
        <v>6213709</v>
      </c>
      <c r="AI37" s="517">
        <v>31298957</v>
      </c>
      <c r="AJ37" s="517">
        <v>24341471</v>
      </c>
      <c r="AK37" s="517">
        <v>23264674</v>
      </c>
      <c r="AL37" s="517">
        <v>16053988</v>
      </c>
      <c r="AM37" s="517">
        <v>51601767</v>
      </c>
      <c r="AN37" s="517">
        <v>23945716</v>
      </c>
      <c r="AO37" s="517">
        <v>5235201</v>
      </c>
      <c r="AP37" s="517">
        <v>11364641</v>
      </c>
      <c r="AQ37" s="517">
        <v>27277743</v>
      </c>
      <c r="AR37" s="517">
        <v>44561876</v>
      </c>
      <c r="AS37" s="517">
        <v>249116867</v>
      </c>
      <c r="AT37" s="517">
        <v>22121305</v>
      </c>
      <c r="AU37" s="517">
        <v>51068120</v>
      </c>
      <c r="AV37" s="517">
        <v>48490243</v>
      </c>
      <c r="AW37" s="517">
        <v>17637388</v>
      </c>
      <c r="AX37" s="517">
        <v>24104771</v>
      </c>
      <c r="AY37" s="517">
        <v>36881750</v>
      </c>
      <c r="AZ37" s="517">
        <v>112420863</v>
      </c>
      <c r="BA37" s="517">
        <v>18231883</v>
      </c>
      <c r="BB37" s="517">
        <v>24054196</v>
      </c>
      <c r="BC37" s="517">
        <v>32053903</v>
      </c>
      <c r="BD37" s="517">
        <v>14893007</v>
      </c>
      <c r="BE37" s="517">
        <v>33531386</v>
      </c>
      <c r="BF37" s="517">
        <v>18046587</v>
      </c>
      <c r="BG37" s="517">
        <v>25715896</v>
      </c>
      <c r="BH37" s="517">
        <v>16766535</v>
      </c>
      <c r="BI37" s="517">
        <v>12196420</v>
      </c>
      <c r="BJ37" s="517">
        <v>32952344</v>
      </c>
      <c r="BK37" s="517">
        <v>93510845</v>
      </c>
      <c r="BL37" s="517">
        <v>31488735</v>
      </c>
      <c r="BM37" s="517">
        <v>26765997</v>
      </c>
      <c r="BN37" s="517">
        <v>58454970</v>
      </c>
      <c r="BO37" s="517">
        <v>11961055</v>
      </c>
      <c r="BP37" s="429"/>
      <c r="BQ37" s="427"/>
      <c r="BR37" s="427"/>
    </row>
    <row r="38" spans="1:70" s="428" customFormat="1" ht="24.75" customHeight="1">
      <c r="A38" s="934"/>
      <c r="B38" s="415" t="s">
        <v>585</v>
      </c>
      <c r="C38" s="415"/>
      <c r="D38" s="517">
        <v>188253914</v>
      </c>
      <c r="E38" s="517">
        <v>36710118</v>
      </c>
      <c r="F38" s="517">
        <v>47980161</v>
      </c>
      <c r="G38" s="517">
        <v>59171098</v>
      </c>
      <c r="H38" s="517">
        <v>-2754313</v>
      </c>
      <c r="I38" s="517">
        <v>231610391</v>
      </c>
      <c r="J38" s="517">
        <v>79878583</v>
      </c>
      <c r="K38" s="517">
        <v>27274216</v>
      </c>
      <c r="L38" s="517">
        <v>79435269</v>
      </c>
      <c r="M38" s="517">
        <v>89711722</v>
      </c>
      <c r="N38" s="517">
        <v>87013718</v>
      </c>
      <c r="O38" s="517">
        <v>1366817</v>
      </c>
      <c r="P38" s="517">
        <v>246415740</v>
      </c>
      <c r="Q38" s="517">
        <v>9963880</v>
      </c>
      <c r="R38" s="517">
        <v>164443757</v>
      </c>
      <c r="S38" s="517">
        <v>11997045</v>
      </c>
      <c r="T38" s="517">
        <v>31737300</v>
      </c>
      <c r="U38" s="517">
        <v>93348816</v>
      </c>
      <c r="V38" s="517">
        <v>152302367</v>
      </c>
      <c r="W38" s="517">
        <v>35035615</v>
      </c>
      <c r="X38" s="517">
        <v>108350879</v>
      </c>
      <c r="Y38" s="517">
        <v>132793075</v>
      </c>
      <c r="Z38" s="517">
        <v>65659140</v>
      </c>
      <c r="AA38" s="517">
        <v>621302016</v>
      </c>
      <c r="AB38" s="517">
        <v>70358971</v>
      </c>
      <c r="AC38" s="517">
        <v>78184052</v>
      </c>
      <c r="AD38" s="517">
        <v>257838532</v>
      </c>
      <c r="AE38" s="517">
        <v>18227768</v>
      </c>
      <c r="AF38" s="517">
        <v>32524265</v>
      </c>
      <c r="AG38" s="517">
        <v>36185258</v>
      </c>
      <c r="AH38" s="517">
        <v>48332441</v>
      </c>
      <c r="AI38" s="517">
        <v>87612123</v>
      </c>
      <c r="AJ38" s="517">
        <v>51592887</v>
      </c>
      <c r="AK38" s="517">
        <v>57625660</v>
      </c>
      <c r="AL38" s="517">
        <v>39747659</v>
      </c>
      <c r="AM38" s="517">
        <v>159313248</v>
      </c>
      <c r="AN38" s="517">
        <v>99857225</v>
      </c>
      <c r="AO38" s="517">
        <v>30460834</v>
      </c>
      <c r="AP38" s="517">
        <v>44743551</v>
      </c>
      <c r="AQ38" s="517">
        <v>137280727</v>
      </c>
      <c r="AR38" s="517">
        <v>114548677</v>
      </c>
      <c r="AS38" s="517">
        <v>510590934</v>
      </c>
      <c r="AT38" s="517">
        <v>205775892</v>
      </c>
      <c r="AU38" s="517">
        <v>163349910</v>
      </c>
      <c r="AV38" s="517">
        <v>460748900</v>
      </c>
      <c r="AW38" s="517">
        <v>57821490</v>
      </c>
      <c r="AX38" s="517">
        <v>136136647</v>
      </c>
      <c r="AY38" s="517">
        <v>75599424</v>
      </c>
      <c r="AZ38" s="517">
        <v>222217535</v>
      </c>
      <c r="BA38" s="517">
        <v>70539207</v>
      </c>
      <c r="BB38" s="517">
        <v>73649740</v>
      </c>
      <c r="BC38" s="517">
        <v>28824667</v>
      </c>
      <c r="BD38" s="517">
        <v>36060349</v>
      </c>
      <c r="BE38" s="517">
        <v>80340284</v>
      </c>
      <c r="BF38" s="517">
        <v>36930107</v>
      </c>
      <c r="BG38" s="517">
        <v>35962302</v>
      </c>
      <c r="BH38" s="517">
        <v>48553530</v>
      </c>
      <c r="BI38" s="517">
        <v>41279573</v>
      </c>
      <c r="BJ38" s="517">
        <v>43902001</v>
      </c>
      <c r="BK38" s="517">
        <v>215501442</v>
      </c>
      <c r="BL38" s="517">
        <v>308844449</v>
      </c>
      <c r="BM38" s="517">
        <v>81871599</v>
      </c>
      <c r="BN38" s="517">
        <v>142279126</v>
      </c>
      <c r="BO38" s="517">
        <v>94492305</v>
      </c>
      <c r="BP38" s="429"/>
      <c r="BQ38" s="427"/>
      <c r="BR38" s="427"/>
    </row>
    <row r="39" spans="1:70" s="428" customFormat="1" ht="24.75" customHeight="1">
      <c r="A39" s="934"/>
      <c r="B39" s="415" t="s">
        <v>586</v>
      </c>
      <c r="C39" s="415"/>
      <c r="D39" s="517">
        <v>3142139</v>
      </c>
      <c r="E39" s="517">
        <v>0</v>
      </c>
      <c r="F39" s="517">
        <v>4666686</v>
      </c>
      <c r="G39" s="517">
        <v>0</v>
      </c>
      <c r="H39" s="517">
        <v>9425000</v>
      </c>
      <c r="I39" s="517">
        <v>1114555</v>
      </c>
      <c r="J39" s="517">
        <v>255256</v>
      </c>
      <c r="K39" s="517">
        <v>67198154</v>
      </c>
      <c r="L39" s="517">
        <v>2865685</v>
      </c>
      <c r="M39" s="517">
        <v>0</v>
      </c>
      <c r="N39" s="517">
        <v>0</v>
      </c>
      <c r="O39" s="517">
        <v>0</v>
      </c>
      <c r="P39" s="517">
        <v>5187956</v>
      </c>
      <c r="Q39" s="517">
        <v>7163916</v>
      </c>
      <c r="R39" s="517">
        <v>239970457</v>
      </c>
      <c r="S39" s="517">
        <v>780912</v>
      </c>
      <c r="T39" s="517">
        <v>173000</v>
      </c>
      <c r="U39" s="517">
        <v>702432</v>
      </c>
      <c r="V39" s="517">
        <v>11192317</v>
      </c>
      <c r="W39" s="517">
        <v>17673702</v>
      </c>
      <c r="X39" s="517">
        <v>3167487</v>
      </c>
      <c r="Y39" s="517">
        <v>0</v>
      </c>
      <c r="Z39" s="517">
        <v>276168</v>
      </c>
      <c r="AA39" s="517">
        <v>0</v>
      </c>
      <c r="AB39" s="517">
        <v>2686706</v>
      </c>
      <c r="AC39" s="517">
        <v>1947096</v>
      </c>
      <c r="AD39" s="517">
        <v>1059635</v>
      </c>
      <c r="AE39" s="517">
        <v>0</v>
      </c>
      <c r="AF39" s="517">
        <v>10094000</v>
      </c>
      <c r="AG39" s="517">
        <v>0</v>
      </c>
      <c r="AH39" s="517">
        <v>0</v>
      </c>
      <c r="AI39" s="517">
        <v>0</v>
      </c>
      <c r="AJ39" s="517">
        <v>1239000</v>
      </c>
      <c r="AK39" s="517">
        <v>11153743</v>
      </c>
      <c r="AL39" s="517">
        <v>8269899</v>
      </c>
      <c r="AM39" s="517">
        <v>52718898</v>
      </c>
      <c r="AN39" s="517">
        <v>6338180</v>
      </c>
      <c r="AO39" s="517">
        <v>236379</v>
      </c>
      <c r="AP39" s="517">
        <v>415373</v>
      </c>
      <c r="AQ39" s="517">
        <v>0</v>
      </c>
      <c r="AR39" s="517">
        <v>4428245</v>
      </c>
      <c r="AS39" s="517">
        <v>5034896</v>
      </c>
      <c r="AT39" s="517">
        <v>10631948</v>
      </c>
      <c r="AU39" s="517">
        <v>865000</v>
      </c>
      <c r="AV39" s="517">
        <v>0</v>
      </c>
      <c r="AW39" s="517">
        <v>0</v>
      </c>
      <c r="AX39" s="517">
        <v>4772184</v>
      </c>
      <c r="AY39" s="517">
        <v>0</v>
      </c>
      <c r="AZ39" s="517">
        <v>3184966</v>
      </c>
      <c r="BA39" s="517">
        <v>0</v>
      </c>
      <c r="BB39" s="517">
        <v>12724118</v>
      </c>
      <c r="BC39" s="517">
        <v>3216660</v>
      </c>
      <c r="BD39" s="517">
        <v>813000</v>
      </c>
      <c r="BE39" s="517">
        <v>7373606</v>
      </c>
      <c r="BF39" s="517">
        <v>115245276</v>
      </c>
      <c r="BG39" s="517">
        <v>0</v>
      </c>
      <c r="BH39" s="517">
        <v>4213429</v>
      </c>
      <c r="BI39" s="517">
        <v>682000</v>
      </c>
      <c r="BJ39" s="517">
        <v>1369000</v>
      </c>
      <c r="BK39" s="517">
        <v>0</v>
      </c>
      <c r="BL39" s="517">
        <v>0</v>
      </c>
      <c r="BM39" s="517">
        <v>597000</v>
      </c>
      <c r="BN39" s="517">
        <v>34294337</v>
      </c>
      <c r="BO39" s="517">
        <v>1097168</v>
      </c>
      <c r="BP39" s="429"/>
      <c r="BQ39" s="427"/>
      <c r="BR39" s="427"/>
    </row>
    <row r="40" spans="1:70" s="428" customFormat="1" ht="24.75" customHeight="1">
      <c r="A40" s="934"/>
      <c r="B40" s="415" t="s">
        <v>790</v>
      </c>
      <c r="C40" s="415"/>
      <c r="D40" s="517">
        <v>231939675</v>
      </c>
      <c r="E40" s="517">
        <v>49582030</v>
      </c>
      <c r="F40" s="517">
        <v>55099267</v>
      </c>
      <c r="G40" s="517">
        <v>66429463</v>
      </c>
      <c r="H40" s="517">
        <v>16896904</v>
      </c>
      <c r="I40" s="517">
        <v>273681917</v>
      </c>
      <c r="J40" s="517">
        <v>90937345</v>
      </c>
      <c r="K40" s="517">
        <v>-35577149</v>
      </c>
      <c r="L40" s="517">
        <v>93172162</v>
      </c>
      <c r="M40" s="517">
        <v>119608185</v>
      </c>
      <c r="N40" s="517">
        <v>129696013</v>
      </c>
      <c r="O40" s="517">
        <v>1704715</v>
      </c>
      <c r="P40" s="517">
        <v>293469641</v>
      </c>
      <c r="Q40" s="517">
        <v>8343054</v>
      </c>
      <c r="R40" s="517">
        <v>-31229755</v>
      </c>
      <c r="S40" s="517">
        <v>24295059</v>
      </c>
      <c r="T40" s="517">
        <v>41002562</v>
      </c>
      <c r="U40" s="517">
        <v>101260050</v>
      </c>
      <c r="V40" s="517">
        <v>153146691</v>
      </c>
      <c r="W40" s="517">
        <v>29456619</v>
      </c>
      <c r="X40" s="517">
        <v>141667529</v>
      </c>
      <c r="Y40" s="517">
        <v>169445464</v>
      </c>
      <c r="Z40" s="517">
        <v>70526324</v>
      </c>
      <c r="AA40" s="517">
        <v>621302016</v>
      </c>
      <c r="AB40" s="517">
        <v>76440435</v>
      </c>
      <c r="AC40" s="517">
        <v>91539113</v>
      </c>
      <c r="AD40" s="517">
        <v>276380436</v>
      </c>
      <c r="AE40" s="517">
        <v>21367022</v>
      </c>
      <c r="AF40" s="517">
        <v>29207499</v>
      </c>
      <c r="AG40" s="517">
        <v>47219791</v>
      </c>
      <c r="AH40" s="517">
        <v>54546150</v>
      </c>
      <c r="AI40" s="517">
        <v>118911080</v>
      </c>
      <c r="AJ40" s="517">
        <v>74695358</v>
      </c>
      <c r="AK40" s="517">
        <v>69736591</v>
      </c>
      <c r="AL40" s="517">
        <v>47531748</v>
      </c>
      <c r="AM40" s="517">
        <v>158196117</v>
      </c>
      <c r="AN40" s="517">
        <v>117464761</v>
      </c>
      <c r="AO40" s="517">
        <v>35459656</v>
      </c>
      <c r="AP40" s="517">
        <v>55692819</v>
      </c>
      <c r="AQ40" s="517">
        <v>164558470</v>
      </c>
      <c r="AR40" s="517">
        <v>154682308</v>
      </c>
      <c r="AS40" s="517">
        <v>754672905</v>
      </c>
      <c r="AT40" s="517">
        <v>217265249</v>
      </c>
      <c r="AU40" s="517">
        <v>213553030</v>
      </c>
      <c r="AV40" s="517">
        <v>509239143</v>
      </c>
      <c r="AW40" s="517">
        <v>75458878</v>
      </c>
      <c r="AX40" s="517">
        <v>155469234</v>
      </c>
      <c r="AY40" s="517">
        <v>112481174</v>
      </c>
      <c r="AZ40" s="517">
        <v>331453432</v>
      </c>
      <c r="BA40" s="517">
        <v>88771090</v>
      </c>
      <c r="BB40" s="517">
        <v>84979818</v>
      </c>
      <c r="BC40" s="517">
        <v>57661910</v>
      </c>
      <c r="BD40" s="517">
        <v>50140356</v>
      </c>
      <c r="BE40" s="517">
        <v>106498064</v>
      </c>
      <c r="BF40" s="517">
        <v>-60268582</v>
      </c>
      <c r="BG40" s="517">
        <v>61678198</v>
      </c>
      <c r="BH40" s="517">
        <v>61106636</v>
      </c>
      <c r="BI40" s="517">
        <v>52793993</v>
      </c>
      <c r="BJ40" s="517">
        <v>75485345</v>
      </c>
      <c r="BK40" s="517">
        <v>309012287</v>
      </c>
      <c r="BL40" s="517">
        <v>340333184</v>
      </c>
      <c r="BM40" s="517">
        <v>108040596</v>
      </c>
      <c r="BN40" s="517">
        <v>166439759</v>
      </c>
      <c r="BO40" s="517">
        <v>105356192</v>
      </c>
      <c r="BP40" s="429"/>
      <c r="BQ40" s="427"/>
      <c r="BR40" s="427"/>
    </row>
    <row r="41" spans="1:70" s="428" customFormat="1" ht="24.75" customHeight="1">
      <c r="A41" s="934"/>
      <c r="B41" s="424" t="s">
        <v>587</v>
      </c>
      <c r="C41" s="425"/>
      <c r="D41" s="518"/>
      <c r="E41" s="518"/>
      <c r="F41" s="518"/>
      <c r="G41" s="518"/>
      <c r="H41" s="518"/>
      <c r="I41" s="518"/>
      <c r="J41" s="518"/>
      <c r="K41" s="518"/>
      <c r="L41" s="518"/>
      <c r="M41" s="518"/>
      <c r="N41" s="518"/>
      <c r="O41" s="518"/>
      <c r="P41" s="518"/>
      <c r="Q41" s="518"/>
      <c r="R41" s="518"/>
      <c r="S41" s="518"/>
      <c r="T41" s="518"/>
      <c r="U41" s="518"/>
      <c r="V41" s="518"/>
      <c r="W41" s="518"/>
      <c r="X41" s="518"/>
      <c r="Y41" s="518"/>
      <c r="Z41" s="518"/>
      <c r="AA41" s="518"/>
      <c r="AB41" s="518"/>
      <c r="AC41" s="518"/>
      <c r="AD41" s="518"/>
      <c r="AE41" s="518"/>
      <c r="AF41" s="518"/>
      <c r="AG41" s="518"/>
      <c r="AH41" s="518"/>
      <c r="AI41" s="518"/>
      <c r="AJ41" s="518"/>
      <c r="AK41" s="518"/>
      <c r="AL41" s="518"/>
      <c r="AM41" s="518"/>
      <c r="AN41" s="518"/>
      <c r="AO41" s="518"/>
      <c r="AP41" s="518"/>
      <c r="AQ41" s="518"/>
      <c r="AR41" s="518"/>
      <c r="AS41" s="518"/>
      <c r="AT41" s="518"/>
      <c r="AU41" s="518"/>
      <c r="AV41" s="518"/>
      <c r="AW41" s="518"/>
      <c r="AX41" s="518"/>
      <c r="AY41" s="518"/>
      <c r="AZ41" s="518"/>
      <c r="BA41" s="518"/>
      <c r="BB41" s="518"/>
      <c r="BC41" s="518"/>
      <c r="BD41" s="518"/>
      <c r="BE41" s="518"/>
      <c r="BF41" s="518"/>
      <c r="BG41" s="518"/>
      <c r="BH41" s="518"/>
      <c r="BI41" s="518"/>
      <c r="BJ41" s="518"/>
      <c r="BK41" s="518"/>
      <c r="BL41" s="518"/>
      <c r="BM41" s="518"/>
      <c r="BN41" s="518"/>
      <c r="BO41" s="518"/>
      <c r="BP41" s="429"/>
      <c r="BQ41" s="427"/>
      <c r="BR41" s="427"/>
    </row>
    <row r="42" spans="1:70" s="428" customFormat="1" ht="24.75" customHeight="1">
      <c r="A42" s="935"/>
      <c r="B42" s="422" t="s">
        <v>588</v>
      </c>
      <c r="C42" s="422"/>
      <c r="D42" s="519">
        <v>0.02912632167961775</v>
      </c>
      <c r="E42" s="519">
        <v>0.034789791789217095</v>
      </c>
      <c r="F42" s="519">
        <v>0.05739166757432254</v>
      </c>
      <c r="G42" s="519">
        <v>0.05535535819140678</v>
      </c>
      <c r="H42" s="519">
        <v>0.013270020662983426</v>
      </c>
      <c r="I42" s="519">
        <v>0.04947746264798737</v>
      </c>
      <c r="J42" s="519">
        <v>0.0629783156077348</v>
      </c>
      <c r="K42" s="519">
        <v>0.021837710635359116</v>
      </c>
      <c r="L42" s="519">
        <v>0.03797401598418373</v>
      </c>
      <c r="M42" s="519">
        <v>0.0689139503157064</v>
      </c>
      <c r="N42" s="519">
        <v>0.026154168367403318</v>
      </c>
      <c r="O42" s="519">
        <v>0.01909824969306323</v>
      </c>
      <c r="P42" s="519">
        <v>0.039829728187099206</v>
      </c>
      <c r="Q42" s="519">
        <v>0.04404360789043654</v>
      </c>
      <c r="R42" s="519">
        <v>0.020044818792423046</v>
      </c>
      <c r="S42" s="519">
        <v>0.013448820699130127</v>
      </c>
      <c r="T42" s="519">
        <v>0.044402990309333173</v>
      </c>
      <c r="U42" s="519">
        <v>0.07343391067482241</v>
      </c>
      <c r="V42" s="519">
        <v>0.039452603209681664</v>
      </c>
      <c r="W42" s="519">
        <v>0.01810320143646409</v>
      </c>
      <c r="X42" s="519">
        <v>0.057268747524645225</v>
      </c>
      <c r="Y42" s="519">
        <v>0.022704280156384798</v>
      </c>
      <c r="Z42" s="519">
        <v>0.04199367822554436</v>
      </c>
      <c r="AA42" s="519">
        <v>0.03480282931860037</v>
      </c>
      <c r="AB42" s="519">
        <v>0.059987135930295345</v>
      </c>
      <c r="AC42" s="519">
        <v>0.055123366425963626</v>
      </c>
      <c r="AD42" s="519">
        <v>0.04662321635128913</v>
      </c>
      <c r="AE42" s="519">
        <v>0.019948237748107226</v>
      </c>
      <c r="AF42" s="519">
        <v>0.018539041885561047</v>
      </c>
      <c r="AG42" s="519">
        <v>0.03475263885752309</v>
      </c>
      <c r="AH42" s="519">
        <v>0.032351876421839454</v>
      </c>
      <c r="AI42" s="519">
        <v>0.04078113297252603</v>
      </c>
      <c r="AJ42" s="519">
        <v>0.06516055171035617</v>
      </c>
      <c r="AK42" s="519">
        <v>0.0557298912770604</v>
      </c>
      <c r="AL42" s="519">
        <v>0.07552227058845341</v>
      </c>
      <c r="AM42" s="519">
        <v>0.05250936530591365</v>
      </c>
      <c r="AN42" s="519">
        <v>0.07681780444538885</v>
      </c>
      <c r="AO42" s="519">
        <v>0.081062744356926</v>
      </c>
      <c r="AP42" s="519">
        <v>0.049194066970934425</v>
      </c>
      <c r="AQ42" s="519">
        <v>0.05691038045841857</v>
      </c>
      <c r="AR42" s="519">
        <v>0.04928698886116557</v>
      </c>
      <c r="AS42" s="519">
        <v>0.04894592472861102</v>
      </c>
      <c r="AT42" s="519">
        <v>0.06565309937253354</v>
      </c>
      <c r="AU42" s="519">
        <v>0.07099999178981937</v>
      </c>
      <c r="AV42" s="519">
        <v>0.10067830527299318</v>
      </c>
      <c r="AW42" s="519">
        <v>0.07246116935017101</v>
      </c>
      <c r="AX42" s="519">
        <v>0.044509472603990685</v>
      </c>
      <c r="AY42" s="519">
        <v>0.05232449292983362</v>
      </c>
      <c r="AZ42" s="519">
        <v>0.044749554959186366</v>
      </c>
      <c r="BA42" s="519">
        <v>0.08365117945474261</v>
      </c>
      <c r="BB42" s="519">
        <v>0.047476451627504496</v>
      </c>
      <c r="BC42" s="519">
        <v>0.04233316450752524</v>
      </c>
      <c r="BD42" s="519">
        <v>0.06586618125796855</v>
      </c>
      <c r="BE42" s="519">
        <v>0.07289863991931947</v>
      </c>
      <c r="BF42" s="519">
        <v>0.06638599037284545</v>
      </c>
      <c r="BG42" s="519">
        <v>0.04426287778455005</v>
      </c>
      <c r="BH42" s="519">
        <v>0.06155270234161202</v>
      </c>
      <c r="BI42" s="519">
        <v>0.056165796054903315</v>
      </c>
      <c r="BJ42" s="519">
        <v>0.037462537810648275</v>
      </c>
      <c r="BK42" s="519">
        <v>0.05667027324602216</v>
      </c>
      <c r="BL42" s="519">
        <v>0.05279286534636634</v>
      </c>
      <c r="BM42" s="519">
        <v>0.04034545398492109</v>
      </c>
      <c r="BN42" s="519">
        <v>0.0560658277651092</v>
      </c>
      <c r="BO42" s="519">
        <v>0.03577852338858195</v>
      </c>
      <c r="BP42" s="429"/>
      <c r="BQ42" s="427"/>
      <c r="BR42" s="427"/>
    </row>
    <row r="43" spans="68:70" s="428" customFormat="1" ht="19.5" customHeight="1">
      <c r="BP43" s="427"/>
      <c r="BQ43" s="427"/>
      <c r="BR43" s="427"/>
    </row>
    <row r="44" spans="4:70" s="428" customFormat="1" ht="19.5" customHeight="1">
      <c r="D44" s="426" t="s">
        <v>592</v>
      </c>
      <c r="O44" s="426" t="s">
        <v>592</v>
      </c>
      <c r="Z44" s="426" t="s">
        <v>592</v>
      </c>
      <c r="AK44" s="426" t="s">
        <v>592</v>
      </c>
      <c r="AV44" s="428" t="s">
        <v>592</v>
      </c>
      <c r="BG44" s="426" t="s">
        <v>592</v>
      </c>
      <c r="BP44" s="427"/>
      <c r="BQ44" s="427"/>
      <c r="BR44" s="427"/>
    </row>
    <row r="45" spans="15:70" s="428" customFormat="1" ht="19.5" customHeight="1">
      <c r="O45" s="426" t="s">
        <v>791</v>
      </c>
      <c r="BP45" s="427"/>
      <c r="BQ45" s="427"/>
      <c r="BR45" s="427"/>
    </row>
    <row r="46" spans="4:67" ht="19.5" customHeight="1">
      <c r="D46" s="20"/>
      <c r="E46" s="20"/>
      <c r="F46" s="20"/>
      <c r="G46" s="20"/>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c r="BL46" s="20"/>
      <c r="BM46" s="20"/>
      <c r="BN46" s="20"/>
      <c r="BO46" s="20"/>
    </row>
    <row r="47" spans="4:67" ht="19.5" customHeight="1">
      <c r="D47" s="21"/>
      <c r="E47" s="21"/>
      <c r="F47" s="21"/>
      <c r="G47" s="21"/>
      <c r="H47" s="21"/>
      <c r="I47" s="21"/>
      <c r="J47" s="21"/>
      <c r="K47" s="21"/>
      <c r="L47" s="21"/>
      <c r="M47" s="21"/>
      <c r="N47" s="21"/>
      <c r="O47" s="21"/>
      <c r="P47" s="21"/>
      <c r="Q47" s="21"/>
      <c r="R47" s="21"/>
      <c r="S47" s="21"/>
      <c r="T47" s="21"/>
      <c r="U47" s="21"/>
      <c r="V47" s="21"/>
      <c r="W47" s="21"/>
      <c r="X47" s="21"/>
      <c r="Y47" s="21"/>
      <c r="Z47" s="21"/>
      <c r="AA47" s="21"/>
      <c r="AB47" s="21"/>
      <c r="AC47" s="21"/>
      <c r="AD47" s="21"/>
      <c r="AE47" s="21"/>
      <c r="AF47" s="21"/>
      <c r="AG47" s="21"/>
      <c r="AH47" s="21"/>
      <c r="AI47" s="21"/>
      <c r="AJ47" s="21"/>
      <c r="AK47" s="21"/>
      <c r="AL47" s="21"/>
      <c r="AM47" s="21"/>
      <c r="AN47" s="21"/>
      <c r="AO47" s="21"/>
      <c r="AP47" s="21"/>
      <c r="AQ47" s="21"/>
      <c r="AR47" s="21"/>
      <c r="AS47" s="21"/>
      <c r="AT47" s="21"/>
      <c r="AU47" s="21"/>
      <c r="AV47" s="21"/>
      <c r="AW47" s="21"/>
      <c r="AX47" s="21"/>
      <c r="AY47" s="21"/>
      <c r="AZ47" s="21"/>
      <c r="BA47" s="21"/>
      <c r="BB47" s="21"/>
      <c r="BC47" s="21"/>
      <c r="BD47" s="21"/>
      <c r="BE47" s="21"/>
      <c r="BF47" s="21"/>
      <c r="BG47" s="21"/>
      <c r="BH47" s="21"/>
      <c r="BI47" s="21"/>
      <c r="BJ47" s="21"/>
      <c r="BK47" s="21"/>
      <c r="BL47" s="21"/>
      <c r="BM47" s="21"/>
      <c r="BN47" s="21"/>
      <c r="BO47" s="21"/>
    </row>
    <row r="48" spans="4:67" ht="19.5" customHeight="1">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22"/>
      <c r="AS48" s="22"/>
      <c r="AT48" s="22"/>
      <c r="AU48" s="22"/>
      <c r="AV48" s="22"/>
      <c r="AW48" s="22"/>
      <c r="AX48" s="22"/>
      <c r="AY48" s="22"/>
      <c r="AZ48" s="22"/>
      <c r="BA48" s="22"/>
      <c r="BB48" s="22"/>
      <c r="BC48" s="22"/>
      <c r="BD48" s="22"/>
      <c r="BE48" s="22"/>
      <c r="BF48" s="22"/>
      <c r="BG48" s="22"/>
      <c r="BH48" s="22"/>
      <c r="BI48" s="22"/>
      <c r="BJ48" s="22"/>
      <c r="BK48" s="22"/>
      <c r="BL48" s="22"/>
      <c r="BM48" s="22"/>
      <c r="BN48" s="22"/>
      <c r="BO48" s="22"/>
    </row>
    <row r="49" spans="4:67" ht="19.5" customHeight="1">
      <c r="D49" s="22"/>
      <c r="E49" s="22"/>
      <c r="F49" s="22"/>
      <c r="G49" s="22"/>
      <c r="H49" s="22"/>
      <c r="I49" s="22"/>
      <c r="J49" s="22"/>
      <c r="K49" s="22"/>
      <c r="L49" s="22"/>
      <c r="M49" s="22"/>
      <c r="N49" s="22"/>
      <c r="O49" s="22"/>
      <c r="P49" s="22"/>
      <c r="Q49" s="22"/>
      <c r="R49" s="22"/>
      <c r="S49" s="22"/>
      <c r="T49" s="22"/>
      <c r="U49" s="22"/>
      <c r="V49" s="22"/>
      <c r="W49" s="22"/>
      <c r="X49" s="22"/>
      <c r="Y49" s="22"/>
      <c r="Z49" s="22"/>
      <c r="AA49" s="22"/>
      <c r="AB49" s="22"/>
      <c r="AC49" s="22"/>
      <c r="AD49" s="22"/>
      <c r="AE49" s="22"/>
      <c r="AF49" s="22"/>
      <c r="AG49" s="22"/>
      <c r="AH49" s="22"/>
      <c r="AI49" s="22"/>
      <c r="AJ49" s="22"/>
      <c r="AK49" s="22"/>
      <c r="AL49" s="22"/>
      <c r="AM49" s="22"/>
      <c r="AN49" s="22"/>
      <c r="AO49" s="22"/>
      <c r="AP49" s="22"/>
      <c r="AQ49" s="22"/>
      <c r="AR49" s="22"/>
      <c r="AS49" s="22"/>
      <c r="AT49" s="22"/>
      <c r="AU49" s="22"/>
      <c r="AV49" s="22"/>
      <c r="AW49" s="22"/>
      <c r="AX49" s="22"/>
      <c r="AY49" s="22"/>
      <c r="AZ49" s="22"/>
      <c r="BA49" s="22"/>
      <c r="BB49" s="22"/>
      <c r="BC49" s="22"/>
      <c r="BD49" s="22"/>
      <c r="BE49" s="22"/>
      <c r="BF49" s="22"/>
      <c r="BG49" s="22"/>
      <c r="BH49" s="22"/>
      <c r="BI49" s="22"/>
      <c r="BJ49" s="22"/>
      <c r="BK49" s="22"/>
      <c r="BL49" s="22"/>
      <c r="BM49" s="22"/>
      <c r="BN49" s="22"/>
      <c r="BO49" s="22"/>
    </row>
    <row r="50" spans="4:67" ht="19.5" customHeight="1">
      <c r="D50" s="23"/>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c r="AO50" s="22"/>
      <c r="AP50" s="22"/>
      <c r="AQ50" s="22"/>
      <c r="AR50" s="22"/>
      <c r="AS50" s="22"/>
      <c r="AT50" s="22"/>
      <c r="AU50" s="22"/>
      <c r="AV50" s="22"/>
      <c r="AW50" s="22"/>
      <c r="AX50" s="22"/>
      <c r="AY50" s="22"/>
      <c r="AZ50" s="22"/>
      <c r="BA50" s="22"/>
      <c r="BB50" s="22"/>
      <c r="BC50" s="22"/>
      <c r="BD50" s="22"/>
      <c r="BE50" s="22"/>
      <c r="BF50" s="22"/>
      <c r="BG50" s="22"/>
      <c r="BH50" s="22"/>
      <c r="BI50" s="22"/>
      <c r="BJ50" s="22"/>
      <c r="BK50" s="22"/>
      <c r="BL50" s="22"/>
      <c r="BM50" s="22"/>
      <c r="BN50" s="22"/>
      <c r="BO50" s="22"/>
    </row>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sheetData>
  <sheetProtection/>
  <mergeCells count="6">
    <mergeCell ref="A4:C4"/>
    <mergeCell ref="A5:C5"/>
    <mergeCell ref="A6:C6"/>
    <mergeCell ref="A7:A16"/>
    <mergeCell ref="A17:A22"/>
    <mergeCell ref="A23:A42"/>
  </mergeCells>
  <printOptions/>
  <pageMargins left="0.7874015748031497" right="0.3937007874015748" top="0.7874015748031497" bottom="0.1968503937007874" header="0.31496062992125984" footer="0.1968503937007874"/>
  <pageSetup horizontalDpi="600" verticalDpi="600" orientation="landscape" paperSize="9" scale="49" r:id="rId1"/>
  <headerFooter>
    <oddFooter>&amp;R&amp;22&amp;P</oddFooter>
  </headerFooter>
</worksheet>
</file>

<file path=xl/worksheets/sheet15.xml><?xml version="1.0" encoding="utf-8"?>
<worksheet xmlns="http://schemas.openxmlformats.org/spreadsheetml/2006/main" xmlns:r="http://schemas.openxmlformats.org/officeDocument/2006/relationships">
  <dimension ref="A1:CO50"/>
  <sheetViews>
    <sheetView view="pageBreakPreview" zoomScale="60" workbookViewId="0" topLeftCell="A4">
      <selection activeCell="A7" sqref="A8:P18"/>
    </sheetView>
  </sheetViews>
  <sheetFormatPr defaultColWidth="9.00390625" defaultRowHeight="13.5"/>
  <cols>
    <col min="1" max="1" width="8.625" style="493" customWidth="1"/>
    <col min="2" max="2" width="5.625" style="493" customWidth="1"/>
    <col min="3" max="3" width="42.625" style="493" customWidth="1"/>
    <col min="4" max="82" width="19.375" style="493" hidden="1" customWidth="1"/>
    <col min="83" max="83" width="0" style="493" hidden="1" customWidth="1"/>
    <col min="84" max="84" width="0" style="520" hidden="1" customWidth="1"/>
    <col min="85" max="90" width="33.625" style="494" customWidth="1"/>
    <col min="91" max="91" width="12.50390625" style="19" bestFit="1" customWidth="1"/>
    <col min="92" max="93" width="20.00390625" style="494" customWidth="1"/>
    <col min="94" max="95" width="9.00390625" style="494" customWidth="1"/>
    <col min="96" max="16384" width="9.00390625" style="493" customWidth="1"/>
  </cols>
  <sheetData>
    <row r="1" ht="30" customHeight="1">
      <c r="A1" s="62" t="s">
        <v>17</v>
      </c>
    </row>
    <row r="2" ht="30" customHeight="1"/>
    <row r="3" spans="1:91" s="494" customFormat="1" ht="30" customHeight="1">
      <c r="A3" s="939" t="s">
        <v>499</v>
      </c>
      <c r="B3" s="940"/>
      <c r="C3" s="941"/>
      <c r="D3" s="430" t="s">
        <v>500</v>
      </c>
      <c r="E3" s="430" t="s">
        <v>500</v>
      </c>
      <c r="F3" s="430" t="s">
        <v>500</v>
      </c>
      <c r="G3" s="430" t="s">
        <v>500</v>
      </c>
      <c r="H3" s="430" t="s">
        <v>500</v>
      </c>
      <c r="I3" s="430" t="s">
        <v>500</v>
      </c>
      <c r="J3" s="430" t="s">
        <v>500</v>
      </c>
      <c r="K3" s="430" t="s">
        <v>500</v>
      </c>
      <c r="L3" s="430" t="s">
        <v>500</v>
      </c>
      <c r="M3" s="430" t="s">
        <v>500</v>
      </c>
      <c r="N3" s="430" t="s">
        <v>500</v>
      </c>
      <c r="O3" s="430" t="s">
        <v>500</v>
      </c>
      <c r="P3" s="430" t="s">
        <v>500</v>
      </c>
      <c r="Q3" s="430" t="s">
        <v>500</v>
      </c>
      <c r="R3" s="430" t="s">
        <v>500</v>
      </c>
      <c r="S3" s="430" t="s">
        <v>500</v>
      </c>
      <c r="T3" s="430" t="s">
        <v>500</v>
      </c>
      <c r="U3" s="430" t="s">
        <v>500</v>
      </c>
      <c r="V3" s="430" t="s">
        <v>500</v>
      </c>
      <c r="W3" s="430" t="s">
        <v>500</v>
      </c>
      <c r="X3" s="430" t="s">
        <v>500</v>
      </c>
      <c r="Y3" s="430" t="s">
        <v>500</v>
      </c>
      <c r="Z3" s="430" t="s">
        <v>500</v>
      </c>
      <c r="AA3" s="430" t="s">
        <v>500</v>
      </c>
      <c r="AB3" s="430" t="s">
        <v>500</v>
      </c>
      <c r="AC3" s="430" t="s">
        <v>500</v>
      </c>
      <c r="AD3" s="430" t="s">
        <v>500</v>
      </c>
      <c r="AE3" s="430" t="s">
        <v>501</v>
      </c>
      <c r="AF3" s="430" t="s">
        <v>501</v>
      </c>
      <c r="AG3" s="430" t="s">
        <v>37</v>
      </c>
      <c r="AH3" s="430" t="s">
        <v>37</v>
      </c>
      <c r="AI3" s="430" t="s">
        <v>37</v>
      </c>
      <c r="AJ3" s="430" t="s">
        <v>37</v>
      </c>
      <c r="AK3" s="430" t="s">
        <v>37</v>
      </c>
      <c r="AL3" s="430" t="s">
        <v>502</v>
      </c>
      <c r="AM3" s="430" t="s">
        <v>502</v>
      </c>
      <c r="AN3" s="430" t="s">
        <v>502</v>
      </c>
      <c r="AO3" s="430" t="s">
        <v>502</v>
      </c>
      <c r="AP3" s="430" t="s">
        <v>502</v>
      </c>
      <c r="AQ3" s="430" t="s">
        <v>502</v>
      </c>
      <c r="AR3" s="430" t="s">
        <v>502</v>
      </c>
      <c r="AS3" s="430" t="s">
        <v>502</v>
      </c>
      <c r="AT3" s="430" t="s">
        <v>502</v>
      </c>
      <c r="AU3" s="430" t="s">
        <v>502</v>
      </c>
      <c r="AV3" s="430" t="s">
        <v>502</v>
      </c>
      <c r="AW3" s="430" t="s">
        <v>502</v>
      </c>
      <c r="AX3" s="430" t="s">
        <v>502</v>
      </c>
      <c r="AY3" s="430" t="s">
        <v>502</v>
      </c>
      <c r="AZ3" s="430" t="s">
        <v>502</v>
      </c>
      <c r="BA3" s="430" t="s">
        <v>502</v>
      </c>
      <c r="BB3" s="430" t="s">
        <v>502</v>
      </c>
      <c r="BC3" s="430" t="s">
        <v>502</v>
      </c>
      <c r="BD3" s="430" t="s">
        <v>502</v>
      </c>
      <c r="BE3" s="430" t="s">
        <v>502</v>
      </c>
      <c r="BF3" s="430" t="s">
        <v>503</v>
      </c>
      <c r="BG3" s="430" t="s">
        <v>503</v>
      </c>
      <c r="BH3" s="430" t="s">
        <v>503</v>
      </c>
      <c r="BI3" s="430" t="s">
        <v>503</v>
      </c>
      <c r="BJ3" s="430" t="s">
        <v>503</v>
      </c>
      <c r="BK3" s="430" t="s">
        <v>503</v>
      </c>
      <c r="BL3" s="430" t="s">
        <v>503</v>
      </c>
      <c r="BM3" s="430" t="s">
        <v>503</v>
      </c>
      <c r="BN3" s="430" t="s">
        <v>503</v>
      </c>
      <c r="BO3" s="430" t="s">
        <v>503</v>
      </c>
      <c r="BP3" s="430" t="s">
        <v>503</v>
      </c>
      <c r="BQ3" s="430" t="s">
        <v>503</v>
      </c>
      <c r="BR3" s="430" t="s">
        <v>503</v>
      </c>
      <c r="BS3" s="430" t="s">
        <v>503</v>
      </c>
      <c r="BT3" s="430" t="s">
        <v>503</v>
      </c>
      <c r="BU3" s="430" t="s">
        <v>503</v>
      </c>
      <c r="BV3" s="430" t="s">
        <v>503</v>
      </c>
      <c r="BW3" s="430" t="s">
        <v>503</v>
      </c>
      <c r="BX3" s="430" t="s">
        <v>503</v>
      </c>
      <c r="BY3" s="430" t="s">
        <v>503</v>
      </c>
      <c r="BZ3" s="430" t="s">
        <v>503</v>
      </c>
      <c r="CA3" s="430" t="s">
        <v>503</v>
      </c>
      <c r="CB3" s="430" t="s">
        <v>503</v>
      </c>
      <c r="CC3" s="430" t="s">
        <v>503</v>
      </c>
      <c r="CD3" s="430" t="s">
        <v>503</v>
      </c>
      <c r="CE3" s="426"/>
      <c r="CF3" s="431"/>
      <c r="CG3" s="948" t="s">
        <v>504</v>
      </c>
      <c r="CH3" s="949"/>
      <c r="CI3" s="950"/>
      <c r="CJ3" s="948" t="s">
        <v>505</v>
      </c>
      <c r="CK3" s="950"/>
      <c r="CL3" s="936" t="s">
        <v>405</v>
      </c>
      <c r="CM3" s="19"/>
    </row>
    <row r="4" spans="1:91" s="494" customFormat="1" ht="30" customHeight="1">
      <c r="A4" s="939" t="s">
        <v>506</v>
      </c>
      <c r="B4" s="940"/>
      <c r="C4" s="941"/>
      <c r="D4" s="430" t="s">
        <v>507</v>
      </c>
      <c r="E4" s="430" t="s">
        <v>507</v>
      </c>
      <c r="F4" s="430" t="s">
        <v>507</v>
      </c>
      <c r="G4" s="430" t="s">
        <v>507</v>
      </c>
      <c r="H4" s="430" t="s">
        <v>507</v>
      </c>
      <c r="I4" s="430" t="s">
        <v>507</v>
      </c>
      <c r="J4" s="430" t="s">
        <v>507</v>
      </c>
      <c r="K4" s="430" t="s">
        <v>507</v>
      </c>
      <c r="L4" s="430" t="s">
        <v>507</v>
      </c>
      <c r="M4" s="430" t="s">
        <v>507</v>
      </c>
      <c r="N4" s="430" t="s">
        <v>507</v>
      </c>
      <c r="O4" s="430" t="s">
        <v>507</v>
      </c>
      <c r="P4" s="430" t="s">
        <v>507</v>
      </c>
      <c r="Q4" s="430" t="s">
        <v>507</v>
      </c>
      <c r="R4" s="430" t="s">
        <v>507</v>
      </c>
      <c r="S4" s="430" t="s">
        <v>507</v>
      </c>
      <c r="T4" s="430" t="s">
        <v>507</v>
      </c>
      <c r="U4" s="430" t="s">
        <v>507</v>
      </c>
      <c r="V4" s="430" t="s">
        <v>507</v>
      </c>
      <c r="W4" s="430" t="s">
        <v>507</v>
      </c>
      <c r="X4" s="430" t="s">
        <v>507</v>
      </c>
      <c r="Y4" s="430" t="s">
        <v>507</v>
      </c>
      <c r="Z4" s="430" t="s">
        <v>507</v>
      </c>
      <c r="AA4" s="430" t="s">
        <v>507</v>
      </c>
      <c r="AB4" s="430" t="s">
        <v>507</v>
      </c>
      <c r="AC4" s="430" t="s">
        <v>507</v>
      </c>
      <c r="AD4" s="430" t="s">
        <v>507</v>
      </c>
      <c r="AE4" s="430" t="s">
        <v>28</v>
      </c>
      <c r="AF4" s="430" t="s">
        <v>28</v>
      </c>
      <c r="AG4" s="430" t="s">
        <v>29</v>
      </c>
      <c r="AH4" s="430" t="s">
        <v>29</v>
      </c>
      <c r="AI4" s="430" t="s">
        <v>29</v>
      </c>
      <c r="AJ4" s="430" t="s">
        <v>29</v>
      </c>
      <c r="AK4" s="430" t="s">
        <v>29</v>
      </c>
      <c r="AL4" s="430" t="s">
        <v>508</v>
      </c>
      <c r="AM4" s="430" t="s">
        <v>508</v>
      </c>
      <c r="AN4" s="430" t="s">
        <v>508</v>
      </c>
      <c r="AO4" s="430" t="s">
        <v>508</v>
      </c>
      <c r="AP4" s="430" t="s">
        <v>508</v>
      </c>
      <c r="AQ4" s="430" t="s">
        <v>508</v>
      </c>
      <c r="AR4" s="430" t="s">
        <v>508</v>
      </c>
      <c r="AS4" s="430" t="s">
        <v>508</v>
      </c>
      <c r="AT4" s="430" t="s">
        <v>508</v>
      </c>
      <c r="AU4" s="430" t="s">
        <v>508</v>
      </c>
      <c r="AV4" s="430" t="s">
        <v>508</v>
      </c>
      <c r="AW4" s="430" t="s">
        <v>508</v>
      </c>
      <c r="AX4" s="430" t="s">
        <v>508</v>
      </c>
      <c r="AY4" s="430" t="s">
        <v>508</v>
      </c>
      <c r="AZ4" s="430" t="s">
        <v>509</v>
      </c>
      <c r="BA4" s="430" t="s">
        <v>509</v>
      </c>
      <c r="BB4" s="430" t="s">
        <v>509</v>
      </c>
      <c r="BC4" s="430" t="s">
        <v>509</v>
      </c>
      <c r="BD4" s="430" t="s">
        <v>509</v>
      </c>
      <c r="BE4" s="430" t="s">
        <v>509</v>
      </c>
      <c r="BF4" s="430" t="s">
        <v>507</v>
      </c>
      <c r="BG4" s="430" t="s">
        <v>507</v>
      </c>
      <c r="BH4" s="430" t="s">
        <v>507</v>
      </c>
      <c r="BI4" s="430" t="s">
        <v>507</v>
      </c>
      <c r="BJ4" s="430" t="s">
        <v>507</v>
      </c>
      <c r="BK4" s="430" t="s">
        <v>507</v>
      </c>
      <c r="BL4" s="430" t="s">
        <v>507</v>
      </c>
      <c r="BM4" s="430" t="s">
        <v>507</v>
      </c>
      <c r="BN4" s="430" t="s">
        <v>507</v>
      </c>
      <c r="BO4" s="430" t="s">
        <v>507</v>
      </c>
      <c r="BP4" s="430" t="s">
        <v>507</v>
      </c>
      <c r="BQ4" s="430" t="s">
        <v>507</v>
      </c>
      <c r="BR4" s="430" t="s">
        <v>507</v>
      </c>
      <c r="BS4" s="430" t="s">
        <v>507</v>
      </c>
      <c r="BT4" s="430" t="s">
        <v>507</v>
      </c>
      <c r="BU4" s="430" t="s">
        <v>507</v>
      </c>
      <c r="BV4" s="430" t="s">
        <v>507</v>
      </c>
      <c r="BW4" s="430" t="s">
        <v>507</v>
      </c>
      <c r="BX4" s="430" t="s">
        <v>507</v>
      </c>
      <c r="BY4" s="430" t="s">
        <v>507</v>
      </c>
      <c r="BZ4" s="430" t="s">
        <v>510</v>
      </c>
      <c r="CA4" s="430" t="s">
        <v>510</v>
      </c>
      <c r="CB4" s="430" t="s">
        <v>510</v>
      </c>
      <c r="CC4" s="430" t="s">
        <v>510</v>
      </c>
      <c r="CD4" s="430" t="s">
        <v>510</v>
      </c>
      <c r="CE4" s="426"/>
      <c r="CF4" s="431"/>
      <c r="CG4" s="951"/>
      <c r="CH4" s="952"/>
      <c r="CI4" s="953"/>
      <c r="CJ4" s="951"/>
      <c r="CK4" s="953"/>
      <c r="CL4" s="937"/>
      <c r="CM4" s="19"/>
    </row>
    <row r="5" spans="1:91" s="494" customFormat="1" ht="39.75" customHeight="1">
      <c r="A5" s="939" t="s">
        <v>511</v>
      </c>
      <c r="B5" s="940"/>
      <c r="C5" s="941"/>
      <c r="D5" s="430" t="s">
        <v>264</v>
      </c>
      <c r="E5" s="575" t="s">
        <v>265</v>
      </c>
      <c r="F5" s="575" t="s">
        <v>266</v>
      </c>
      <c r="G5" s="575" t="s">
        <v>268</v>
      </c>
      <c r="H5" s="575" t="s">
        <v>512</v>
      </c>
      <c r="I5" s="575" t="s">
        <v>513</v>
      </c>
      <c r="J5" s="575" t="s">
        <v>514</v>
      </c>
      <c r="K5" s="575" t="s">
        <v>270</v>
      </c>
      <c r="L5" s="575" t="s">
        <v>515</v>
      </c>
      <c r="M5" s="575" t="s">
        <v>273</v>
      </c>
      <c r="N5" s="432" t="s">
        <v>516</v>
      </c>
      <c r="O5" s="432" t="s">
        <v>275</v>
      </c>
      <c r="P5" s="432" t="s">
        <v>276</v>
      </c>
      <c r="Q5" s="433" t="s">
        <v>277</v>
      </c>
      <c r="R5" s="432" t="s">
        <v>517</v>
      </c>
      <c r="S5" s="430" t="s">
        <v>278</v>
      </c>
      <c r="T5" s="432" t="s">
        <v>518</v>
      </c>
      <c r="U5" s="432" t="s">
        <v>519</v>
      </c>
      <c r="V5" s="430" t="s">
        <v>520</v>
      </c>
      <c r="W5" s="430" t="s">
        <v>447</v>
      </c>
      <c r="X5" s="430" t="s">
        <v>521</v>
      </c>
      <c r="Y5" s="430" t="s">
        <v>449</v>
      </c>
      <c r="Z5" s="430" t="s">
        <v>522</v>
      </c>
      <c r="AA5" s="432" t="s">
        <v>523</v>
      </c>
      <c r="AB5" s="430" t="s">
        <v>450</v>
      </c>
      <c r="AC5" s="430" t="s">
        <v>524</v>
      </c>
      <c r="AD5" s="432" t="s">
        <v>525</v>
      </c>
      <c r="AE5" s="432" t="s">
        <v>452</v>
      </c>
      <c r="AF5" s="432" t="s">
        <v>395</v>
      </c>
      <c r="AG5" s="432" t="s">
        <v>526</v>
      </c>
      <c r="AH5" s="432" t="s">
        <v>283</v>
      </c>
      <c r="AI5" s="433" t="s">
        <v>527</v>
      </c>
      <c r="AJ5" s="432" t="s">
        <v>528</v>
      </c>
      <c r="AK5" s="432" t="s">
        <v>529</v>
      </c>
      <c r="AL5" s="432" t="s">
        <v>284</v>
      </c>
      <c r="AM5" s="432" t="s">
        <v>285</v>
      </c>
      <c r="AN5" s="432" t="s">
        <v>530</v>
      </c>
      <c r="AO5" s="432" t="s">
        <v>397</v>
      </c>
      <c r="AP5" s="432" t="s">
        <v>531</v>
      </c>
      <c r="AQ5" s="432" t="s">
        <v>289</v>
      </c>
      <c r="AR5" s="432" t="s">
        <v>532</v>
      </c>
      <c r="AS5" s="432" t="s">
        <v>533</v>
      </c>
      <c r="AT5" s="432" t="s">
        <v>534</v>
      </c>
      <c r="AU5" s="432" t="s">
        <v>535</v>
      </c>
      <c r="AV5" s="432" t="s">
        <v>536</v>
      </c>
      <c r="AW5" s="432" t="s">
        <v>79</v>
      </c>
      <c r="AX5" s="432" t="s">
        <v>537</v>
      </c>
      <c r="AY5" s="432" t="s">
        <v>538</v>
      </c>
      <c r="AZ5" s="432" t="s">
        <v>292</v>
      </c>
      <c r="BA5" s="434" t="s">
        <v>399</v>
      </c>
      <c r="BB5" s="432" t="s">
        <v>539</v>
      </c>
      <c r="BC5" s="433" t="s">
        <v>540</v>
      </c>
      <c r="BD5" s="432" t="s">
        <v>541</v>
      </c>
      <c r="BE5" s="434" t="s">
        <v>542</v>
      </c>
      <c r="BF5" s="575" t="s">
        <v>543</v>
      </c>
      <c r="BG5" s="575" t="s">
        <v>544</v>
      </c>
      <c r="BH5" s="575" t="s">
        <v>400</v>
      </c>
      <c r="BI5" s="575" t="s">
        <v>295</v>
      </c>
      <c r="BJ5" s="575" t="s">
        <v>545</v>
      </c>
      <c r="BK5" s="575" t="s">
        <v>546</v>
      </c>
      <c r="BL5" s="575" t="s">
        <v>296</v>
      </c>
      <c r="BM5" s="575" t="s">
        <v>792</v>
      </c>
      <c r="BN5" s="575" t="s">
        <v>298</v>
      </c>
      <c r="BO5" s="575" t="s">
        <v>793</v>
      </c>
      <c r="BP5" s="575" t="s">
        <v>794</v>
      </c>
      <c r="BQ5" s="575" t="s">
        <v>547</v>
      </c>
      <c r="BR5" s="575" t="s">
        <v>548</v>
      </c>
      <c r="BS5" s="575" t="s">
        <v>549</v>
      </c>
      <c r="BT5" s="575" t="s">
        <v>550</v>
      </c>
      <c r="BU5" s="575" t="s">
        <v>795</v>
      </c>
      <c r="BV5" s="575" t="s">
        <v>360</v>
      </c>
      <c r="BW5" s="435" t="s">
        <v>361</v>
      </c>
      <c r="BX5" s="575" t="s">
        <v>551</v>
      </c>
      <c r="BY5" s="575" t="s">
        <v>552</v>
      </c>
      <c r="BZ5" s="432" t="s">
        <v>553</v>
      </c>
      <c r="CA5" s="432" t="s">
        <v>796</v>
      </c>
      <c r="CB5" s="433" t="s">
        <v>100</v>
      </c>
      <c r="CC5" s="432" t="s">
        <v>554</v>
      </c>
      <c r="CD5" s="432" t="s">
        <v>555</v>
      </c>
      <c r="CE5" s="426"/>
      <c r="CF5" s="431"/>
      <c r="CG5" s="430" t="s">
        <v>37</v>
      </c>
      <c r="CH5" s="430" t="s">
        <v>502</v>
      </c>
      <c r="CI5" s="430" t="s">
        <v>503</v>
      </c>
      <c r="CJ5" s="430" t="s">
        <v>507</v>
      </c>
      <c r="CK5" s="430" t="s">
        <v>29</v>
      </c>
      <c r="CL5" s="938"/>
      <c r="CM5" s="19"/>
    </row>
    <row r="6" spans="1:93" s="494" customFormat="1" ht="25.5" customHeight="1">
      <c r="A6" s="942" t="s">
        <v>556</v>
      </c>
      <c r="B6" s="436" t="s">
        <v>557</v>
      </c>
      <c r="C6" s="437"/>
      <c r="D6" s="438">
        <v>16276000000</v>
      </c>
      <c r="E6" s="438">
        <v>2874000000</v>
      </c>
      <c r="F6" s="438">
        <v>2100000000</v>
      </c>
      <c r="G6" s="438">
        <v>2420000000</v>
      </c>
      <c r="H6" s="438"/>
      <c r="I6" s="438"/>
      <c r="J6" s="438">
        <v>4000000000</v>
      </c>
      <c r="K6" s="438">
        <v>11200000000</v>
      </c>
      <c r="L6" s="438">
        <v>2920000000</v>
      </c>
      <c r="M6" s="438">
        <v>1800000000</v>
      </c>
      <c r="N6" s="438">
        <v>1120000000</v>
      </c>
      <c r="O6" s="438">
        <v>5100000000</v>
      </c>
      <c r="P6" s="438">
        <v>3500000000</v>
      </c>
      <c r="Q6" s="438">
        <v>10000000000</v>
      </c>
      <c r="R6" s="438">
        <v>180000000</v>
      </c>
      <c r="S6" s="438">
        <v>15121000000</v>
      </c>
      <c r="T6" s="438">
        <v>710000000</v>
      </c>
      <c r="U6" s="438">
        <v>21000000000</v>
      </c>
      <c r="V6" s="438">
        <v>3760000000</v>
      </c>
      <c r="W6" s="438">
        <v>1870000000</v>
      </c>
      <c r="X6" s="438">
        <v>2800000000</v>
      </c>
      <c r="Y6" s="438">
        <v>8400000000</v>
      </c>
      <c r="Z6" s="438">
        <v>5250000000</v>
      </c>
      <c r="AA6" s="438">
        <v>5100000000</v>
      </c>
      <c r="AB6" s="438">
        <v>15050000000</v>
      </c>
      <c r="AC6" s="438">
        <v>3400000000</v>
      </c>
      <c r="AD6" s="438">
        <v>36000000000</v>
      </c>
      <c r="AE6" s="438">
        <v>2660000000</v>
      </c>
      <c r="AF6" s="438">
        <v>3420000000</v>
      </c>
      <c r="AG6" s="438">
        <v>12000000000</v>
      </c>
      <c r="AH6" s="438">
        <v>2160000000</v>
      </c>
      <c r="AI6" s="438">
        <v>4275000000</v>
      </c>
      <c r="AJ6" s="438">
        <v>2740000000</v>
      </c>
      <c r="AK6" s="438">
        <v>3400000000</v>
      </c>
      <c r="AL6" s="438">
        <v>5880000000</v>
      </c>
      <c r="AM6" s="438">
        <v>2350000000</v>
      </c>
      <c r="AN6" s="438">
        <v>2927000000</v>
      </c>
      <c r="AO6" s="438"/>
      <c r="AP6" s="438">
        <v>1490000000</v>
      </c>
      <c r="AQ6" s="438">
        <v>8100000000</v>
      </c>
      <c r="AR6" s="438">
        <v>3250000000</v>
      </c>
      <c r="AS6" s="438">
        <v>888000000</v>
      </c>
      <c r="AT6" s="438">
        <v>2300000000</v>
      </c>
      <c r="AU6" s="438">
        <v>5831000000</v>
      </c>
      <c r="AV6" s="438">
        <v>6510000000</v>
      </c>
      <c r="AW6" s="438">
        <v>31300000000</v>
      </c>
      <c r="AX6" s="438">
        <v>7000000000</v>
      </c>
      <c r="AY6" s="438">
        <v>6090000000</v>
      </c>
      <c r="AZ6" s="438">
        <v>10200000000</v>
      </c>
      <c r="BA6" s="438"/>
      <c r="BB6" s="438">
        <v>2100000000</v>
      </c>
      <c r="BC6" s="438">
        <v>7260000000</v>
      </c>
      <c r="BD6" s="438">
        <v>4335000000</v>
      </c>
      <c r="BE6" s="438">
        <v>15080000000</v>
      </c>
      <c r="BF6" s="438">
        <v>2140000000</v>
      </c>
      <c r="BG6" s="438"/>
      <c r="BH6" s="438"/>
      <c r="BI6" s="438">
        <v>4150000000</v>
      </c>
      <c r="BJ6" s="438"/>
      <c r="BK6" s="438"/>
      <c r="BL6" s="438">
        <v>2900000000</v>
      </c>
      <c r="BM6" s="438"/>
      <c r="BN6" s="438">
        <v>1560000000</v>
      </c>
      <c r="BO6" s="438"/>
      <c r="BP6" s="438"/>
      <c r="BQ6" s="438">
        <v>3150000000</v>
      </c>
      <c r="BR6" s="438">
        <v>1670000000</v>
      </c>
      <c r="BS6" s="438">
        <v>2810000000</v>
      </c>
      <c r="BT6" s="438"/>
      <c r="BU6" s="438"/>
      <c r="BV6" s="438">
        <v>2140000000</v>
      </c>
      <c r="BW6" s="438">
        <v>1920000000</v>
      </c>
      <c r="BX6" s="438">
        <v>4137000000</v>
      </c>
      <c r="BY6" s="438">
        <v>10996000000</v>
      </c>
      <c r="BZ6" s="438">
        <v>13000000000</v>
      </c>
      <c r="CA6" s="438"/>
      <c r="CB6" s="438">
        <v>5430000000</v>
      </c>
      <c r="CC6" s="438">
        <v>7220000000</v>
      </c>
      <c r="CD6" s="438">
        <v>6000000000</v>
      </c>
      <c r="CE6" s="439"/>
      <c r="CF6" s="440"/>
      <c r="CG6" s="521">
        <v>212606000000</v>
      </c>
      <c r="CH6" s="521">
        <v>122891000000</v>
      </c>
      <c r="CI6" s="521">
        <v>69223000000</v>
      </c>
      <c r="CJ6" s="521">
        <v>309520000000</v>
      </c>
      <c r="CK6" s="521">
        <v>95200000000</v>
      </c>
      <c r="CL6" s="522">
        <v>404720000000</v>
      </c>
      <c r="CM6" s="19"/>
      <c r="CN6" s="523"/>
      <c r="CO6" s="523"/>
    </row>
    <row r="7" spans="1:93" s="494" customFormat="1" ht="25.5" customHeight="1">
      <c r="A7" s="943"/>
      <c r="B7" s="441"/>
      <c r="C7" s="442" t="s">
        <v>558</v>
      </c>
      <c r="D7" s="443">
        <v>0.040215457600316265</v>
      </c>
      <c r="E7" s="443">
        <v>0.007101205771891678</v>
      </c>
      <c r="F7" s="443">
        <v>0.005188772484680767</v>
      </c>
      <c r="G7" s="443">
        <v>0.0059794425775845025</v>
      </c>
      <c r="H7" s="443"/>
      <c r="I7" s="443"/>
      <c r="J7" s="443">
        <v>0.0098833761612967</v>
      </c>
      <c r="K7" s="443">
        <v>0.02767345325163076</v>
      </c>
      <c r="L7" s="443">
        <v>0.007214864597746591</v>
      </c>
      <c r="M7" s="443">
        <v>0.004447519272583514</v>
      </c>
      <c r="N7" s="443">
        <v>0.0027673453251630758</v>
      </c>
      <c r="O7" s="443">
        <v>0.01260130460565329</v>
      </c>
      <c r="P7" s="443">
        <v>0.008647954141134612</v>
      </c>
      <c r="Q7" s="443">
        <v>0.024708440403241747</v>
      </c>
      <c r="R7" s="443">
        <v>0.00044475192725835144</v>
      </c>
      <c r="S7" s="443">
        <v>0.037361632733741844</v>
      </c>
      <c r="T7" s="443">
        <v>0.001754299268630164</v>
      </c>
      <c r="U7" s="443">
        <v>0.05188772484680767</v>
      </c>
      <c r="V7" s="443">
        <v>0.009290373591618897</v>
      </c>
      <c r="W7" s="443">
        <v>0.004620478355406207</v>
      </c>
      <c r="X7" s="443">
        <v>0.00691836331290769</v>
      </c>
      <c r="Y7" s="443">
        <v>0.02075508993872307</v>
      </c>
      <c r="Z7" s="443">
        <v>0.012971931211701917</v>
      </c>
      <c r="AA7" s="443">
        <v>0.01260130460565329</v>
      </c>
      <c r="AB7" s="443">
        <v>0.03718620280687883</v>
      </c>
      <c r="AC7" s="443">
        <v>0.008400869737102194</v>
      </c>
      <c r="AD7" s="443">
        <v>0.08895038545167029</v>
      </c>
      <c r="AE7" s="443">
        <v>0.0065724451472623045</v>
      </c>
      <c r="AF7" s="443">
        <v>0.008450286617908677</v>
      </c>
      <c r="AG7" s="443">
        <v>0.029650128483890096</v>
      </c>
      <c r="AH7" s="443">
        <v>0.005337023127100217</v>
      </c>
      <c r="AI7" s="443">
        <v>0.010562858272385846</v>
      </c>
      <c r="AJ7" s="443">
        <v>0.006770112670488239</v>
      </c>
      <c r="AK7" s="443">
        <v>0.008400869737102194</v>
      </c>
      <c r="AL7" s="443">
        <v>0.014528562957106148</v>
      </c>
      <c r="AM7" s="443">
        <v>0.005806483494761811</v>
      </c>
      <c r="AN7" s="443">
        <v>0.007232160506028859</v>
      </c>
      <c r="AO7" s="444"/>
      <c r="AP7" s="443">
        <v>0.0036815576200830203</v>
      </c>
      <c r="AQ7" s="443">
        <v>0.020013836726625815</v>
      </c>
      <c r="AR7" s="443">
        <v>0.008030243131053568</v>
      </c>
      <c r="AS7" s="443">
        <v>0.002194109507807867</v>
      </c>
      <c r="AT7" s="443">
        <v>0.005682941292745602</v>
      </c>
      <c r="AU7" s="443">
        <v>0.014407491599130262</v>
      </c>
      <c r="AV7" s="443">
        <v>0.016085194702510377</v>
      </c>
      <c r="AW7" s="443">
        <v>0.07733741846214667</v>
      </c>
      <c r="AX7" s="443">
        <v>0.017295908282269224</v>
      </c>
      <c r="AY7" s="443">
        <v>0.015047440205574225</v>
      </c>
      <c r="AZ7" s="443">
        <v>0.02520260921130658</v>
      </c>
      <c r="BA7" s="443"/>
      <c r="BB7" s="443">
        <v>0.005188772484680767</v>
      </c>
      <c r="BC7" s="443">
        <v>0.017938327732753508</v>
      </c>
      <c r="BD7" s="443">
        <v>0.010711108914805298</v>
      </c>
      <c r="BE7" s="443">
        <v>0.037260328128088556</v>
      </c>
      <c r="BF7" s="443">
        <v>0.005287606246293734</v>
      </c>
      <c r="BG7" s="443"/>
      <c r="BH7" s="443"/>
      <c r="BI7" s="443">
        <v>0.010254002767345324</v>
      </c>
      <c r="BJ7" s="443"/>
      <c r="BK7" s="443"/>
      <c r="BL7" s="443">
        <v>0.007165447716940106</v>
      </c>
      <c r="BM7" s="443"/>
      <c r="BN7" s="443">
        <v>0.0038545167029057125</v>
      </c>
      <c r="BO7" s="443"/>
      <c r="BP7" s="443"/>
      <c r="BQ7" s="443">
        <v>0.007783158727021151</v>
      </c>
      <c r="BR7" s="443">
        <v>0.004126309547341372</v>
      </c>
      <c r="BS7" s="443">
        <v>0.006943071753310931</v>
      </c>
      <c r="BT7" s="443"/>
      <c r="BU7" s="443"/>
      <c r="BV7" s="443">
        <v>0.005287606246293734</v>
      </c>
      <c r="BW7" s="443">
        <v>0.004744020557422415</v>
      </c>
      <c r="BX7" s="443">
        <v>0.01022188179482111</v>
      </c>
      <c r="BY7" s="443">
        <v>0.027169401067404626</v>
      </c>
      <c r="BZ7" s="443">
        <v>0.032120972524214274</v>
      </c>
      <c r="CA7" s="443"/>
      <c r="CB7" s="443">
        <v>0.013416683138960269</v>
      </c>
      <c r="CC7" s="443">
        <v>0.01783949397114054</v>
      </c>
      <c r="CD7" s="443">
        <v>0.014825064241945048</v>
      </c>
      <c r="CE7" s="426"/>
      <c r="CF7" s="431"/>
      <c r="CG7" s="466">
        <v>0.5253162680371615</v>
      </c>
      <c r="CH7" s="466">
        <v>0.30364449495947815</v>
      </c>
      <c r="CI7" s="466">
        <v>0.17103923700336035</v>
      </c>
      <c r="CJ7" s="466">
        <v>0.7647756473611386</v>
      </c>
      <c r="CK7" s="466">
        <v>0.23522435263886143</v>
      </c>
      <c r="CL7" s="524">
        <v>0.9999999999999999</v>
      </c>
      <c r="CM7" s="19"/>
      <c r="CN7" s="523"/>
      <c r="CO7" s="523"/>
    </row>
    <row r="8" spans="1:93" s="494" customFormat="1" ht="25.5" customHeight="1">
      <c r="A8" s="943"/>
      <c r="B8" s="441"/>
      <c r="C8" s="442" t="s">
        <v>559</v>
      </c>
      <c r="D8" s="445">
        <v>11211000000</v>
      </c>
      <c r="E8" s="445">
        <v>1556000000</v>
      </c>
      <c r="F8" s="445">
        <v>1290000000</v>
      </c>
      <c r="G8" s="445">
        <v>1910000000</v>
      </c>
      <c r="H8" s="445"/>
      <c r="I8" s="445"/>
      <c r="J8" s="445">
        <v>2264000000</v>
      </c>
      <c r="K8" s="445">
        <v>7700000000</v>
      </c>
      <c r="L8" s="445">
        <v>1850000000</v>
      </c>
      <c r="M8" s="445">
        <v>1548000000</v>
      </c>
      <c r="N8" s="445">
        <v>997000000</v>
      </c>
      <c r="O8" s="445">
        <v>4190000000</v>
      </c>
      <c r="P8" s="445">
        <v>1560000000</v>
      </c>
      <c r="Q8" s="445">
        <v>5100000000</v>
      </c>
      <c r="R8" s="445">
        <v>140400000</v>
      </c>
      <c r="S8" s="445">
        <v>12703600000</v>
      </c>
      <c r="T8" s="445">
        <v>220000000</v>
      </c>
      <c r="U8" s="445">
        <v>19698000000</v>
      </c>
      <c r="V8" s="445">
        <v>2850000000</v>
      </c>
      <c r="W8" s="445">
        <v>1204000000</v>
      </c>
      <c r="X8" s="445">
        <v>2210000000</v>
      </c>
      <c r="Y8" s="445">
        <v>7760000000</v>
      </c>
      <c r="Z8" s="445">
        <v>4680000000</v>
      </c>
      <c r="AA8" s="445">
        <v>3315000000</v>
      </c>
      <c r="AB8" s="445">
        <v>12850000000</v>
      </c>
      <c r="AC8" s="445">
        <v>3332000000</v>
      </c>
      <c r="AD8" s="445">
        <v>36000000000</v>
      </c>
      <c r="AE8" s="445">
        <v>2045000000</v>
      </c>
      <c r="AF8" s="445">
        <v>2392000000</v>
      </c>
      <c r="AG8" s="445">
        <v>10000000000</v>
      </c>
      <c r="AH8" s="445">
        <v>1940000000</v>
      </c>
      <c r="AI8" s="445">
        <v>3744000000</v>
      </c>
      <c r="AJ8" s="445">
        <v>1962900000</v>
      </c>
      <c r="AK8" s="445">
        <v>2966841187</v>
      </c>
      <c r="AL8" s="445">
        <v>2310000000</v>
      </c>
      <c r="AM8" s="445">
        <v>1168000000</v>
      </c>
      <c r="AN8" s="445">
        <v>1224000000</v>
      </c>
      <c r="AO8" s="445"/>
      <c r="AP8" s="445">
        <v>574000000</v>
      </c>
      <c r="AQ8" s="445">
        <v>3510000000</v>
      </c>
      <c r="AR8" s="445">
        <v>1510000000</v>
      </c>
      <c r="AS8" s="445">
        <v>399000000</v>
      </c>
      <c r="AT8" s="445">
        <v>1547000000</v>
      </c>
      <c r="AU8" s="445">
        <v>3987000000</v>
      </c>
      <c r="AV8" s="445">
        <v>2031120000</v>
      </c>
      <c r="AW8" s="445">
        <v>16526400000</v>
      </c>
      <c r="AX8" s="445">
        <v>5712000000</v>
      </c>
      <c r="AY8" s="445">
        <v>3024294000</v>
      </c>
      <c r="AZ8" s="445">
        <v>3612000000</v>
      </c>
      <c r="BA8" s="445"/>
      <c r="BB8" s="445">
        <v>710000000</v>
      </c>
      <c r="BC8" s="445">
        <v>5356000000</v>
      </c>
      <c r="BD8" s="445">
        <v>2198000000</v>
      </c>
      <c r="BE8" s="445">
        <v>8950000000</v>
      </c>
      <c r="BF8" s="445">
        <v>587000000</v>
      </c>
      <c r="BG8" s="445"/>
      <c r="BH8" s="445"/>
      <c r="BI8" s="445">
        <v>3315000000</v>
      </c>
      <c r="BJ8" s="445"/>
      <c r="BK8" s="445"/>
      <c r="BL8" s="445">
        <v>1741000000</v>
      </c>
      <c r="BM8" s="445"/>
      <c r="BN8" s="445">
        <v>587000000</v>
      </c>
      <c r="BO8" s="445"/>
      <c r="BP8" s="445"/>
      <c r="BQ8" s="445">
        <v>744000000</v>
      </c>
      <c r="BR8" s="445">
        <v>401000000</v>
      </c>
      <c r="BS8" s="445">
        <v>1257000000</v>
      </c>
      <c r="BT8" s="445"/>
      <c r="BU8" s="445"/>
      <c r="BV8" s="445">
        <v>1230000000</v>
      </c>
      <c r="BW8" s="445">
        <v>1000000000</v>
      </c>
      <c r="BX8" s="445">
        <v>1774000000</v>
      </c>
      <c r="BY8" s="445">
        <v>5091148000</v>
      </c>
      <c r="BZ8" s="445">
        <v>10222023000</v>
      </c>
      <c r="CA8" s="445"/>
      <c r="CB8" s="445">
        <v>3550000000</v>
      </c>
      <c r="CC8" s="445">
        <v>2240000000</v>
      </c>
      <c r="CD8" s="445">
        <v>4998000000</v>
      </c>
      <c r="CE8" s="439"/>
      <c r="CF8" s="440"/>
      <c r="CG8" s="451">
        <v>173189741187</v>
      </c>
      <c r="CH8" s="451">
        <v>64348814000</v>
      </c>
      <c r="CI8" s="451">
        <v>38737171000</v>
      </c>
      <c r="CJ8" s="451">
        <v>213825962000</v>
      </c>
      <c r="CK8" s="451">
        <v>62449764187</v>
      </c>
      <c r="CL8" s="525">
        <v>276275726187</v>
      </c>
      <c r="CM8" s="19"/>
      <c r="CN8" s="523"/>
      <c r="CO8" s="523"/>
    </row>
    <row r="9" spans="1:93" s="494" customFormat="1" ht="25.5" customHeight="1">
      <c r="A9" s="943"/>
      <c r="B9" s="441"/>
      <c r="C9" s="442" t="s">
        <v>560</v>
      </c>
      <c r="D9" s="445">
        <v>5065000000</v>
      </c>
      <c r="E9" s="445">
        <v>1318000000</v>
      </c>
      <c r="F9" s="445">
        <v>810000000</v>
      </c>
      <c r="G9" s="445">
        <v>510000000</v>
      </c>
      <c r="H9" s="445"/>
      <c r="I9" s="445"/>
      <c r="J9" s="445">
        <v>1736000000</v>
      </c>
      <c r="K9" s="445">
        <v>3500000000</v>
      </c>
      <c r="L9" s="445">
        <v>1070000000</v>
      </c>
      <c r="M9" s="445">
        <v>252000000</v>
      </c>
      <c r="N9" s="445">
        <v>123000000</v>
      </c>
      <c r="O9" s="445">
        <v>910000000</v>
      </c>
      <c r="P9" s="445">
        <v>1940000000</v>
      </c>
      <c r="Q9" s="445">
        <v>4900000000</v>
      </c>
      <c r="R9" s="445">
        <v>39600000</v>
      </c>
      <c r="S9" s="445">
        <v>2417400000</v>
      </c>
      <c r="T9" s="445">
        <v>490000000</v>
      </c>
      <c r="U9" s="445">
        <v>1302000000</v>
      </c>
      <c r="V9" s="445">
        <v>910000000</v>
      </c>
      <c r="W9" s="445">
        <v>666000000</v>
      </c>
      <c r="X9" s="445">
        <v>590000000</v>
      </c>
      <c r="Y9" s="445">
        <v>640000000</v>
      </c>
      <c r="Z9" s="445">
        <v>570000000</v>
      </c>
      <c r="AA9" s="445">
        <v>1785000000</v>
      </c>
      <c r="AB9" s="445">
        <v>2200000000</v>
      </c>
      <c r="AC9" s="445">
        <v>68000000</v>
      </c>
      <c r="AD9" s="445">
        <v>0</v>
      </c>
      <c r="AE9" s="445">
        <v>615000000</v>
      </c>
      <c r="AF9" s="445">
        <v>1028000000</v>
      </c>
      <c r="AG9" s="445">
        <v>2000000000</v>
      </c>
      <c r="AH9" s="445">
        <v>220000000</v>
      </c>
      <c r="AI9" s="445">
        <v>531000000</v>
      </c>
      <c r="AJ9" s="445">
        <v>777100000</v>
      </c>
      <c r="AK9" s="445">
        <v>433158813</v>
      </c>
      <c r="AL9" s="445">
        <v>3570000000</v>
      </c>
      <c r="AM9" s="445">
        <v>1182000000</v>
      </c>
      <c r="AN9" s="445">
        <v>1703000000</v>
      </c>
      <c r="AO9" s="445"/>
      <c r="AP9" s="445">
        <v>916000000</v>
      </c>
      <c r="AQ9" s="445">
        <v>4590000000</v>
      </c>
      <c r="AR9" s="445">
        <v>1740000000</v>
      </c>
      <c r="AS9" s="445">
        <v>489000000</v>
      </c>
      <c r="AT9" s="445">
        <v>753000000</v>
      </c>
      <c r="AU9" s="445">
        <v>1844000000</v>
      </c>
      <c r="AV9" s="445">
        <v>4478880000</v>
      </c>
      <c r="AW9" s="445">
        <v>14773600000</v>
      </c>
      <c r="AX9" s="445">
        <v>1288000000</v>
      </c>
      <c r="AY9" s="445">
        <v>3065706000</v>
      </c>
      <c r="AZ9" s="445">
        <v>6588000000</v>
      </c>
      <c r="BA9" s="445"/>
      <c r="BB9" s="445">
        <v>1390000000</v>
      </c>
      <c r="BC9" s="445">
        <v>1904000000</v>
      </c>
      <c r="BD9" s="445">
        <v>2137000000</v>
      </c>
      <c r="BE9" s="445">
        <v>6130000000</v>
      </c>
      <c r="BF9" s="445">
        <v>1553000000</v>
      </c>
      <c r="BG9" s="445"/>
      <c r="BH9" s="445"/>
      <c r="BI9" s="445">
        <v>835000000</v>
      </c>
      <c r="BJ9" s="445"/>
      <c r="BK9" s="445"/>
      <c r="BL9" s="445">
        <v>1159000000</v>
      </c>
      <c r="BM9" s="445"/>
      <c r="BN9" s="445">
        <v>973000000</v>
      </c>
      <c r="BO9" s="445"/>
      <c r="BP9" s="445"/>
      <c r="BQ9" s="445">
        <v>2406000000</v>
      </c>
      <c r="BR9" s="445">
        <v>1269000000</v>
      </c>
      <c r="BS9" s="445">
        <v>1553000000</v>
      </c>
      <c r="BT9" s="445"/>
      <c r="BU9" s="445"/>
      <c r="BV9" s="445">
        <v>910000000</v>
      </c>
      <c r="BW9" s="445">
        <v>920000000</v>
      </c>
      <c r="BX9" s="445">
        <v>2363000000</v>
      </c>
      <c r="BY9" s="445">
        <v>5904852000</v>
      </c>
      <c r="BZ9" s="445">
        <v>2777977000</v>
      </c>
      <c r="CA9" s="445"/>
      <c r="CB9" s="445">
        <v>1880000000</v>
      </c>
      <c r="CC9" s="445">
        <v>4980000000</v>
      </c>
      <c r="CD9" s="445">
        <v>1002000000</v>
      </c>
      <c r="CE9" s="439"/>
      <c r="CF9" s="440"/>
      <c r="CG9" s="451">
        <v>39416258813</v>
      </c>
      <c r="CH9" s="451">
        <v>58542186000</v>
      </c>
      <c r="CI9" s="451">
        <v>30485829000</v>
      </c>
      <c r="CJ9" s="451">
        <v>95694038000</v>
      </c>
      <c r="CK9" s="451">
        <v>32750235813</v>
      </c>
      <c r="CL9" s="525">
        <v>128444273813</v>
      </c>
      <c r="CM9" s="19"/>
      <c r="CN9" s="523"/>
      <c r="CO9" s="523"/>
    </row>
    <row r="10" spans="1:93" s="494" customFormat="1" ht="25.5" customHeight="1">
      <c r="A10" s="943"/>
      <c r="B10" s="446" t="s">
        <v>561</v>
      </c>
      <c r="C10" s="447"/>
      <c r="D10" s="448">
        <v>16200000000</v>
      </c>
      <c r="E10" s="448">
        <v>2860000000</v>
      </c>
      <c r="F10" s="448">
        <v>2100000000</v>
      </c>
      <c r="G10" s="448">
        <v>2541000000</v>
      </c>
      <c r="H10" s="448"/>
      <c r="I10" s="448"/>
      <c r="J10" s="448">
        <v>4040000000</v>
      </c>
      <c r="K10" s="448">
        <v>12000000000</v>
      </c>
      <c r="L10" s="448">
        <v>2920000000</v>
      </c>
      <c r="M10" s="448">
        <v>1800000000</v>
      </c>
      <c r="N10" s="448">
        <v>1090000000</v>
      </c>
      <c r="O10" s="448">
        <v>5080000000</v>
      </c>
      <c r="P10" s="448">
        <v>3400000000</v>
      </c>
      <c r="Q10" s="448">
        <v>9670000000</v>
      </c>
      <c r="R10" s="448">
        <v>180000000</v>
      </c>
      <c r="S10" s="448">
        <v>15210000000</v>
      </c>
      <c r="T10" s="448">
        <v>730000000</v>
      </c>
      <c r="U10" s="448">
        <v>20900000000</v>
      </c>
      <c r="V10" s="448">
        <v>3760000000</v>
      </c>
      <c r="W10" s="448">
        <v>1880000000</v>
      </c>
      <c r="X10" s="448">
        <v>3010000000</v>
      </c>
      <c r="Y10" s="448">
        <v>8490000000</v>
      </c>
      <c r="Z10" s="448">
        <v>5250000000</v>
      </c>
      <c r="AA10" s="448">
        <v>6080000000</v>
      </c>
      <c r="AB10" s="448">
        <v>11000000000</v>
      </c>
      <c r="AC10" s="448">
        <v>3420000000</v>
      </c>
      <c r="AD10" s="448">
        <v>36900000000</v>
      </c>
      <c r="AE10" s="448">
        <v>2720000000</v>
      </c>
      <c r="AF10" s="448">
        <v>3590000000</v>
      </c>
      <c r="AG10" s="448">
        <v>12000000000</v>
      </c>
      <c r="AH10" s="448">
        <v>2080000000</v>
      </c>
      <c r="AI10" s="448">
        <v>4460000000</v>
      </c>
      <c r="AJ10" s="448">
        <v>2555000000</v>
      </c>
      <c r="AK10" s="448">
        <v>3400000000</v>
      </c>
      <c r="AL10" s="448">
        <v>5880000000</v>
      </c>
      <c r="AM10" s="448">
        <v>2400000000</v>
      </c>
      <c r="AN10" s="448">
        <v>3090000000</v>
      </c>
      <c r="AO10" s="448"/>
      <c r="AP10" s="448">
        <v>1960000000</v>
      </c>
      <c r="AQ10" s="448">
        <v>8240000000</v>
      </c>
      <c r="AR10" s="448">
        <v>3270000000</v>
      </c>
      <c r="AS10" s="448">
        <v>903000000</v>
      </c>
      <c r="AT10" s="448">
        <v>2300000000</v>
      </c>
      <c r="AU10" s="448">
        <v>7110000000</v>
      </c>
      <c r="AV10" s="448">
        <v>5810000000</v>
      </c>
      <c r="AW10" s="448">
        <v>31400000000</v>
      </c>
      <c r="AX10" s="448">
        <v>7010000000</v>
      </c>
      <c r="AY10" s="448">
        <v>6270000000</v>
      </c>
      <c r="AZ10" s="448">
        <v>10890000000</v>
      </c>
      <c r="BA10" s="448"/>
      <c r="BB10" s="448">
        <v>2420000000</v>
      </c>
      <c r="BC10" s="448">
        <v>7010000000</v>
      </c>
      <c r="BD10" s="448">
        <v>4400000000</v>
      </c>
      <c r="BE10" s="448">
        <v>15236000000</v>
      </c>
      <c r="BF10" s="448">
        <v>2140000000</v>
      </c>
      <c r="BG10" s="448"/>
      <c r="BH10" s="448"/>
      <c r="BI10" s="448">
        <v>4150000000</v>
      </c>
      <c r="BJ10" s="448"/>
      <c r="BK10" s="448"/>
      <c r="BL10" s="448">
        <v>2914000000</v>
      </c>
      <c r="BM10" s="448"/>
      <c r="BN10" s="448">
        <v>1670000000</v>
      </c>
      <c r="BO10" s="448"/>
      <c r="BP10" s="448"/>
      <c r="BQ10" s="448">
        <v>3150000000</v>
      </c>
      <c r="BR10" s="448">
        <v>1670000000</v>
      </c>
      <c r="BS10" s="448">
        <v>2850000000</v>
      </c>
      <c r="BT10" s="448"/>
      <c r="BU10" s="448"/>
      <c r="BV10" s="448">
        <v>2160000000</v>
      </c>
      <c r="BW10" s="448">
        <v>1950000000</v>
      </c>
      <c r="BX10" s="448">
        <v>3940000000</v>
      </c>
      <c r="BY10" s="448">
        <v>11000000000</v>
      </c>
      <c r="BZ10" s="448">
        <v>12600000000</v>
      </c>
      <c r="CA10" s="448"/>
      <c r="CB10" s="448">
        <v>4940000000</v>
      </c>
      <c r="CC10" s="448">
        <v>7380000000</v>
      </c>
      <c r="CD10" s="448">
        <v>5500000000</v>
      </c>
      <c r="CE10" s="439"/>
      <c r="CF10" s="440"/>
      <c r="CG10" s="526">
        <v>211316000000</v>
      </c>
      <c r="CH10" s="526">
        <v>125599000000</v>
      </c>
      <c r="CI10" s="526">
        <v>68014000000</v>
      </c>
      <c r="CJ10" s="526">
        <v>310058000000</v>
      </c>
      <c r="CK10" s="526">
        <v>94871000000</v>
      </c>
      <c r="CL10" s="527">
        <v>404929000000</v>
      </c>
      <c r="CM10" s="19"/>
      <c r="CN10" s="523"/>
      <c r="CO10" s="523"/>
    </row>
    <row r="11" spans="1:93" s="494" customFormat="1" ht="25.5" customHeight="1">
      <c r="A11" s="943"/>
      <c r="B11" s="449" t="s">
        <v>562</v>
      </c>
      <c r="C11" s="450"/>
      <c r="D11" s="451">
        <v>11700000000</v>
      </c>
      <c r="E11" s="451">
        <v>2280000000</v>
      </c>
      <c r="F11" s="451">
        <v>2260000000</v>
      </c>
      <c r="G11" s="451">
        <v>3000000000</v>
      </c>
      <c r="H11" s="451"/>
      <c r="I11" s="451"/>
      <c r="J11" s="451">
        <v>2840000000</v>
      </c>
      <c r="K11" s="451">
        <v>11000000000</v>
      </c>
      <c r="L11" s="451">
        <v>2700000000</v>
      </c>
      <c r="M11" s="451">
        <v>1830000000</v>
      </c>
      <c r="N11" s="451">
        <v>960000000</v>
      </c>
      <c r="O11" s="451">
        <v>4640000000</v>
      </c>
      <c r="P11" s="451">
        <v>4460000000</v>
      </c>
      <c r="Q11" s="451">
        <v>7543000000</v>
      </c>
      <c r="R11" s="451">
        <v>103000000</v>
      </c>
      <c r="S11" s="451">
        <v>13600000000</v>
      </c>
      <c r="T11" s="451">
        <v>809000000</v>
      </c>
      <c r="U11" s="451">
        <v>12800000000</v>
      </c>
      <c r="V11" s="451">
        <v>2330000000</v>
      </c>
      <c r="W11" s="451">
        <v>1780000000</v>
      </c>
      <c r="X11" s="451">
        <v>3180000000</v>
      </c>
      <c r="Y11" s="451">
        <v>6980000000</v>
      </c>
      <c r="Z11" s="451">
        <v>4950000000</v>
      </c>
      <c r="AA11" s="451">
        <v>5920000000</v>
      </c>
      <c r="AB11" s="451">
        <v>11100000000</v>
      </c>
      <c r="AC11" s="451">
        <v>3350000000</v>
      </c>
      <c r="AD11" s="451">
        <v>37900000000</v>
      </c>
      <c r="AE11" s="451">
        <v>2780000000</v>
      </c>
      <c r="AF11" s="451">
        <v>3730000000</v>
      </c>
      <c r="AG11" s="451">
        <v>12600000000</v>
      </c>
      <c r="AH11" s="451">
        <v>1460000000</v>
      </c>
      <c r="AI11" s="451">
        <v>3320000000</v>
      </c>
      <c r="AJ11" s="451">
        <v>2500000000</v>
      </c>
      <c r="AK11" s="451">
        <v>2730000000</v>
      </c>
      <c r="AL11" s="451">
        <v>6040000000</v>
      </c>
      <c r="AM11" s="451">
        <v>1670000000</v>
      </c>
      <c r="AN11" s="451">
        <v>2380000000</v>
      </c>
      <c r="AO11" s="451"/>
      <c r="AP11" s="451">
        <v>1700000000</v>
      </c>
      <c r="AQ11" s="451">
        <v>7400000000</v>
      </c>
      <c r="AR11" s="451">
        <v>4430000000</v>
      </c>
      <c r="AS11" s="451">
        <v>1060000000</v>
      </c>
      <c r="AT11" s="451">
        <v>1850000000</v>
      </c>
      <c r="AU11" s="451">
        <v>6450000000</v>
      </c>
      <c r="AV11" s="451">
        <v>5410000000</v>
      </c>
      <c r="AW11" s="451">
        <v>33400000000</v>
      </c>
      <c r="AX11" s="451">
        <v>6970000000</v>
      </c>
      <c r="AY11" s="451">
        <v>6370000000</v>
      </c>
      <c r="AZ11" s="451">
        <v>12500000000</v>
      </c>
      <c r="BA11" s="451"/>
      <c r="BB11" s="451">
        <v>2540000000</v>
      </c>
      <c r="BC11" s="451">
        <v>5260000000</v>
      </c>
      <c r="BD11" s="451">
        <v>4090000000</v>
      </c>
      <c r="BE11" s="451">
        <v>14800000000</v>
      </c>
      <c r="BF11" s="451">
        <v>2230000000</v>
      </c>
      <c r="BG11" s="451"/>
      <c r="BH11" s="451"/>
      <c r="BI11" s="451">
        <v>3230000000</v>
      </c>
      <c r="BJ11" s="451"/>
      <c r="BK11" s="451"/>
      <c r="BL11" s="451">
        <v>2640000000</v>
      </c>
      <c r="BM11" s="451"/>
      <c r="BN11" s="451">
        <v>1350000000</v>
      </c>
      <c r="BO11" s="451"/>
      <c r="BP11" s="451"/>
      <c r="BQ11" s="451">
        <v>3280000000</v>
      </c>
      <c r="BR11" s="451">
        <v>1580000000</v>
      </c>
      <c r="BS11" s="451">
        <v>2080000000</v>
      </c>
      <c r="BT11" s="451"/>
      <c r="BU11" s="451"/>
      <c r="BV11" s="451">
        <v>2020000000</v>
      </c>
      <c r="BW11" s="451">
        <v>1630000000</v>
      </c>
      <c r="BX11" s="451">
        <v>2830000000</v>
      </c>
      <c r="BY11" s="451">
        <v>11400000000</v>
      </c>
      <c r="BZ11" s="451">
        <v>13800000000</v>
      </c>
      <c r="CA11" s="451"/>
      <c r="CB11" s="451">
        <v>4360000000</v>
      </c>
      <c r="CC11" s="451">
        <v>6470000000</v>
      </c>
      <c r="CD11" s="451">
        <v>4640000000</v>
      </c>
      <c r="CE11" s="439"/>
      <c r="CF11" s="440"/>
      <c r="CG11" s="451">
        <v>190777000000</v>
      </c>
      <c r="CH11" s="451">
        <v>125200000000</v>
      </c>
      <c r="CI11" s="451">
        <v>63940000000</v>
      </c>
      <c r="CJ11" s="451">
        <v>287997000000</v>
      </c>
      <c r="CK11" s="451">
        <v>91920000000</v>
      </c>
      <c r="CL11" s="525">
        <v>379917000000</v>
      </c>
      <c r="CM11" s="19"/>
      <c r="CN11" s="523"/>
      <c r="CO11" s="523"/>
    </row>
    <row r="12" spans="1:93" s="494" customFormat="1" ht="25.5" customHeight="1">
      <c r="A12" s="943"/>
      <c r="B12" s="452"/>
      <c r="C12" s="453" t="s">
        <v>558</v>
      </c>
      <c r="D12" s="454">
        <v>0.031034894361994192</v>
      </c>
      <c r="E12" s="454">
        <v>0.006047825567978355</v>
      </c>
      <c r="F12" s="454">
        <v>0.005994774466504861</v>
      </c>
      <c r="G12" s="454">
        <v>0.007957665221024151</v>
      </c>
      <c r="H12" s="454"/>
      <c r="I12" s="454"/>
      <c r="J12" s="454">
        <v>0.0075332564092361965</v>
      </c>
      <c r="K12" s="454">
        <v>0.02917810581042189</v>
      </c>
      <c r="L12" s="454">
        <v>0.007161898698921736</v>
      </c>
      <c r="M12" s="454">
        <v>0.004854175784824733</v>
      </c>
      <c r="N12" s="454">
        <v>0.0025464528707277285</v>
      </c>
      <c r="O12" s="454">
        <v>0.012307855541850687</v>
      </c>
      <c r="P12" s="454">
        <v>0.011830395628589238</v>
      </c>
      <c r="Q12" s="454">
        <v>0.020008222920728392</v>
      </c>
      <c r="R12" s="454">
        <v>0.00027321317258849586</v>
      </c>
      <c r="S12" s="454">
        <v>0.03607474900197615</v>
      </c>
      <c r="T12" s="454">
        <v>0.0021459170546028463</v>
      </c>
      <c r="U12" s="454">
        <v>0.03395270494303638</v>
      </c>
      <c r="V12" s="454">
        <v>0.006180453321662091</v>
      </c>
      <c r="W12" s="454">
        <v>0.004721548031140997</v>
      </c>
      <c r="X12" s="454">
        <v>0.0084351251342856</v>
      </c>
      <c r="Y12" s="454">
        <v>0.018514834414249524</v>
      </c>
      <c r="Z12" s="454">
        <v>0.01313014761468985</v>
      </c>
      <c r="AA12" s="454">
        <v>0.015703126036154327</v>
      </c>
      <c r="AB12" s="454">
        <v>0.029443361317789362</v>
      </c>
      <c r="AC12" s="454">
        <v>0.008886059496810303</v>
      </c>
      <c r="AD12" s="454">
        <v>0.10053183729227178</v>
      </c>
      <c r="AE12" s="454">
        <v>0.007374103104815713</v>
      </c>
      <c r="AF12" s="454">
        <v>0.009894030424806695</v>
      </c>
      <c r="AG12" s="454">
        <v>0.03342219392830144</v>
      </c>
      <c r="AH12" s="454">
        <v>0.003872730407565087</v>
      </c>
      <c r="AI12" s="454">
        <v>0.008806482844600061</v>
      </c>
      <c r="AJ12" s="454">
        <v>0.006631387684186793</v>
      </c>
      <c r="AK12" s="454">
        <v>0.0072414753511319775</v>
      </c>
      <c r="AL12" s="454">
        <v>0.016021432644995292</v>
      </c>
      <c r="AM12" s="454">
        <v>0.004429766973036778</v>
      </c>
      <c r="AN12" s="454">
        <v>0.006313081075345827</v>
      </c>
      <c r="AO12" s="455"/>
      <c r="AP12" s="454">
        <v>0.004509343625247019</v>
      </c>
      <c r="AQ12" s="454">
        <v>0.019628907545192906</v>
      </c>
      <c r="AR12" s="454">
        <v>0.011750818976378996</v>
      </c>
      <c r="AS12" s="454">
        <v>0.0028117083780952</v>
      </c>
      <c r="AT12" s="454">
        <v>0.004907226886298226</v>
      </c>
      <c r="AU12" s="454">
        <v>0.017108980225201926</v>
      </c>
      <c r="AV12" s="454">
        <v>0.01435032294858022</v>
      </c>
      <c r="AW12" s="454">
        <v>0.08859533946073556</v>
      </c>
      <c r="AX12" s="454">
        <v>0.018488308863512777</v>
      </c>
      <c r="AY12" s="454">
        <v>0.016896775819307947</v>
      </c>
      <c r="AZ12" s="454">
        <v>0.033156938420933965</v>
      </c>
      <c r="BA12" s="454"/>
      <c r="BB12" s="454">
        <v>0.0067374898871337815</v>
      </c>
      <c r="BC12" s="454">
        <v>0.013952439687529012</v>
      </c>
      <c r="BD12" s="454">
        <v>0.010848950251329594</v>
      </c>
      <c r="BE12" s="454">
        <v>0.03925781509038581</v>
      </c>
      <c r="BF12" s="454">
        <v>0.005915197814294619</v>
      </c>
      <c r="BG12" s="454"/>
      <c r="BH12" s="454"/>
      <c r="BI12" s="454">
        <v>0.008567752887969337</v>
      </c>
      <c r="BJ12" s="454"/>
      <c r="BK12" s="454"/>
      <c r="BL12" s="454">
        <v>0.007002745394501253</v>
      </c>
      <c r="BM12" s="454"/>
      <c r="BN12" s="454">
        <v>0.003580949349460868</v>
      </c>
      <c r="BO12" s="454"/>
      <c r="BP12" s="454"/>
      <c r="BQ12" s="454">
        <v>0.008700380641653072</v>
      </c>
      <c r="BR12" s="454">
        <v>0.0041910370164060535</v>
      </c>
      <c r="BS12" s="454">
        <v>0.005517314553243412</v>
      </c>
      <c r="BT12" s="454"/>
      <c r="BU12" s="454"/>
      <c r="BV12" s="454">
        <v>0.005358161248822929</v>
      </c>
      <c r="BW12" s="454">
        <v>0.004323664770089789</v>
      </c>
      <c r="BX12" s="454">
        <v>0.00750673085849945</v>
      </c>
      <c r="BY12" s="454">
        <v>0.030239127839891775</v>
      </c>
      <c r="BZ12" s="454">
        <v>0.0366052600167111</v>
      </c>
      <c r="CA12" s="454"/>
      <c r="CB12" s="454">
        <v>0.011565140121221767</v>
      </c>
      <c r="CC12" s="454">
        <v>0.01716203132667542</v>
      </c>
      <c r="CD12" s="454">
        <v>0.012307855541850687</v>
      </c>
      <c r="CE12" s="426"/>
      <c r="CF12" s="431"/>
      <c r="CG12" s="454">
        <v>0.502154417938655</v>
      </c>
      <c r="CH12" s="454">
        <v>0.32954566392133017</v>
      </c>
      <c r="CI12" s="454">
        <v>0.1682999181400148</v>
      </c>
      <c r="CJ12" s="454">
        <v>0.7580524167120715</v>
      </c>
      <c r="CK12" s="454">
        <v>0.24194758328792867</v>
      </c>
      <c r="CL12" s="528">
        <v>1.0000000000000002</v>
      </c>
      <c r="CM12" s="19"/>
      <c r="CN12" s="523"/>
      <c r="CO12" s="523"/>
    </row>
    <row r="13" spans="1:93" s="494" customFormat="1" ht="25.5" customHeight="1">
      <c r="A13" s="943"/>
      <c r="B13" s="449" t="s">
        <v>563</v>
      </c>
      <c r="C13" s="450"/>
      <c r="D13" s="451">
        <v>14768682944</v>
      </c>
      <c r="E13" s="451">
        <v>2447303882</v>
      </c>
      <c r="F13" s="451">
        <v>1968441263</v>
      </c>
      <c r="G13" s="451">
        <v>2395486339</v>
      </c>
      <c r="H13" s="451"/>
      <c r="I13" s="451"/>
      <c r="J13" s="451">
        <v>3392233184</v>
      </c>
      <c r="K13" s="451">
        <v>10997967203</v>
      </c>
      <c r="L13" s="451">
        <v>2676576706</v>
      </c>
      <c r="M13" s="451">
        <v>1771825611</v>
      </c>
      <c r="N13" s="451">
        <v>1140670401</v>
      </c>
      <c r="O13" s="451">
        <v>5268928252</v>
      </c>
      <c r="P13" s="451">
        <v>3055499208</v>
      </c>
      <c r="Q13" s="451">
        <v>8768359706</v>
      </c>
      <c r="R13" s="451">
        <v>176921356</v>
      </c>
      <c r="S13" s="451">
        <v>15688055025</v>
      </c>
      <c r="T13" s="451">
        <v>609234788</v>
      </c>
      <c r="U13" s="451">
        <v>22006040949</v>
      </c>
      <c r="V13" s="451">
        <v>3918285135</v>
      </c>
      <c r="W13" s="451">
        <v>1800992585</v>
      </c>
      <c r="X13" s="451">
        <v>2887963470</v>
      </c>
      <c r="Y13" s="451">
        <v>8753183979</v>
      </c>
      <c r="Z13" s="451">
        <v>5343517493</v>
      </c>
      <c r="AA13" s="451">
        <v>5033063253</v>
      </c>
      <c r="AB13" s="451">
        <v>15173237505</v>
      </c>
      <c r="AC13" s="451">
        <v>3643490065</v>
      </c>
      <c r="AD13" s="451">
        <v>38388259415</v>
      </c>
      <c r="AE13" s="451">
        <v>2700337744</v>
      </c>
      <c r="AF13" s="451">
        <v>3449233900</v>
      </c>
      <c r="AG13" s="451">
        <v>11619566061</v>
      </c>
      <c r="AH13" s="451">
        <v>2194450465</v>
      </c>
      <c r="AI13" s="451">
        <v>4327748309</v>
      </c>
      <c r="AJ13" s="451">
        <v>2706320685</v>
      </c>
      <c r="AK13" s="451">
        <v>3365063448</v>
      </c>
      <c r="AL13" s="451">
        <v>4516672305</v>
      </c>
      <c r="AM13" s="451">
        <v>2375884513</v>
      </c>
      <c r="AN13" s="451">
        <v>2619671019</v>
      </c>
      <c r="AO13" s="451"/>
      <c r="AP13" s="451">
        <v>1482967667</v>
      </c>
      <c r="AQ13" s="451">
        <v>7125660184</v>
      </c>
      <c r="AR13" s="451">
        <v>3080339605</v>
      </c>
      <c r="AS13" s="451">
        <v>783522294</v>
      </c>
      <c r="AT13" s="451">
        <v>2185128157</v>
      </c>
      <c r="AU13" s="451">
        <v>5503914589</v>
      </c>
      <c r="AV13" s="451">
        <v>5718933736</v>
      </c>
      <c r="AW13" s="451">
        <v>29327613600</v>
      </c>
      <c r="AX13" s="451">
        <v>6939090924</v>
      </c>
      <c r="AY13" s="451">
        <v>6238137479</v>
      </c>
      <c r="AZ13" s="451">
        <v>7673137012</v>
      </c>
      <c r="BA13" s="451"/>
      <c r="BB13" s="451">
        <v>1854611843</v>
      </c>
      <c r="BC13" s="451">
        <v>7195376417</v>
      </c>
      <c r="BD13" s="451">
        <v>3992178063</v>
      </c>
      <c r="BE13" s="451">
        <v>14266483614</v>
      </c>
      <c r="BF13" s="451">
        <v>1762621462</v>
      </c>
      <c r="BG13" s="451"/>
      <c r="BH13" s="451"/>
      <c r="BI13" s="451">
        <v>4146599422</v>
      </c>
      <c r="BJ13" s="451"/>
      <c r="BK13" s="451"/>
      <c r="BL13" s="451">
        <v>3134079344</v>
      </c>
      <c r="BM13" s="451"/>
      <c r="BN13" s="451">
        <v>1405240769</v>
      </c>
      <c r="BO13" s="451"/>
      <c r="BP13" s="451"/>
      <c r="BQ13" s="451">
        <v>2307220128</v>
      </c>
      <c r="BR13" s="451">
        <v>1263948925</v>
      </c>
      <c r="BS13" s="451">
        <v>2247632276</v>
      </c>
      <c r="BT13" s="451"/>
      <c r="BU13" s="451"/>
      <c r="BV13" s="451">
        <v>2196664601</v>
      </c>
      <c r="BW13" s="451">
        <v>1866619115</v>
      </c>
      <c r="BX13" s="451">
        <v>4115672720</v>
      </c>
      <c r="BY13" s="451">
        <v>11231176293</v>
      </c>
      <c r="BZ13" s="451">
        <v>12514428194</v>
      </c>
      <c r="CA13" s="451"/>
      <c r="CB13" s="451">
        <v>5197390374</v>
      </c>
      <c r="CC13" s="451">
        <v>6526658153</v>
      </c>
      <c r="CD13" s="451">
        <v>5993010100</v>
      </c>
      <c r="CE13" s="439"/>
      <c r="CF13" s="440"/>
      <c r="CG13" s="451">
        <v>212193675387</v>
      </c>
      <c r="CH13" s="451">
        <v>112167824391</v>
      </c>
      <c r="CI13" s="451">
        <v>65639963711</v>
      </c>
      <c r="CJ13" s="451">
        <v>300934913502</v>
      </c>
      <c r="CK13" s="451">
        <v>89066549987</v>
      </c>
      <c r="CL13" s="525">
        <v>390001463489</v>
      </c>
      <c r="CM13" s="19"/>
      <c r="CN13" s="523"/>
      <c r="CO13" s="523"/>
    </row>
    <row r="14" spans="1:93" s="494" customFormat="1" ht="25.5" customHeight="1">
      <c r="A14" s="943"/>
      <c r="B14" s="449"/>
      <c r="C14" s="450" t="s">
        <v>559</v>
      </c>
      <c r="D14" s="451">
        <v>11362939945</v>
      </c>
      <c r="E14" s="451">
        <v>1579647815</v>
      </c>
      <c r="F14" s="451">
        <v>1292863710</v>
      </c>
      <c r="G14" s="451">
        <v>1934577476</v>
      </c>
      <c r="H14" s="451"/>
      <c r="I14" s="451"/>
      <c r="J14" s="451">
        <v>2272200106</v>
      </c>
      <c r="K14" s="451">
        <v>7955529906</v>
      </c>
      <c r="L14" s="451">
        <v>1857075532</v>
      </c>
      <c r="M14" s="451">
        <v>1586065124</v>
      </c>
      <c r="N14" s="451">
        <v>1037443199</v>
      </c>
      <c r="O14" s="451">
        <v>4332373220</v>
      </c>
      <c r="P14" s="451">
        <v>1611990046</v>
      </c>
      <c r="Q14" s="451">
        <v>5253401495</v>
      </c>
      <c r="R14" s="451">
        <v>143227913</v>
      </c>
      <c r="S14" s="451">
        <v>12965506505</v>
      </c>
      <c r="T14" s="451">
        <v>229517974</v>
      </c>
      <c r="U14" s="451">
        <v>19878334468</v>
      </c>
      <c r="V14" s="451">
        <v>2959291111</v>
      </c>
      <c r="W14" s="451">
        <v>1215788093</v>
      </c>
      <c r="X14" s="451">
        <v>2299343912</v>
      </c>
      <c r="Y14" s="451">
        <v>8019076449</v>
      </c>
      <c r="Z14" s="451">
        <v>4719302194</v>
      </c>
      <c r="AA14" s="451">
        <v>3433112238</v>
      </c>
      <c r="AB14" s="451">
        <v>13156899031</v>
      </c>
      <c r="AC14" s="451">
        <v>3462975218</v>
      </c>
      <c r="AD14" s="451">
        <v>38388259415</v>
      </c>
      <c r="AE14" s="451">
        <v>2065001582</v>
      </c>
      <c r="AF14" s="451">
        <v>2413908399</v>
      </c>
      <c r="AG14" s="451">
        <v>10130956745</v>
      </c>
      <c r="AH14" s="451">
        <v>2002997901</v>
      </c>
      <c r="AI14" s="451">
        <v>3863493919</v>
      </c>
      <c r="AJ14" s="451">
        <v>2027146664</v>
      </c>
      <c r="AK14" s="451">
        <v>2992031543</v>
      </c>
      <c r="AL14" s="451">
        <v>2312708783</v>
      </c>
      <c r="AM14" s="451">
        <v>1193409967</v>
      </c>
      <c r="AN14" s="451">
        <v>1225889584</v>
      </c>
      <c r="AO14" s="451"/>
      <c r="AP14" s="451">
        <v>599207093</v>
      </c>
      <c r="AQ14" s="451">
        <v>3591617901</v>
      </c>
      <c r="AR14" s="451">
        <v>1573699807</v>
      </c>
      <c r="AS14" s="451">
        <v>400559620</v>
      </c>
      <c r="AT14" s="451">
        <v>1559474611</v>
      </c>
      <c r="AU14" s="451">
        <v>4008558909</v>
      </c>
      <c r="AV14" s="451">
        <v>2053961908</v>
      </c>
      <c r="AW14" s="451">
        <v>16632136708</v>
      </c>
      <c r="AX14" s="451">
        <v>5764352075</v>
      </c>
      <c r="AY14" s="451">
        <v>3137956372</v>
      </c>
      <c r="AZ14" s="451">
        <v>3615663549</v>
      </c>
      <c r="BA14" s="451"/>
      <c r="BB14" s="451">
        <v>721103782</v>
      </c>
      <c r="BC14" s="451">
        <v>5554752363</v>
      </c>
      <c r="BD14" s="451">
        <v>2274532468</v>
      </c>
      <c r="BE14" s="451">
        <v>9256695011</v>
      </c>
      <c r="BF14" s="451">
        <v>587976987</v>
      </c>
      <c r="BG14" s="451"/>
      <c r="BH14" s="451"/>
      <c r="BI14" s="451">
        <v>3319864635</v>
      </c>
      <c r="BJ14" s="451"/>
      <c r="BK14" s="451"/>
      <c r="BL14" s="451">
        <v>1743699894</v>
      </c>
      <c r="BM14" s="451"/>
      <c r="BN14" s="451">
        <v>588005576</v>
      </c>
      <c r="BO14" s="451"/>
      <c r="BP14" s="451"/>
      <c r="BQ14" s="451">
        <v>750765127</v>
      </c>
      <c r="BR14" s="451">
        <v>404600863</v>
      </c>
      <c r="BS14" s="451">
        <v>1262323350</v>
      </c>
      <c r="BT14" s="451"/>
      <c r="BU14" s="451"/>
      <c r="BV14" s="451">
        <v>1268253751</v>
      </c>
      <c r="BW14" s="451">
        <v>1040624814</v>
      </c>
      <c r="BX14" s="451">
        <v>1842469502</v>
      </c>
      <c r="BY14" s="451">
        <v>5300793094</v>
      </c>
      <c r="BZ14" s="451">
        <v>10314723973</v>
      </c>
      <c r="CA14" s="451"/>
      <c r="CB14" s="451">
        <v>3695229911</v>
      </c>
      <c r="CC14" s="451">
        <v>2331478076</v>
      </c>
      <c r="CD14" s="451">
        <v>5158663570</v>
      </c>
      <c r="CE14" s="439"/>
      <c r="CF14" s="440"/>
      <c r="CG14" s="451">
        <v>178442278848</v>
      </c>
      <c r="CH14" s="451">
        <v>65476280511</v>
      </c>
      <c r="CI14" s="451">
        <v>39609473123</v>
      </c>
      <c r="CJ14" s="451">
        <v>219588563007</v>
      </c>
      <c r="CK14" s="451">
        <v>63939469475</v>
      </c>
      <c r="CL14" s="525">
        <v>283528032482</v>
      </c>
      <c r="CM14" s="19"/>
      <c r="CN14" s="523"/>
      <c r="CO14" s="523"/>
    </row>
    <row r="15" spans="1:93" s="494" customFormat="1" ht="25.5" customHeight="1">
      <c r="A15" s="944"/>
      <c r="B15" s="449"/>
      <c r="C15" s="450" t="s">
        <v>560</v>
      </c>
      <c r="D15" s="451">
        <v>3405742999</v>
      </c>
      <c r="E15" s="451">
        <v>867656067</v>
      </c>
      <c r="F15" s="451">
        <v>675577553</v>
      </c>
      <c r="G15" s="451">
        <v>460908863</v>
      </c>
      <c r="H15" s="451"/>
      <c r="I15" s="451"/>
      <c r="J15" s="451">
        <v>1120033078</v>
      </c>
      <c r="K15" s="451">
        <v>3042437297</v>
      </c>
      <c r="L15" s="451">
        <v>819501174</v>
      </c>
      <c r="M15" s="451">
        <v>185760487</v>
      </c>
      <c r="N15" s="451">
        <v>103227202</v>
      </c>
      <c r="O15" s="451">
        <v>936555032</v>
      </c>
      <c r="P15" s="451">
        <v>1443509162</v>
      </c>
      <c r="Q15" s="451">
        <v>3514958211</v>
      </c>
      <c r="R15" s="451">
        <v>33693443</v>
      </c>
      <c r="S15" s="451">
        <v>2722548520</v>
      </c>
      <c r="T15" s="451">
        <v>379716814</v>
      </c>
      <c r="U15" s="451">
        <v>2127706481</v>
      </c>
      <c r="V15" s="451">
        <v>958994024</v>
      </c>
      <c r="W15" s="451">
        <v>585204492</v>
      </c>
      <c r="X15" s="451">
        <v>588619558</v>
      </c>
      <c r="Y15" s="451">
        <v>734107530</v>
      </c>
      <c r="Z15" s="451">
        <v>624215299</v>
      </c>
      <c r="AA15" s="451">
        <v>1599951015</v>
      </c>
      <c r="AB15" s="451">
        <v>2016338474</v>
      </c>
      <c r="AC15" s="451">
        <v>180514847</v>
      </c>
      <c r="AD15" s="451">
        <v>0</v>
      </c>
      <c r="AE15" s="451">
        <v>635336162</v>
      </c>
      <c r="AF15" s="451">
        <v>1035325501</v>
      </c>
      <c r="AG15" s="451">
        <v>1488609316</v>
      </c>
      <c r="AH15" s="451">
        <v>191452564</v>
      </c>
      <c r="AI15" s="451">
        <v>464254390</v>
      </c>
      <c r="AJ15" s="451">
        <v>679174021</v>
      </c>
      <c r="AK15" s="451">
        <v>373031905</v>
      </c>
      <c r="AL15" s="451">
        <v>2203963522</v>
      </c>
      <c r="AM15" s="451">
        <v>1182474546</v>
      </c>
      <c r="AN15" s="451">
        <v>1393781435</v>
      </c>
      <c r="AO15" s="451"/>
      <c r="AP15" s="451">
        <v>883760574</v>
      </c>
      <c r="AQ15" s="451">
        <v>3534042283</v>
      </c>
      <c r="AR15" s="451">
        <v>1506639798</v>
      </c>
      <c r="AS15" s="451">
        <v>382962674</v>
      </c>
      <c r="AT15" s="451">
        <v>625653546</v>
      </c>
      <c r="AU15" s="451">
        <v>1495355680</v>
      </c>
      <c r="AV15" s="451">
        <v>3664971828</v>
      </c>
      <c r="AW15" s="451">
        <v>12695476892</v>
      </c>
      <c r="AX15" s="451">
        <v>1174738849</v>
      </c>
      <c r="AY15" s="451">
        <v>3100181107</v>
      </c>
      <c r="AZ15" s="451">
        <v>4057473463</v>
      </c>
      <c r="BA15" s="451"/>
      <c r="BB15" s="451">
        <v>1133508061</v>
      </c>
      <c r="BC15" s="451">
        <v>1640624054</v>
      </c>
      <c r="BD15" s="451">
        <v>1717645595</v>
      </c>
      <c r="BE15" s="451">
        <v>5009788603</v>
      </c>
      <c r="BF15" s="451">
        <v>1174644475</v>
      </c>
      <c r="BG15" s="451"/>
      <c r="BH15" s="451"/>
      <c r="BI15" s="451">
        <v>826734787</v>
      </c>
      <c r="BJ15" s="451"/>
      <c r="BK15" s="451"/>
      <c r="BL15" s="451">
        <v>1390379450</v>
      </c>
      <c r="BM15" s="451"/>
      <c r="BN15" s="451">
        <v>817235193</v>
      </c>
      <c r="BO15" s="451"/>
      <c r="BP15" s="451"/>
      <c r="BQ15" s="451">
        <v>1556455001</v>
      </c>
      <c r="BR15" s="451">
        <v>859348062</v>
      </c>
      <c r="BS15" s="451">
        <v>985308926</v>
      </c>
      <c r="BT15" s="451"/>
      <c r="BU15" s="451"/>
      <c r="BV15" s="451">
        <v>928410850</v>
      </c>
      <c r="BW15" s="451">
        <v>825994301</v>
      </c>
      <c r="BX15" s="451">
        <v>2273203218</v>
      </c>
      <c r="BY15" s="451">
        <v>5930383199</v>
      </c>
      <c r="BZ15" s="451">
        <v>2199704221</v>
      </c>
      <c r="CA15" s="451"/>
      <c r="CB15" s="451">
        <v>1502160463</v>
      </c>
      <c r="CC15" s="451">
        <v>4195180077</v>
      </c>
      <c r="CD15" s="451">
        <v>834346530</v>
      </c>
      <c r="CE15" s="439"/>
      <c r="CF15" s="440"/>
      <c r="CG15" s="529">
        <v>33751396539</v>
      </c>
      <c r="CH15" s="529">
        <v>46691543880</v>
      </c>
      <c r="CI15" s="529">
        <v>26030490588</v>
      </c>
      <c r="CJ15" s="529">
        <v>81346350495</v>
      </c>
      <c r="CK15" s="529">
        <v>25127080512</v>
      </c>
      <c r="CL15" s="530">
        <v>106473431007</v>
      </c>
      <c r="CM15" s="19"/>
      <c r="CN15" s="523"/>
      <c r="CO15" s="523"/>
    </row>
    <row r="16" spans="1:93" s="494" customFormat="1" ht="25.5" customHeight="1">
      <c r="A16" s="945" t="s">
        <v>564</v>
      </c>
      <c r="B16" s="456" t="s">
        <v>565</v>
      </c>
      <c r="C16" s="457"/>
      <c r="D16" s="458">
        <v>9</v>
      </c>
      <c r="E16" s="458">
        <v>1</v>
      </c>
      <c r="F16" s="458">
        <v>4</v>
      </c>
      <c r="G16" s="458">
        <v>14</v>
      </c>
      <c r="H16" s="458"/>
      <c r="I16" s="458"/>
      <c r="J16" s="458">
        <v>5</v>
      </c>
      <c r="K16" s="458">
        <v>8</v>
      </c>
      <c r="L16" s="458">
        <v>2</v>
      </c>
      <c r="M16" s="458">
        <v>1</v>
      </c>
      <c r="N16" s="458">
        <v>0</v>
      </c>
      <c r="O16" s="458">
        <v>9</v>
      </c>
      <c r="P16" s="458">
        <v>3</v>
      </c>
      <c r="Q16" s="458">
        <v>25</v>
      </c>
      <c r="R16" s="458">
        <v>0</v>
      </c>
      <c r="S16" s="458">
        <v>25</v>
      </c>
      <c r="T16" s="458">
        <v>3</v>
      </c>
      <c r="U16" s="458">
        <v>30</v>
      </c>
      <c r="V16" s="458">
        <v>1</v>
      </c>
      <c r="W16" s="458">
        <v>4</v>
      </c>
      <c r="X16" s="458">
        <v>1</v>
      </c>
      <c r="Y16" s="458">
        <v>9</v>
      </c>
      <c r="Z16" s="458">
        <v>2</v>
      </c>
      <c r="AA16" s="458">
        <v>7</v>
      </c>
      <c r="AB16" s="458">
        <v>6</v>
      </c>
      <c r="AC16" s="458">
        <v>8</v>
      </c>
      <c r="AD16" s="458">
        <v>1</v>
      </c>
      <c r="AE16" s="458">
        <v>23</v>
      </c>
      <c r="AF16" s="458">
        <v>7</v>
      </c>
      <c r="AG16" s="458">
        <v>1</v>
      </c>
      <c r="AH16" s="458">
        <v>3</v>
      </c>
      <c r="AI16" s="458">
        <v>6</v>
      </c>
      <c r="AJ16" s="458">
        <v>1</v>
      </c>
      <c r="AK16" s="458">
        <v>1</v>
      </c>
      <c r="AL16" s="458">
        <v>5</v>
      </c>
      <c r="AM16" s="458">
        <v>37</v>
      </c>
      <c r="AN16" s="458">
        <v>13</v>
      </c>
      <c r="AO16" s="458"/>
      <c r="AP16" s="458">
        <v>16</v>
      </c>
      <c r="AQ16" s="458">
        <v>42</v>
      </c>
      <c r="AR16" s="458">
        <v>8</v>
      </c>
      <c r="AS16" s="458">
        <v>4</v>
      </c>
      <c r="AT16" s="458">
        <v>14</v>
      </c>
      <c r="AU16" s="458">
        <v>1</v>
      </c>
      <c r="AV16" s="458">
        <v>34</v>
      </c>
      <c r="AW16" s="458">
        <v>10</v>
      </c>
      <c r="AX16" s="458">
        <v>14</v>
      </c>
      <c r="AY16" s="458">
        <v>4</v>
      </c>
      <c r="AZ16" s="458">
        <v>1</v>
      </c>
      <c r="BA16" s="458"/>
      <c r="BB16" s="458">
        <v>1</v>
      </c>
      <c r="BC16" s="458">
        <v>1</v>
      </c>
      <c r="BD16" s="458">
        <v>3</v>
      </c>
      <c r="BE16" s="458">
        <v>29</v>
      </c>
      <c r="BF16" s="458">
        <v>8</v>
      </c>
      <c r="BG16" s="458"/>
      <c r="BH16" s="458"/>
      <c r="BI16" s="458">
        <v>10</v>
      </c>
      <c r="BJ16" s="458"/>
      <c r="BK16" s="458"/>
      <c r="BL16" s="458">
        <v>33</v>
      </c>
      <c r="BM16" s="458"/>
      <c r="BN16" s="458">
        <v>20</v>
      </c>
      <c r="BO16" s="458"/>
      <c r="BP16" s="458"/>
      <c r="BQ16" s="458">
        <v>13</v>
      </c>
      <c r="BR16" s="458">
        <v>12</v>
      </c>
      <c r="BS16" s="458">
        <v>16</v>
      </c>
      <c r="BT16" s="458"/>
      <c r="BU16" s="458"/>
      <c r="BV16" s="458">
        <v>8</v>
      </c>
      <c r="BW16" s="458">
        <v>5</v>
      </c>
      <c r="BX16" s="458">
        <v>3</v>
      </c>
      <c r="BY16" s="458">
        <v>16</v>
      </c>
      <c r="BZ16" s="458">
        <v>1</v>
      </c>
      <c r="CA16" s="458"/>
      <c r="CB16" s="458">
        <v>1</v>
      </c>
      <c r="CC16" s="458">
        <v>1</v>
      </c>
      <c r="CD16" s="458">
        <v>6</v>
      </c>
      <c r="CE16" s="426"/>
      <c r="CF16" s="431"/>
      <c r="CG16" s="531">
        <v>228</v>
      </c>
      <c r="CH16" s="531">
        <v>240</v>
      </c>
      <c r="CI16" s="531">
        <v>160</v>
      </c>
      <c r="CJ16" s="531">
        <v>573</v>
      </c>
      <c r="CK16" s="531">
        <v>55</v>
      </c>
      <c r="CL16" s="532">
        <v>628</v>
      </c>
      <c r="CM16" s="19"/>
      <c r="CN16" s="523"/>
      <c r="CO16" s="523"/>
    </row>
    <row r="17" spans="1:93" s="494" customFormat="1" ht="25.5" customHeight="1">
      <c r="A17" s="946"/>
      <c r="B17" s="459" t="s">
        <v>566</v>
      </c>
      <c r="C17" s="460"/>
      <c r="D17" s="461">
        <v>7994.02</v>
      </c>
      <c r="E17" s="461">
        <v>2291.13</v>
      </c>
      <c r="F17" s="461">
        <v>2804.56</v>
      </c>
      <c r="G17" s="461">
        <v>3319.6</v>
      </c>
      <c r="H17" s="461"/>
      <c r="I17" s="461"/>
      <c r="J17" s="461">
        <v>3265.34</v>
      </c>
      <c r="K17" s="461">
        <v>14469.72</v>
      </c>
      <c r="L17" s="461">
        <v>4243.58</v>
      </c>
      <c r="M17" s="461">
        <v>1250.06</v>
      </c>
      <c r="N17" s="461">
        <v>687.34</v>
      </c>
      <c r="O17" s="461">
        <v>4224.96</v>
      </c>
      <c r="P17" s="461">
        <v>4088.44</v>
      </c>
      <c r="Q17" s="461">
        <v>10982.03</v>
      </c>
      <c r="R17" s="461">
        <v>168.75</v>
      </c>
      <c r="S17" s="461">
        <v>15211.49</v>
      </c>
      <c r="T17" s="461">
        <v>1253.39</v>
      </c>
      <c r="U17" s="461">
        <v>8863.98</v>
      </c>
      <c r="V17" s="461">
        <v>3405.73</v>
      </c>
      <c r="W17" s="461">
        <v>1700.57</v>
      </c>
      <c r="X17" s="461">
        <v>2488.36</v>
      </c>
      <c r="Y17" s="461">
        <v>4760.09</v>
      </c>
      <c r="Z17" s="461">
        <v>3551.01</v>
      </c>
      <c r="AA17" s="461">
        <v>5299.89</v>
      </c>
      <c r="AB17" s="461">
        <v>6177.74</v>
      </c>
      <c r="AC17" s="461">
        <v>1899.27</v>
      </c>
      <c r="AD17" s="461">
        <v>11034.78</v>
      </c>
      <c r="AE17" s="461">
        <v>3325.3</v>
      </c>
      <c r="AF17" s="461">
        <v>4359.59</v>
      </c>
      <c r="AG17" s="461">
        <v>8076.85</v>
      </c>
      <c r="AH17" s="461">
        <v>651.29</v>
      </c>
      <c r="AI17" s="461">
        <v>1027.33</v>
      </c>
      <c r="AJ17" s="461">
        <v>2347.81</v>
      </c>
      <c r="AK17" s="461">
        <v>1101.92</v>
      </c>
      <c r="AL17" s="461">
        <v>7022.76</v>
      </c>
      <c r="AM17" s="461">
        <v>5537.74</v>
      </c>
      <c r="AN17" s="461">
        <v>6066.53</v>
      </c>
      <c r="AO17" s="461"/>
      <c r="AP17" s="461">
        <v>5284.75</v>
      </c>
      <c r="AQ17" s="461">
        <v>15455.9</v>
      </c>
      <c r="AR17" s="461">
        <v>6490.05</v>
      </c>
      <c r="AS17" s="461">
        <v>1699.49</v>
      </c>
      <c r="AT17" s="461">
        <v>2983.91</v>
      </c>
      <c r="AU17" s="461">
        <v>6023.39</v>
      </c>
      <c r="AV17" s="461">
        <v>12013.05</v>
      </c>
      <c r="AW17" s="461">
        <v>23987.4</v>
      </c>
      <c r="AX17" s="461">
        <v>6494.09</v>
      </c>
      <c r="AY17" s="461">
        <v>6871.45</v>
      </c>
      <c r="AZ17" s="461">
        <v>31121.71</v>
      </c>
      <c r="BA17" s="461"/>
      <c r="BB17" s="461">
        <v>5963</v>
      </c>
      <c r="BC17" s="461">
        <v>19740.95</v>
      </c>
      <c r="BD17" s="461">
        <v>14960.69</v>
      </c>
      <c r="BE17" s="461">
        <v>12116.35</v>
      </c>
      <c r="BF17" s="461">
        <v>5326.88</v>
      </c>
      <c r="BG17" s="461"/>
      <c r="BH17" s="461"/>
      <c r="BI17" s="461">
        <v>7163.08</v>
      </c>
      <c r="BJ17" s="461"/>
      <c r="BK17" s="461"/>
      <c r="BL17" s="461">
        <v>6568.43</v>
      </c>
      <c r="BM17" s="461"/>
      <c r="BN17" s="461">
        <v>3946.36</v>
      </c>
      <c r="BO17" s="461"/>
      <c r="BP17" s="461"/>
      <c r="BQ17" s="461">
        <v>7129.05</v>
      </c>
      <c r="BR17" s="461">
        <v>4875.12</v>
      </c>
      <c r="BS17" s="461">
        <v>3257.73</v>
      </c>
      <c r="BT17" s="461"/>
      <c r="BU17" s="461"/>
      <c r="BV17" s="461">
        <v>3930.71</v>
      </c>
      <c r="BW17" s="461">
        <v>3290.42</v>
      </c>
      <c r="BX17" s="461">
        <v>7086.37</v>
      </c>
      <c r="BY17" s="461">
        <v>16654.33</v>
      </c>
      <c r="BZ17" s="461">
        <v>18586.97</v>
      </c>
      <c r="CA17" s="461"/>
      <c r="CB17" s="461">
        <v>5303.98</v>
      </c>
      <c r="CC17" s="461">
        <v>35444.13</v>
      </c>
      <c r="CD17" s="461">
        <v>2484.39</v>
      </c>
      <c r="CE17" s="462"/>
      <c r="CF17" s="463"/>
      <c r="CG17" s="461">
        <v>146329.21000000002</v>
      </c>
      <c r="CH17" s="461">
        <v>189798.30000000002</v>
      </c>
      <c r="CI17" s="461">
        <v>131048.02999999998</v>
      </c>
      <c r="CJ17" s="461">
        <v>308248.17</v>
      </c>
      <c r="CK17" s="461">
        <v>158927.37000000002</v>
      </c>
      <c r="CL17" s="461">
        <v>467175.54000000004</v>
      </c>
      <c r="CM17" s="19"/>
      <c r="CN17" s="523"/>
      <c r="CO17" s="523"/>
    </row>
    <row r="18" spans="1:93" s="494" customFormat="1" ht="25.5" customHeight="1">
      <c r="A18" s="946"/>
      <c r="B18" s="452" t="s">
        <v>567</v>
      </c>
      <c r="C18" s="453"/>
      <c r="D18" s="464">
        <v>7592.33</v>
      </c>
      <c r="E18" s="464">
        <v>2291.13</v>
      </c>
      <c r="F18" s="464">
        <v>2804.56</v>
      </c>
      <c r="G18" s="464">
        <v>3024.6</v>
      </c>
      <c r="H18" s="464"/>
      <c r="I18" s="464"/>
      <c r="J18" s="464">
        <v>1678.18</v>
      </c>
      <c r="K18" s="464">
        <v>14469.72</v>
      </c>
      <c r="L18" s="464">
        <v>4243.58</v>
      </c>
      <c r="M18" s="464">
        <v>1250.06</v>
      </c>
      <c r="N18" s="464">
        <v>687.34</v>
      </c>
      <c r="O18" s="464">
        <v>4224.96</v>
      </c>
      <c r="P18" s="464">
        <v>4088.44</v>
      </c>
      <c r="Q18" s="464">
        <v>10696.95</v>
      </c>
      <c r="R18" s="464">
        <v>164.36</v>
      </c>
      <c r="S18" s="464">
        <v>14025.57</v>
      </c>
      <c r="T18" s="464">
        <v>1053.17</v>
      </c>
      <c r="U18" s="464">
        <v>8002.89</v>
      </c>
      <c r="V18" s="464">
        <v>3405.73</v>
      </c>
      <c r="W18" s="464">
        <v>1528.84</v>
      </c>
      <c r="X18" s="464">
        <v>2488.36</v>
      </c>
      <c r="Y18" s="464">
        <v>4760.09</v>
      </c>
      <c r="Z18" s="464">
        <v>856.74</v>
      </c>
      <c r="AA18" s="464">
        <v>5299.89</v>
      </c>
      <c r="AB18" s="464">
        <v>6177.74</v>
      </c>
      <c r="AC18" s="464">
        <v>1899.27</v>
      </c>
      <c r="AD18" s="464">
        <v>11034.78</v>
      </c>
      <c r="AE18" s="464">
        <v>2998.5</v>
      </c>
      <c r="AF18" s="464">
        <v>4359.59</v>
      </c>
      <c r="AG18" s="464">
        <v>8076.85</v>
      </c>
      <c r="AH18" s="464">
        <v>498.28</v>
      </c>
      <c r="AI18" s="464">
        <v>889.59</v>
      </c>
      <c r="AJ18" s="464">
        <v>2347.81</v>
      </c>
      <c r="AK18" s="464">
        <v>1101.92</v>
      </c>
      <c r="AL18" s="464">
        <v>6540.64</v>
      </c>
      <c r="AM18" s="464">
        <v>5110.61</v>
      </c>
      <c r="AN18" s="464">
        <v>6066.53</v>
      </c>
      <c r="AO18" s="464"/>
      <c r="AP18" s="464">
        <v>4828.98</v>
      </c>
      <c r="AQ18" s="464">
        <v>14501.32</v>
      </c>
      <c r="AR18" s="464">
        <v>6490.05</v>
      </c>
      <c r="AS18" s="464">
        <v>1699.49</v>
      </c>
      <c r="AT18" s="464">
        <v>2882.99</v>
      </c>
      <c r="AU18" s="464">
        <v>6023.39</v>
      </c>
      <c r="AV18" s="464">
        <v>11456.95</v>
      </c>
      <c r="AW18" s="464">
        <v>22596.64</v>
      </c>
      <c r="AX18" s="464">
        <v>6494.09</v>
      </c>
      <c r="AY18" s="464">
        <v>6871.45</v>
      </c>
      <c r="AZ18" s="464">
        <v>31121.71</v>
      </c>
      <c r="BA18" s="464"/>
      <c r="BB18" s="464">
        <v>5963</v>
      </c>
      <c r="BC18" s="464">
        <v>19740.95</v>
      </c>
      <c r="BD18" s="464">
        <v>14960.69</v>
      </c>
      <c r="BE18" s="464">
        <v>11961.03</v>
      </c>
      <c r="BF18" s="464">
        <v>5326.88</v>
      </c>
      <c r="BG18" s="464"/>
      <c r="BH18" s="464"/>
      <c r="BI18" s="464">
        <v>6749.86</v>
      </c>
      <c r="BJ18" s="464"/>
      <c r="BK18" s="464"/>
      <c r="BL18" s="464">
        <v>6419.93</v>
      </c>
      <c r="BM18" s="464"/>
      <c r="BN18" s="464">
        <v>3759.61</v>
      </c>
      <c r="BO18" s="464"/>
      <c r="BP18" s="464"/>
      <c r="BQ18" s="464">
        <v>6797.2</v>
      </c>
      <c r="BR18" s="464">
        <v>4794.03</v>
      </c>
      <c r="BS18" s="464">
        <v>3257.73</v>
      </c>
      <c r="BT18" s="464"/>
      <c r="BU18" s="464"/>
      <c r="BV18" s="464">
        <v>3490.4</v>
      </c>
      <c r="BW18" s="464">
        <v>2872.53</v>
      </c>
      <c r="BX18" s="464">
        <v>6356.18</v>
      </c>
      <c r="BY18" s="464">
        <v>15790.14</v>
      </c>
      <c r="BZ18" s="464">
        <v>18586.97</v>
      </c>
      <c r="CA18" s="464"/>
      <c r="CB18" s="464">
        <v>5303.98</v>
      </c>
      <c r="CC18" s="464">
        <v>35444.13</v>
      </c>
      <c r="CD18" s="464">
        <v>2484.39</v>
      </c>
      <c r="CE18" s="462"/>
      <c r="CF18" s="463"/>
      <c r="CG18" s="464">
        <v>143108.16</v>
      </c>
      <c r="CH18" s="464">
        <v>185452.72</v>
      </c>
      <c r="CI18" s="464">
        <v>128291.21</v>
      </c>
      <c r="CJ18" s="464">
        <v>298603.33</v>
      </c>
      <c r="CK18" s="464">
        <v>158248.76</v>
      </c>
      <c r="CL18" s="464">
        <v>456852.0900000001</v>
      </c>
      <c r="CM18" s="19"/>
      <c r="CN18" s="523"/>
      <c r="CO18" s="523"/>
    </row>
    <row r="19" spans="1:93" s="494" customFormat="1" ht="25.5" customHeight="1">
      <c r="A19" s="946"/>
      <c r="B19" s="450" t="s">
        <v>568</v>
      </c>
      <c r="C19" s="450"/>
      <c r="D19" s="465"/>
      <c r="E19" s="465"/>
      <c r="F19" s="465"/>
      <c r="G19" s="465"/>
      <c r="H19" s="465"/>
      <c r="I19" s="465"/>
      <c r="J19" s="465"/>
      <c r="K19" s="465"/>
      <c r="L19" s="465"/>
      <c r="M19" s="465"/>
      <c r="N19" s="465"/>
      <c r="O19" s="465"/>
      <c r="P19" s="465"/>
      <c r="Q19" s="465"/>
      <c r="R19" s="465"/>
      <c r="S19" s="465"/>
      <c r="T19" s="465"/>
      <c r="U19" s="465"/>
      <c r="V19" s="465"/>
      <c r="W19" s="465"/>
      <c r="X19" s="465"/>
      <c r="Y19" s="465"/>
      <c r="Z19" s="465"/>
      <c r="AA19" s="465"/>
      <c r="AB19" s="465"/>
      <c r="AC19" s="465"/>
      <c r="AD19" s="465"/>
      <c r="AE19" s="465"/>
      <c r="AF19" s="465"/>
      <c r="AG19" s="465"/>
      <c r="AH19" s="465"/>
      <c r="AI19" s="465"/>
      <c r="AJ19" s="465"/>
      <c r="AK19" s="465"/>
      <c r="AL19" s="465"/>
      <c r="AM19" s="465"/>
      <c r="AN19" s="465"/>
      <c r="AO19" s="465"/>
      <c r="AP19" s="465"/>
      <c r="AQ19" s="465"/>
      <c r="AR19" s="465"/>
      <c r="AS19" s="465"/>
      <c r="AT19" s="465"/>
      <c r="AU19" s="465"/>
      <c r="AV19" s="465"/>
      <c r="AW19" s="465"/>
      <c r="AX19" s="465"/>
      <c r="AY19" s="465"/>
      <c r="AZ19" s="465"/>
      <c r="BA19" s="465"/>
      <c r="BB19" s="465"/>
      <c r="BC19" s="465"/>
      <c r="BD19" s="465"/>
      <c r="BE19" s="465"/>
      <c r="BF19" s="465"/>
      <c r="BG19" s="465"/>
      <c r="BH19" s="465"/>
      <c r="BI19" s="465"/>
      <c r="BJ19" s="465"/>
      <c r="BK19" s="465"/>
      <c r="BL19" s="465"/>
      <c r="BM19" s="465"/>
      <c r="BN19" s="465"/>
      <c r="BO19" s="465"/>
      <c r="BP19" s="465"/>
      <c r="BQ19" s="465"/>
      <c r="BR19" s="465"/>
      <c r="BS19" s="465"/>
      <c r="BT19" s="465"/>
      <c r="BU19" s="465"/>
      <c r="BV19" s="465"/>
      <c r="BW19" s="465"/>
      <c r="BX19" s="465"/>
      <c r="BY19" s="465"/>
      <c r="BZ19" s="465"/>
      <c r="CA19" s="465"/>
      <c r="CB19" s="465"/>
      <c r="CC19" s="465"/>
      <c r="CD19" s="465"/>
      <c r="CE19" s="426"/>
      <c r="CF19" s="431"/>
      <c r="CG19" s="531"/>
      <c r="CH19" s="531"/>
      <c r="CI19" s="531"/>
      <c r="CJ19" s="531"/>
      <c r="CK19" s="531"/>
      <c r="CL19" s="532"/>
      <c r="CM19" s="19"/>
      <c r="CN19" s="523"/>
      <c r="CO19" s="523"/>
    </row>
    <row r="20" spans="1:93" s="494" customFormat="1" ht="25.5" customHeight="1">
      <c r="A20" s="946"/>
      <c r="B20" s="450"/>
      <c r="C20" s="450" t="s">
        <v>569</v>
      </c>
      <c r="D20" s="466">
        <v>0.95</v>
      </c>
      <c r="E20" s="466">
        <v>1</v>
      </c>
      <c r="F20" s="466">
        <v>1</v>
      </c>
      <c r="G20" s="466">
        <v>0.911</v>
      </c>
      <c r="H20" s="466"/>
      <c r="I20" s="466"/>
      <c r="J20" s="466">
        <v>0.514</v>
      </c>
      <c r="K20" s="466">
        <v>1</v>
      </c>
      <c r="L20" s="466">
        <v>1</v>
      </c>
      <c r="M20" s="466">
        <v>1</v>
      </c>
      <c r="N20" s="466">
        <v>1</v>
      </c>
      <c r="O20" s="466">
        <v>1</v>
      </c>
      <c r="P20" s="466">
        <v>1</v>
      </c>
      <c r="Q20" s="466">
        <v>0.974</v>
      </c>
      <c r="R20" s="466">
        <v>0.974</v>
      </c>
      <c r="S20" s="466">
        <v>0.922</v>
      </c>
      <c r="T20" s="466">
        <v>0.84</v>
      </c>
      <c r="U20" s="466">
        <v>0.903</v>
      </c>
      <c r="V20" s="466">
        <v>1</v>
      </c>
      <c r="W20" s="466">
        <v>0.899</v>
      </c>
      <c r="X20" s="466">
        <v>1</v>
      </c>
      <c r="Y20" s="466">
        <v>1</v>
      </c>
      <c r="Z20" s="466">
        <v>0.241</v>
      </c>
      <c r="AA20" s="466">
        <v>1</v>
      </c>
      <c r="AB20" s="466">
        <v>1</v>
      </c>
      <c r="AC20" s="466">
        <v>1</v>
      </c>
      <c r="AD20" s="466">
        <v>1</v>
      </c>
      <c r="AE20" s="466">
        <v>0.902</v>
      </c>
      <c r="AF20" s="466">
        <v>1</v>
      </c>
      <c r="AG20" s="466">
        <v>1</v>
      </c>
      <c r="AH20" s="466">
        <v>0.765</v>
      </c>
      <c r="AI20" s="466">
        <v>0.866</v>
      </c>
      <c r="AJ20" s="466">
        <v>1</v>
      </c>
      <c r="AK20" s="466">
        <v>1</v>
      </c>
      <c r="AL20" s="466">
        <v>0.931</v>
      </c>
      <c r="AM20" s="466">
        <v>0.923</v>
      </c>
      <c r="AN20" s="466">
        <v>1</v>
      </c>
      <c r="AO20" s="466"/>
      <c r="AP20" s="466">
        <v>0.914</v>
      </c>
      <c r="AQ20" s="466">
        <v>0.938</v>
      </c>
      <c r="AR20" s="466">
        <v>1</v>
      </c>
      <c r="AS20" s="466">
        <v>1</v>
      </c>
      <c r="AT20" s="466">
        <v>0.966</v>
      </c>
      <c r="AU20" s="466">
        <v>1</v>
      </c>
      <c r="AV20" s="466">
        <v>0.954</v>
      </c>
      <c r="AW20" s="466">
        <v>0.942</v>
      </c>
      <c r="AX20" s="466">
        <v>1</v>
      </c>
      <c r="AY20" s="466">
        <v>1</v>
      </c>
      <c r="AZ20" s="466">
        <v>1</v>
      </c>
      <c r="BA20" s="466"/>
      <c r="BB20" s="466">
        <v>1</v>
      </c>
      <c r="BC20" s="466">
        <v>1</v>
      </c>
      <c r="BD20" s="466">
        <v>1</v>
      </c>
      <c r="BE20" s="466">
        <v>0.987</v>
      </c>
      <c r="BF20" s="466">
        <v>1</v>
      </c>
      <c r="BG20" s="466"/>
      <c r="BH20" s="466"/>
      <c r="BI20" s="466">
        <v>0.942</v>
      </c>
      <c r="BJ20" s="466"/>
      <c r="BK20" s="466"/>
      <c r="BL20" s="466">
        <v>0.977</v>
      </c>
      <c r="BM20" s="466"/>
      <c r="BN20" s="466">
        <v>0.953</v>
      </c>
      <c r="BO20" s="466"/>
      <c r="BP20" s="466"/>
      <c r="BQ20" s="466">
        <v>0.953</v>
      </c>
      <c r="BR20" s="466">
        <v>0.983</v>
      </c>
      <c r="BS20" s="466">
        <v>1</v>
      </c>
      <c r="BT20" s="466"/>
      <c r="BU20" s="466"/>
      <c r="BV20" s="466">
        <v>0.888</v>
      </c>
      <c r="BW20" s="466">
        <v>0.873</v>
      </c>
      <c r="BX20" s="466">
        <v>0.897</v>
      </c>
      <c r="BY20" s="466">
        <v>0.948</v>
      </c>
      <c r="BZ20" s="466">
        <v>1</v>
      </c>
      <c r="CA20" s="466"/>
      <c r="CB20" s="466">
        <v>1</v>
      </c>
      <c r="CC20" s="466">
        <v>1</v>
      </c>
      <c r="CD20" s="466">
        <v>1</v>
      </c>
      <c r="CE20" s="426"/>
      <c r="CF20" s="431"/>
      <c r="CG20" s="466">
        <v>0.978</v>
      </c>
      <c r="CH20" s="466">
        <v>0.977</v>
      </c>
      <c r="CI20" s="466">
        <v>0.979</v>
      </c>
      <c r="CJ20" s="466">
        <v>0.969</v>
      </c>
      <c r="CK20" s="466">
        <v>0.996</v>
      </c>
      <c r="CL20" s="466">
        <v>0.978</v>
      </c>
      <c r="CM20" s="19"/>
      <c r="CN20" s="523"/>
      <c r="CO20" s="523"/>
    </row>
    <row r="21" spans="1:93" s="494" customFormat="1" ht="25.5" customHeight="1">
      <c r="A21" s="947"/>
      <c r="B21" s="467"/>
      <c r="C21" s="467" t="s">
        <v>570</v>
      </c>
      <c r="D21" s="466">
        <v>0.992</v>
      </c>
      <c r="E21" s="466">
        <v>1</v>
      </c>
      <c r="F21" s="466">
        <v>1</v>
      </c>
      <c r="G21" s="466">
        <v>0.941</v>
      </c>
      <c r="H21" s="466"/>
      <c r="I21" s="466"/>
      <c r="J21" s="466">
        <v>0.7</v>
      </c>
      <c r="K21" s="466">
        <v>1</v>
      </c>
      <c r="L21" s="466">
        <v>1</v>
      </c>
      <c r="M21" s="466">
        <v>1</v>
      </c>
      <c r="N21" s="466">
        <v>1</v>
      </c>
      <c r="O21" s="466">
        <v>1</v>
      </c>
      <c r="P21" s="466">
        <v>1</v>
      </c>
      <c r="Q21" s="466">
        <v>0.996</v>
      </c>
      <c r="R21" s="466">
        <v>0.996</v>
      </c>
      <c r="S21" s="466">
        <v>0.897</v>
      </c>
      <c r="T21" s="466">
        <v>0.973</v>
      </c>
      <c r="U21" s="466">
        <v>0.902</v>
      </c>
      <c r="V21" s="466">
        <v>1</v>
      </c>
      <c r="W21" s="466">
        <v>0.899</v>
      </c>
      <c r="X21" s="466">
        <v>1</v>
      </c>
      <c r="Y21" s="466">
        <v>0.997</v>
      </c>
      <c r="Z21" s="466">
        <v>0.368</v>
      </c>
      <c r="AA21" s="466">
        <v>1</v>
      </c>
      <c r="AB21" s="466">
        <v>1</v>
      </c>
      <c r="AC21" s="466">
        <v>1</v>
      </c>
      <c r="AD21" s="466">
        <v>1</v>
      </c>
      <c r="AE21" s="466">
        <v>0.902</v>
      </c>
      <c r="AF21" s="466">
        <v>1</v>
      </c>
      <c r="AG21" s="466">
        <v>1</v>
      </c>
      <c r="AH21" s="466">
        <v>0.765</v>
      </c>
      <c r="AI21" s="466">
        <v>0.866</v>
      </c>
      <c r="AJ21" s="466">
        <v>1</v>
      </c>
      <c r="AK21" s="466">
        <v>1</v>
      </c>
      <c r="AL21" s="466">
        <v>0.931</v>
      </c>
      <c r="AM21" s="466">
        <v>0.937</v>
      </c>
      <c r="AN21" s="466">
        <v>1</v>
      </c>
      <c r="AO21" s="466"/>
      <c r="AP21" s="466">
        <v>0.899</v>
      </c>
      <c r="AQ21" s="466">
        <v>0.938</v>
      </c>
      <c r="AR21" s="466">
        <v>0.991</v>
      </c>
      <c r="AS21" s="466">
        <v>0.885</v>
      </c>
      <c r="AT21" s="466">
        <v>0.983</v>
      </c>
      <c r="AU21" s="466">
        <v>1</v>
      </c>
      <c r="AV21" s="466">
        <v>0.939</v>
      </c>
      <c r="AW21" s="466">
        <v>0.969</v>
      </c>
      <c r="AX21" s="466">
        <v>1</v>
      </c>
      <c r="AY21" s="466">
        <v>1</v>
      </c>
      <c r="AZ21" s="466">
        <v>1</v>
      </c>
      <c r="BA21" s="466"/>
      <c r="BB21" s="466">
        <v>1</v>
      </c>
      <c r="BC21" s="466">
        <v>1</v>
      </c>
      <c r="BD21" s="466">
        <v>1</v>
      </c>
      <c r="BE21" s="466">
        <v>0.984</v>
      </c>
      <c r="BF21" s="466">
        <v>1</v>
      </c>
      <c r="BG21" s="466"/>
      <c r="BH21" s="466"/>
      <c r="BI21" s="466">
        <v>0.944</v>
      </c>
      <c r="BJ21" s="466"/>
      <c r="BK21" s="466"/>
      <c r="BL21" s="466">
        <v>0.969</v>
      </c>
      <c r="BM21" s="466"/>
      <c r="BN21" s="466">
        <v>0.946</v>
      </c>
      <c r="BO21" s="466"/>
      <c r="BP21" s="466"/>
      <c r="BQ21" s="466">
        <v>0.953</v>
      </c>
      <c r="BR21" s="466">
        <v>0.983</v>
      </c>
      <c r="BS21" s="466">
        <v>1</v>
      </c>
      <c r="BT21" s="466"/>
      <c r="BU21" s="466"/>
      <c r="BV21" s="466">
        <v>0.862</v>
      </c>
      <c r="BW21" s="466">
        <v>0.894</v>
      </c>
      <c r="BX21" s="466">
        <v>0.897</v>
      </c>
      <c r="BY21" s="466">
        <v>0.95</v>
      </c>
      <c r="BZ21" s="466">
        <v>1</v>
      </c>
      <c r="CA21" s="466"/>
      <c r="CB21" s="466">
        <v>1</v>
      </c>
      <c r="CC21" s="466">
        <v>1</v>
      </c>
      <c r="CD21" s="466">
        <v>1</v>
      </c>
      <c r="CE21" s="426"/>
      <c r="CF21" s="431"/>
      <c r="CG21" s="466">
        <v>0.961</v>
      </c>
      <c r="CH21" s="466">
        <v>0.976</v>
      </c>
      <c r="CI21" s="466">
        <v>0.972</v>
      </c>
      <c r="CJ21" s="466">
        <v>0.957</v>
      </c>
      <c r="CK21" s="466">
        <v>0.996</v>
      </c>
      <c r="CL21" s="466">
        <v>0.97</v>
      </c>
      <c r="CM21" s="19"/>
      <c r="CN21" s="523"/>
      <c r="CO21" s="523"/>
    </row>
    <row r="22" spans="1:93" s="494" customFormat="1" ht="25.5" customHeight="1">
      <c r="A22" s="945" t="s">
        <v>571</v>
      </c>
      <c r="B22" s="468" t="s">
        <v>818</v>
      </c>
      <c r="C22" s="468"/>
      <c r="D22" s="469">
        <v>184</v>
      </c>
      <c r="E22" s="469">
        <v>184</v>
      </c>
      <c r="F22" s="469">
        <v>184</v>
      </c>
      <c r="G22" s="469">
        <v>184</v>
      </c>
      <c r="H22" s="469"/>
      <c r="I22" s="469"/>
      <c r="J22" s="469">
        <v>184</v>
      </c>
      <c r="K22" s="469">
        <v>184</v>
      </c>
      <c r="L22" s="469">
        <v>184</v>
      </c>
      <c r="M22" s="469">
        <v>184</v>
      </c>
      <c r="N22" s="469">
        <v>184</v>
      </c>
      <c r="O22" s="469">
        <v>184</v>
      </c>
      <c r="P22" s="469">
        <v>184</v>
      </c>
      <c r="Q22" s="469">
        <v>184</v>
      </c>
      <c r="R22" s="469">
        <v>184</v>
      </c>
      <c r="S22" s="469">
        <v>184</v>
      </c>
      <c r="T22" s="469">
        <v>184</v>
      </c>
      <c r="U22" s="469">
        <v>184</v>
      </c>
      <c r="V22" s="469">
        <v>184</v>
      </c>
      <c r="W22" s="469">
        <v>184</v>
      </c>
      <c r="X22" s="469">
        <v>184</v>
      </c>
      <c r="Y22" s="469">
        <v>184</v>
      </c>
      <c r="Z22" s="469">
        <v>184</v>
      </c>
      <c r="AA22" s="469">
        <v>184</v>
      </c>
      <c r="AB22" s="469">
        <v>184</v>
      </c>
      <c r="AC22" s="469">
        <v>184</v>
      </c>
      <c r="AD22" s="469">
        <v>184</v>
      </c>
      <c r="AE22" s="469">
        <v>26</v>
      </c>
      <c r="AF22" s="469">
        <v>26</v>
      </c>
      <c r="AG22" s="469">
        <v>184</v>
      </c>
      <c r="AH22" s="469">
        <v>184</v>
      </c>
      <c r="AI22" s="469">
        <v>184</v>
      </c>
      <c r="AJ22" s="469">
        <v>184</v>
      </c>
      <c r="AK22" s="469">
        <v>184</v>
      </c>
      <c r="AL22" s="469">
        <v>184</v>
      </c>
      <c r="AM22" s="469">
        <v>184</v>
      </c>
      <c r="AN22" s="469">
        <v>184</v>
      </c>
      <c r="AO22" s="469"/>
      <c r="AP22" s="470">
        <v>184</v>
      </c>
      <c r="AQ22" s="469">
        <v>184</v>
      </c>
      <c r="AR22" s="469">
        <v>184</v>
      </c>
      <c r="AS22" s="469">
        <v>184</v>
      </c>
      <c r="AT22" s="469">
        <v>184</v>
      </c>
      <c r="AU22" s="469">
        <v>184</v>
      </c>
      <c r="AV22" s="469">
        <v>184</v>
      </c>
      <c r="AW22" s="469">
        <v>184</v>
      </c>
      <c r="AX22" s="469">
        <v>184</v>
      </c>
      <c r="AY22" s="471">
        <v>184</v>
      </c>
      <c r="AZ22" s="469">
        <v>184</v>
      </c>
      <c r="BA22" s="469"/>
      <c r="BB22" s="469">
        <v>184</v>
      </c>
      <c r="BC22" s="469">
        <v>184</v>
      </c>
      <c r="BD22" s="469">
        <v>184</v>
      </c>
      <c r="BE22" s="469">
        <v>184</v>
      </c>
      <c r="BF22" s="469">
        <v>184</v>
      </c>
      <c r="BG22" s="469"/>
      <c r="BH22" s="469"/>
      <c r="BI22" s="469">
        <v>184</v>
      </c>
      <c r="BJ22" s="469"/>
      <c r="BK22" s="469"/>
      <c r="BL22" s="469">
        <v>184</v>
      </c>
      <c r="BM22" s="469"/>
      <c r="BN22" s="469">
        <v>184</v>
      </c>
      <c r="BO22" s="469"/>
      <c r="BP22" s="469"/>
      <c r="BQ22" s="469">
        <v>184</v>
      </c>
      <c r="BR22" s="469">
        <v>184</v>
      </c>
      <c r="BS22" s="469">
        <v>184</v>
      </c>
      <c r="BT22" s="469"/>
      <c r="BU22" s="469"/>
      <c r="BV22" s="469">
        <v>184</v>
      </c>
      <c r="BW22" s="469">
        <v>184</v>
      </c>
      <c r="BX22" s="469">
        <v>184</v>
      </c>
      <c r="BY22" s="469">
        <v>184</v>
      </c>
      <c r="BZ22" s="469">
        <v>184</v>
      </c>
      <c r="CA22" s="469"/>
      <c r="CB22" s="469">
        <v>184</v>
      </c>
      <c r="CC22" s="469">
        <v>184</v>
      </c>
      <c r="CD22" s="469">
        <v>184</v>
      </c>
      <c r="CE22" s="431"/>
      <c r="CF22" s="431"/>
      <c r="CG22" s="533">
        <v>181</v>
      </c>
      <c r="CH22" s="533">
        <v>181</v>
      </c>
      <c r="CI22" s="533">
        <v>181</v>
      </c>
      <c r="CJ22" s="533">
        <v>181</v>
      </c>
      <c r="CK22" s="533">
        <v>181</v>
      </c>
      <c r="CL22" s="534">
        <v>181</v>
      </c>
      <c r="CM22" s="19"/>
      <c r="CN22" s="523"/>
      <c r="CO22" s="523"/>
    </row>
    <row r="23" spans="1:93" s="494" customFormat="1" ht="25.5" customHeight="1">
      <c r="A23" s="946"/>
      <c r="B23" s="450" t="s">
        <v>572</v>
      </c>
      <c r="C23" s="450"/>
      <c r="D23" s="472">
        <v>377432452</v>
      </c>
      <c r="E23" s="472">
        <v>82198495</v>
      </c>
      <c r="F23" s="472">
        <v>84418508</v>
      </c>
      <c r="G23" s="472">
        <v>105072241</v>
      </c>
      <c r="H23" s="472"/>
      <c r="I23" s="472"/>
      <c r="J23" s="472">
        <v>73406039</v>
      </c>
      <c r="K23" s="472">
        <v>401223129</v>
      </c>
      <c r="L23" s="472">
        <v>133800079</v>
      </c>
      <c r="M23" s="472">
        <v>50298460</v>
      </c>
      <c r="N23" s="472">
        <v>27329600</v>
      </c>
      <c r="O23" s="472">
        <v>167709721</v>
      </c>
      <c r="P23" s="472">
        <v>180721726</v>
      </c>
      <c r="Q23" s="472">
        <v>197237740</v>
      </c>
      <c r="R23" s="472">
        <v>3030706</v>
      </c>
      <c r="S23" s="472">
        <v>495574965</v>
      </c>
      <c r="T23" s="472">
        <v>42315982</v>
      </c>
      <c r="U23" s="472">
        <v>439630242</v>
      </c>
      <c r="V23" s="472">
        <v>49838462</v>
      </c>
      <c r="W23" s="472">
        <v>58963526</v>
      </c>
      <c r="X23" s="472"/>
      <c r="Y23" s="472">
        <v>221247071</v>
      </c>
      <c r="Z23" s="472"/>
      <c r="AA23" s="472">
        <v>196443933</v>
      </c>
      <c r="AB23" s="472">
        <v>240205004</v>
      </c>
      <c r="AC23" s="472">
        <v>117738110</v>
      </c>
      <c r="AD23" s="472">
        <v>1469500000</v>
      </c>
      <c r="AE23" s="472">
        <v>15248044</v>
      </c>
      <c r="AF23" s="472">
        <v>18884795</v>
      </c>
      <c r="AG23" s="472">
        <v>328297200</v>
      </c>
      <c r="AH23" s="472">
        <v>27436807</v>
      </c>
      <c r="AI23" s="472">
        <v>69446036</v>
      </c>
      <c r="AJ23" s="472"/>
      <c r="AK23" s="472"/>
      <c r="AL23" s="472">
        <v>254835309</v>
      </c>
      <c r="AM23" s="472">
        <v>132527933</v>
      </c>
      <c r="AN23" s="472">
        <v>130576559</v>
      </c>
      <c r="AO23" s="472"/>
      <c r="AP23" s="472">
        <v>96388102</v>
      </c>
      <c r="AQ23" s="472">
        <v>363219460</v>
      </c>
      <c r="AR23" s="472">
        <v>171976181</v>
      </c>
      <c r="AS23" s="472">
        <v>62952775</v>
      </c>
      <c r="AT23" s="472">
        <v>90549100</v>
      </c>
      <c r="AU23" s="472">
        <v>229343504</v>
      </c>
      <c r="AV23" s="472">
        <v>322397723</v>
      </c>
      <c r="AW23" s="472">
        <v>1007396094</v>
      </c>
      <c r="AX23" s="472">
        <v>302248024</v>
      </c>
      <c r="AY23" s="472">
        <v>268678818</v>
      </c>
      <c r="AZ23" s="472">
        <v>596400000</v>
      </c>
      <c r="BA23" s="472"/>
      <c r="BB23" s="472"/>
      <c r="BC23" s="472"/>
      <c r="BD23" s="472">
        <v>129361584</v>
      </c>
      <c r="BE23" s="472">
        <v>487108294</v>
      </c>
      <c r="BF23" s="472">
        <v>127691638</v>
      </c>
      <c r="BG23" s="472"/>
      <c r="BH23" s="472"/>
      <c r="BI23" s="472">
        <v>163746414</v>
      </c>
      <c r="BJ23" s="472"/>
      <c r="BK23" s="472"/>
      <c r="BL23" s="472">
        <v>145963361</v>
      </c>
      <c r="BM23" s="472"/>
      <c r="BN23" s="472">
        <v>85023365</v>
      </c>
      <c r="BO23" s="472"/>
      <c r="BP23" s="472"/>
      <c r="BQ23" s="472">
        <v>179001370</v>
      </c>
      <c r="BR23" s="472">
        <v>112214109</v>
      </c>
      <c r="BS23" s="472">
        <v>99828681</v>
      </c>
      <c r="BT23" s="472"/>
      <c r="BU23" s="472"/>
      <c r="BV23" s="472">
        <v>97804172</v>
      </c>
      <c r="BW23" s="472">
        <v>79215567</v>
      </c>
      <c r="BX23" s="472">
        <v>130769664</v>
      </c>
      <c r="BY23" s="472">
        <v>442255454</v>
      </c>
      <c r="BZ23" s="472">
        <v>382851000</v>
      </c>
      <c r="CA23" s="472"/>
      <c r="CB23" s="472"/>
      <c r="CC23" s="472"/>
      <c r="CD23" s="472">
        <v>141549474</v>
      </c>
      <c r="CE23" s="473"/>
      <c r="CF23" s="474"/>
      <c r="CG23" s="472">
        <v>6242886370</v>
      </c>
      <c r="CH23" s="472">
        <v>4979350719</v>
      </c>
      <c r="CI23" s="472">
        <v>2511954006</v>
      </c>
      <c r="CJ23" s="472">
        <v>10757688043</v>
      </c>
      <c r="CK23" s="472">
        <v>2976503052</v>
      </c>
      <c r="CL23" s="472">
        <v>13734191095</v>
      </c>
      <c r="CM23" s="19"/>
      <c r="CN23" s="523"/>
      <c r="CO23" s="523"/>
    </row>
    <row r="24" spans="1:93" s="494" customFormat="1" ht="25.5" customHeight="1">
      <c r="A24" s="946"/>
      <c r="B24" s="450"/>
      <c r="C24" s="450" t="s">
        <v>573</v>
      </c>
      <c r="D24" s="472">
        <v>352728373</v>
      </c>
      <c r="E24" s="472">
        <v>77732088</v>
      </c>
      <c r="F24" s="472">
        <v>75316887</v>
      </c>
      <c r="G24" s="472">
        <v>95278423</v>
      </c>
      <c r="H24" s="472"/>
      <c r="I24" s="472"/>
      <c r="J24" s="472">
        <v>68074147</v>
      </c>
      <c r="K24" s="472">
        <v>349471849</v>
      </c>
      <c r="L24" s="472">
        <v>126316248</v>
      </c>
      <c r="M24" s="472">
        <v>50298460</v>
      </c>
      <c r="N24" s="472">
        <v>27329600</v>
      </c>
      <c r="O24" s="472">
        <v>155277447</v>
      </c>
      <c r="P24" s="472">
        <v>171244698</v>
      </c>
      <c r="Q24" s="472">
        <v>197237740</v>
      </c>
      <c r="R24" s="472">
        <v>3030706</v>
      </c>
      <c r="S24" s="472">
        <v>458164799</v>
      </c>
      <c r="T24" s="472">
        <v>33258338</v>
      </c>
      <c r="U24" s="472">
        <v>415316448</v>
      </c>
      <c r="V24" s="472">
        <v>43559813</v>
      </c>
      <c r="W24" s="472">
        <v>53823858</v>
      </c>
      <c r="X24" s="472"/>
      <c r="Y24" s="472">
        <v>209126927</v>
      </c>
      <c r="Z24" s="472"/>
      <c r="AA24" s="472">
        <v>182242980</v>
      </c>
      <c r="AB24" s="472">
        <v>223072833</v>
      </c>
      <c r="AC24" s="472">
        <v>106933776</v>
      </c>
      <c r="AD24" s="472">
        <v>1469500000</v>
      </c>
      <c r="AE24" s="472">
        <v>14862430</v>
      </c>
      <c r="AF24" s="472">
        <v>17507302</v>
      </c>
      <c r="AG24" s="472">
        <v>328297200</v>
      </c>
      <c r="AH24" s="472">
        <v>25917551</v>
      </c>
      <c r="AI24" s="472">
        <v>62743340</v>
      </c>
      <c r="AJ24" s="472"/>
      <c r="AK24" s="472"/>
      <c r="AL24" s="472">
        <v>244199179</v>
      </c>
      <c r="AM24" s="472">
        <v>118616827</v>
      </c>
      <c r="AN24" s="472">
        <v>121018914</v>
      </c>
      <c r="AO24" s="472"/>
      <c r="AP24" s="472">
        <v>89963056</v>
      </c>
      <c r="AQ24" s="472">
        <v>326724721</v>
      </c>
      <c r="AR24" s="472">
        <v>157429232</v>
      </c>
      <c r="AS24" s="472">
        <v>46360296</v>
      </c>
      <c r="AT24" s="472">
        <v>85024134</v>
      </c>
      <c r="AU24" s="472">
        <v>217043927</v>
      </c>
      <c r="AV24" s="472">
        <v>299679528</v>
      </c>
      <c r="AW24" s="472">
        <v>912603956</v>
      </c>
      <c r="AX24" s="472">
        <v>275792743</v>
      </c>
      <c r="AY24" s="472">
        <v>254938818</v>
      </c>
      <c r="AZ24" s="472">
        <v>596400000</v>
      </c>
      <c r="BA24" s="472"/>
      <c r="BB24" s="472"/>
      <c r="BC24" s="472"/>
      <c r="BD24" s="472">
        <v>129361584</v>
      </c>
      <c r="BE24" s="472">
        <v>392604239</v>
      </c>
      <c r="BF24" s="472">
        <v>118010352</v>
      </c>
      <c r="BG24" s="472"/>
      <c r="BH24" s="472"/>
      <c r="BI24" s="472">
        <v>146483886</v>
      </c>
      <c r="BJ24" s="472"/>
      <c r="BK24" s="472"/>
      <c r="BL24" s="472">
        <v>135843386</v>
      </c>
      <c r="BM24" s="472"/>
      <c r="BN24" s="472">
        <v>75752649</v>
      </c>
      <c r="BO24" s="472"/>
      <c r="BP24" s="472"/>
      <c r="BQ24" s="472">
        <v>170867560</v>
      </c>
      <c r="BR24" s="472">
        <v>103886685</v>
      </c>
      <c r="BS24" s="472">
        <v>88151840</v>
      </c>
      <c r="BT24" s="472"/>
      <c r="BU24" s="472"/>
      <c r="BV24" s="472">
        <v>86893161</v>
      </c>
      <c r="BW24" s="472">
        <v>70131377</v>
      </c>
      <c r="BX24" s="472">
        <v>117352742</v>
      </c>
      <c r="BY24" s="472">
        <v>367399186</v>
      </c>
      <c r="BZ24" s="472">
        <v>382851000</v>
      </c>
      <c r="CA24" s="472"/>
      <c r="CB24" s="472"/>
      <c r="CC24" s="472"/>
      <c r="CD24" s="472">
        <v>128538792</v>
      </c>
      <c r="CE24" s="473"/>
      <c r="CF24" s="474"/>
      <c r="CG24" s="472">
        <v>5960096911</v>
      </c>
      <c r="CH24" s="472">
        <v>4617729317</v>
      </c>
      <c r="CI24" s="472">
        <v>2353903789</v>
      </c>
      <c r="CJ24" s="472">
        <v>10083231026</v>
      </c>
      <c r="CK24" s="472">
        <v>2848498991</v>
      </c>
      <c r="CL24" s="472">
        <v>12931730017</v>
      </c>
      <c r="CM24" s="19"/>
      <c r="CN24" s="523"/>
      <c r="CO24" s="523"/>
    </row>
    <row r="25" spans="1:93" s="494" customFormat="1" ht="25.5" customHeight="1">
      <c r="A25" s="946"/>
      <c r="B25" s="450"/>
      <c r="C25" s="450" t="s">
        <v>574</v>
      </c>
      <c r="D25" s="472">
        <v>24704079</v>
      </c>
      <c r="E25" s="472">
        <v>4466407</v>
      </c>
      <c r="F25" s="472">
        <v>9101621</v>
      </c>
      <c r="G25" s="472">
        <v>9793818</v>
      </c>
      <c r="H25" s="472"/>
      <c r="I25" s="472"/>
      <c r="J25" s="472">
        <v>5331892</v>
      </c>
      <c r="K25" s="472">
        <v>51751280</v>
      </c>
      <c r="L25" s="472">
        <v>7483831</v>
      </c>
      <c r="M25" s="472">
        <v>0</v>
      </c>
      <c r="N25" s="472">
        <v>0</v>
      </c>
      <c r="O25" s="472">
        <v>12432274</v>
      </c>
      <c r="P25" s="472">
        <v>9477028</v>
      </c>
      <c r="Q25" s="472">
        <v>0</v>
      </c>
      <c r="R25" s="472">
        <v>0</v>
      </c>
      <c r="S25" s="472">
        <v>37410166</v>
      </c>
      <c r="T25" s="472">
        <v>9057644</v>
      </c>
      <c r="U25" s="472">
        <v>24313794</v>
      </c>
      <c r="V25" s="472">
        <v>6278649</v>
      </c>
      <c r="W25" s="472">
        <v>5139668</v>
      </c>
      <c r="X25" s="472"/>
      <c r="Y25" s="472">
        <v>12120144</v>
      </c>
      <c r="Z25" s="472"/>
      <c r="AA25" s="472">
        <v>14200953</v>
      </c>
      <c r="AB25" s="472">
        <v>17132171</v>
      </c>
      <c r="AC25" s="472">
        <v>10804334</v>
      </c>
      <c r="AD25" s="472">
        <v>0</v>
      </c>
      <c r="AE25" s="472">
        <v>385614</v>
      </c>
      <c r="AF25" s="472">
        <v>1377493</v>
      </c>
      <c r="AG25" s="472">
        <v>0</v>
      </c>
      <c r="AH25" s="472">
        <v>1519256</v>
      </c>
      <c r="AI25" s="472">
        <v>6702696</v>
      </c>
      <c r="AJ25" s="472"/>
      <c r="AK25" s="472"/>
      <c r="AL25" s="472">
        <v>10636130</v>
      </c>
      <c r="AM25" s="472">
        <v>13911106</v>
      </c>
      <c r="AN25" s="472">
        <v>9557645</v>
      </c>
      <c r="AO25" s="472"/>
      <c r="AP25" s="472">
        <v>6425046</v>
      </c>
      <c r="AQ25" s="472">
        <v>36494739</v>
      </c>
      <c r="AR25" s="472">
        <v>14546949</v>
      </c>
      <c r="AS25" s="472">
        <v>16592479</v>
      </c>
      <c r="AT25" s="472">
        <v>5524966</v>
      </c>
      <c r="AU25" s="472">
        <v>12299577</v>
      </c>
      <c r="AV25" s="472">
        <v>22718195</v>
      </c>
      <c r="AW25" s="472">
        <v>94792138</v>
      </c>
      <c r="AX25" s="472">
        <v>26455281</v>
      </c>
      <c r="AY25" s="472">
        <v>13740000</v>
      </c>
      <c r="AZ25" s="472">
        <v>0</v>
      </c>
      <c r="BA25" s="472"/>
      <c r="BB25" s="472"/>
      <c r="BC25" s="472"/>
      <c r="BD25" s="472">
        <v>0</v>
      </c>
      <c r="BE25" s="472">
        <v>94504055</v>
      </c>
      <c r="BF25" s="472">
        <v>9681286</v>
      </c>
      <c r="BG25" s="472"/>
      <c r="BH25" s="472"/>
      <c r="BI25" s="472">
        <v>17262528</v>
      </c>
      <c r="BJ25" s="472"/>
      <c r="BK25" s="472"/>
      <c r="BL25" s="472">
        <v>10119975</v>
      </c>
      <c r="BM25" s="472"/>
      <c r="BN25" s="472">
        <v>9270716</v>
      </c>
      <c r="BO25" s="472"/>
      <c r="BP25" s="472"/>
      <c r="BQ25" s="472">
        <v>8133810</v>
      </c>
      <c r="BR25" s="472">
        <v>8327424</v>
      </c>
      <c r="BS25" s="472">
        <v>11676841</v>
      </c>
      <c r="BT25" s="472"/>
      <c r="BU25" s="472"/>
      <c r="BV25" s="472">
        <v>10911011</v>
      </c>
      <c r="BW25" s="472">
        <v>9084190</v>
      </c>
      <c r="BX25" s="472">
        <v>13416922</v>
      </c>
      <c r="BY25" s="472">
        <v>74856268</v>
      </c>
      <c r="BZ25" s="472">
        <v>0</v>
      </c>
      <c r="CA25" s="472"/>
      <c r="CB25" s="472"/>
      <c r="CC25" s="472"/>
      <c r="CD25" s="472">
        <v>13010682</v>
      </c>
      <c r="CE25" s="473"/>
      <c r="CF25" s="474"/>
      <c r="CG25" s="472">
        <v>282789459</v>
      </c>
      <c r="CH25" s="472">
        <v>361621402</v>
      </c>
      <c r="CI25" s="472">
        <v>158050217</v>
      </c>
      <c r="CJ25" s="472">
        <v>674457017</v>
      </c>
      <c r="CK25" s="472">
        <v>128004061</v>
      </c>
      <c r="CL25" s="472">
        <v>802461078</v>
      </c>
      <c r="CM25" s="19"/>
      <c r="CN25" s="523"/>
      <c r="CO25" s="523"/>
    </row>
    <row r="26" spans="1:93" s="494" customFormat="1" ht="25.5" customHeight="1">
      <c r="A26" s="946"/>
      <c r="B26" s="450" t="s">
        <v>575</v>
      </c>
      <c r="C26" s="450"/>
      <c r="D26" s="472">
        <v>116639600</v>
      </c>
      <c r="E26" s="472">
        <v>23964011</v>
      </c>
      <c r="F26" s="472">
        <v>26697559</v>
      </c>
      <c r="G26" s="472">
        <v>37028225</v>
      </c>
      <c r="H26" s="472"/>
      <c r="I26" s="472"/>
      <c r="J26" s="472">
        <v>33717988</v>
      </c>
      <c r="K26" s="472">
        <v>174347104</v>
      </c>
      <c r="L26" s="472">
        <v>48812422</v>
      </c>
      <c r="M26" s="472">
        <v>18689320</v>
      </c>
      <c r="N26" s="472">
        <v>10110865</v>
      </c>
      <c r="O26" s="472">
        <v>52050164</v>
      </c>
      <c r="P26" s="472">
        <v>60708213</v>
      </c>
      <c r="Q26" s="472">
        <v>61992935</v>
      </c>
      <c r="R26" s="472">
        <v>1268017</v>
      </c>
      <c r="S26" s="472">
        <v>193146903</v>
      </c>
      <c r="T26" s="472">
        <v>14916179</v>
      </c>
      <c r="U26" s="472">
        <v>165762897</v>
      </c>
      <c r="V26" s="472">
        <v>42026372</v>
      </c>
      <c r="W26" s="472">
        <v>20154665</v>
      </c>
      <c r="X26" s="472"/>
      <c r="Y26" s="472">
        <v>61864182</v>
      </c>
      <c r="Z26" s="472"/>
      <c r="AA26" s="472">
        <v>38367044</v>
      </c>
      <c r="AB26" s="472">
        <v>53423969</v>
      </c>
      <c r="AC26" s="472">
        <v>50347110</v>
      </c>
      <c r="AD26" s="472">
        <v>817657138</v>
      </c>
      <c r="AE26" s="472">
        <v>3823924</v>
      </c>
      <c r="AF26" s="472">
        <v>3852813</v>
      </c>
      <c r="AG26" s="472">
        <v>44987440</v>
      </c>
      <c r="AH26" s="472">
        <v>6051275</v>
      </c>
      <c r="AI26" s="472">
        <v>29111819</v>
      </c>
      <c r="AJ26" s="472"/>
      <c r="AK26" s="472"/>
      <c r="AL26" s="472">
        <v>136076024</v>
      </c>
      <c r="AM26" s="472">
        <v>59694150</v>
      </c>
      <c r="AN26" s="472">
        <v>45567945</v>
      </c>
      <c r="AO26" s="472"/>
      <c r="AP26" s="472">
        <v>32371565</v>
      </c>
      <c r="AQ26" s="472">
        <v>165160241</v>
      </c>
      <c r="AR26" s="472">
        <v>55335562</v>
      </c>
      <c r="AS26" s="472">
        <v>29500023</v>
      </c>
      <c r="AT26" s="472">
        <v>37267305</v>
      </c>
      <c r="AU26" s="472">
        <v>64054500</v>
      </c>
      <c r="AV26" s="472">
        <v>173409308</v>
      </c>
      <c r="AW26" s="472">
        <v>261603121</v>
      </c>
      <c r="AX26" s="472">
        <v>75663287</v>
      </c>
      <c r="AY26" s="472">
        <v>35449423</v>
      </c>
      <c r="AZ26" s="472">
        <v>87705959</v>
      </c>
      <c r="BA26" s="472"/>
      <c r="BB26" s="472"/>
      <c r="BC26" s="472"/>
      <c r="BD26" s="472">
        <v>16139913</v>
      </c>
      <c r="BE26" s="472">
        <v>204302167</v>
      </c>
      <c r="BF26" s="472">
        <v>41045800</v>
      </c>
      <c r="BG26" s="472"/>
      <c r="BH26" s="472"/>
      <c r="BI26" s="472">
        <v>60951286</v>
      </c>
      <c r="BJ26" s="472"/>
      <c r="BK26" s="472"/>
      <c r="BL26" s="472">
        <v>51494693</v>
      </c>
      <c r="BM26" s="472"/>
      <c r="BN26" s="472">
        <v>36384644</v>
      </c>
      <c r="BO26" s="472"/>
      <c r="BP26" s="472"/>
      <c r="BQ26" s="472">
        <v>60687235</v>
      </c>
      <c r="BR26" s="472">
        <v>41376538</v>
      </c>
      <c r="BS26" s="472">
        <v>37283355</v>
      </c>
      <c r="BT26" s="472"/>
      <c r="BU26" s="472"/>
      <c r="BV26" s="472">
        <v>61770970</v>
      </c>
      <c r="BW26" s="472">
        <v>44079082</v>
      </c>
      <c r="BX26" s="472">
        <v>51507126</v>
      </c>
      <c r="BY26" s="472">
        <v>139689385</v>
      </c>
      <c r="BZ26" s="472">
        <v>33657498</v>
      </c>
      <c r="CA26" s="472"/>
      <c r="CB26" s="472"/>
      <c r="CC26" s="472"/>
      <c r="CD26" s="472">
        <v>34183027</v>
      </c>
      <c r="CE26" s="473"/>
      <c r="CF26" s="474"/>
      <c r="CG26" s="472">
        <v>2539586884</v>
      </c>
      <c r="CH26" s="472">
        <v>1503540055</v>
      </c>
      <c r="CI26" s="472">
        <v>722299566</v>
      </c>
      <c r="CJ26" s="472">
        <v>4177015233</v>
      </c>
      <c r="CK26" s="472">
        <v>588411272</v>
      </c>
      <c r="CL26" s="472">
        <v>4765426505</v>
      </c>
      <c r="CM26" s="19"/>
      <c r="CN26" s="523"/>
      <c r="CO26" s="523"/>
    </row>
    <row r="27" spans="1:93" s="494" customFormat="1" ht="25.5" customHeight="1">
      <c r="A27" s="946"/>
      <c r="B27" s="450"/>
      <c r="C27" s="450" t="s">
        <v>576</v>
      </c>
      <c r="D27" s="472">
        <v>22974601</v>
      </c>
      <c r="E27" s="472">
        <v>5699510</v>
      </c>
      <c r="F27" s="472">
        <v>5968438</v>
      </c>
      <c r="G27" s="472">
        <v>0</v>
      </c>
      <c r="H27" s="472"/>
      <c r="I27" s="472"/>
      <c r="J27" s="472">
        <v>8517060</v>
      </c>
      <c r="K27" s="472">
        <v>0</v>
      </c>
      <c r="L27" s="472">
        <v>12853788</v>
      </c>
      <c r="M27" s="472">
        <v>76667</v>
      </c>
      <c r="N27" s="472">
        <v>38334</v>
      </c>
      <c r="O27" s="472">
        <v>10590400</v>
      </c>
      <c r="P27" s="472">
        <v>0</v>
      </c>
      <c r="Q27" s="472">
        <v>0</v>
      </c>
      <c r="R27" s="472">
        <v>0</v>
      </c>
      <c r="S27" s="472">
        <v>48236800</v>
      </c>
      <c r="T27" s="472">
        <v>300800</v>
      </c>
      <c r="U27" s="472">
        <v>38700602</v>
      </c>
      <c r="V27" s="472">
        <v>5228028</v>
      </c>
      <c r="W27" s="472">
        <v>511029</v>
      </c>
      <c r="X27" s="472"/>
      <c r="Y27" s="472">
        <v>8002490</v>
      </c>
      <c r="Z27" s="472"/>
      <c r="AA27" s="472">
        <v>7413400</v>
      </c>
      <c r="AB27" s="472">
        <v>11466120</v>
      </c>
      <c r="AC27" s="472">
        <v>10523639</v>
      </c>
      <c r="AD27" s="472">
        <v>0</v>
      </c>
      <c r="AE27" s="472">
        <v>272271</v>
      </c>
      <c r="AF27" s="472">
        <v>1400834</v>
      </c>
      <c r="AG27" s="472">
        <v>0</v>
      </c>
      <c r="AH27" s="472">
        <v>912000</v>
      </c>
      <c r="AI27" s="472">
        <v>2232000</v>
      </c>
      <c r="AJ27" s="472"/>
      <c r="AK27" s="472"/>
      <c r="AL27" s="472">
        <v>0</v>
      </c>
      <c r="AM27" s="472">
        <v>21150198</v>
      </c>
      <c r="AN27" s="472">
        <v>12390774</v>
      </c>
      <c r="AO27" s="472"/>
      <c r="AP27" s="472">
        <v>9657880</v>
      </c>
      <c r="AQ27" s="472">
        <v>53941188</v>
      </c>
      <c r="AR27" s="472">
        <v>13978200</v>
      </c>
      <c r="AS27" s="472">
        <v>5288437</v>
      </c>
      <c r="AT27" s="472">
        <v>9294157</v>
      </c>
      <c r="AU27" s="472">
        <v>0</v>
      </c>
      <c r="AV27" s="472">
        <v>12437826</v>
      </c>
      <c r="AW27" s="472">
        <v>0</v>
      </c>
      <c r="AX27" s="472">
        <v>18603790</v>
      </c>
      <c r="AY27" s="472">
        <v>10904407</v>
      </c>
      <c r="AZ27" s="472">
        <v>0</v>
      </c>
      <c r="BA27" s="472"/>
      <c r="BB27" s="472"/>
      <c r="BC27" s="472"/>
      <c r="BD27" s="472">
        <v>0</v>
      </c>
      <c r="BE27" s="472">
        <v>6447584</v>
      </c>
      <c r="BF27" s="472">
        <v>444300</v>
      </c>
      <c r="BG27" s="472"/>
      <c r="BH27" s="472"/>
      <c r="BI27" s="472">
        <v>12857340</v>
      </c>
      <c r="BJ27" s="472"/>
      <c r="BK27" s="472"/>
      <c r="BL27" s="472">
        <v>11927500</v>
      </c>
      <c r="BM27" s="472"/>
      <c r="BN27" s="472">
        <v>10584296</v>
      </c>
      <c r="BO27" s="472"/>
      <c r="BP27" s="472"/>
      <c r="BQ27" s="472">
        <v>17968692</v>
      </c>
      <c r="BR27" s="472">
        <v>11616700</v>
      </c>
      <c r="BS27" s="472">
        <v>0</v>
      </c>
      <c r="BT27" s="472"/>
      <c r="BU27" s="472"/>
      <c r="BV27" s="472">
        <v>14600000</v>
      </c>
      <c r="BW27" s="472">
        <v>5358000</v>
      </c>
      <c r="BX27" s="472">
        <v>13276818</v>
      </c>
      <c r="BY27" s="472">
        <v>24188240</v>
      </c>
      <c r="BZ27" s="472">
        <v>0</v>
      </c>
      <c r="CA27" s="472"/>
      <c r="CB27" s="472"/>
      <c r="CC27" s="472"/>
      <c r="CD27" s="472">
        <v>5392520</v>
      </c>
      <c r="CE27" s="473"/>
      <c r="CF27" s="474"/>
      <c r="CG27" s="472">
        <v>226331214</v>
      </c>
      <c r="CH27" s="472">
        <v>171893513</v>
      </c>
      <c r="CI27" s="472">
        <v>126311725</v>
      </c>
      <c r="CJ27" s="472">
        <v>510173889</v>
      </c>
      <c r="CK27" s="472">
        <v>14362563</v>
      </c>
      <c r="CL27" s="472">
        <v>524536452</v>
      </c>
      <c r="CM27" s="19"/>
      <c r="CN27" s="523"/>
      <c r="CO27" s="523"/>
    </row>
    <row r="28" spans="1:93" s="494" customFormat="1" ht="25.5" customHeight="1">
      <c r="A28" s="946"/>
      <c r="B28" s="450"/>
      <c r="C28" s="450" t="s">
        <v>577</v>
      </c>
      <c r="D28" s="472">
        <v>37017054</v>
      </c>
      <c r="E28" s="472">
        <v>6353316</v>
      </c>
      <c r="F28" s="472">
        <v>10460338</v>
      </c>
      <c r="G28" s="472">
        <v>3762703</v>
      </c>
      <c r="H28" s="472"/>
      <c r="I28" s="472"/>
      <c r="J28" s="472">
        <v>8069983</v>
      </c>
      <c r="K28" s="472">
        <v>23690981</v>
      </c>
      <c r="L28" s="472">
        <v>14739168</v>
      </c>
      <c r="M28" s="472">
        <v>0</v>
      </c>
      <c r="N28" s="472">
        <v>0</v>
      </c>
      <c r="O28" s="472">
        <v>11502978</v>
      </c>
      <c r="P28" s="472">
        <v>8060127</v>
      </c>
      <c r="Q28" s="472">
        <v>0</v>
      </c>
      <c r="R28" s="472">
        <v>0</v>
      </c>
      <c r="S28" s="472">
        <v>52715703</v>
      </c>
      <c r="T28" s="472">
        <v>3984817</v>
      </c>
      <c r="U28" s="472">
        <v>31302653</v>
      </c>
      <c r="V28" s="472">
        <v>9124050</v>
      </c>
      <c r="W28" s="472">
        <v>5401121</v>
      </c>
      <c r="X28" s="472"/>
      <c r="Y28" s="472">
        <v>13038434</v>
      </c>
      <c r="Z28" s="472"/>
      <c r="AA28" s="472">
        <v>12916120</v>
      </c>
      <c r="AB28" s="472">
        <v>17861707</v>
      </c>
      <c r="AC28" s="472">
        <v>13468334</v>
      </c>
      <c r="AD28" s="472">
        <v>0</v>
      </c>
      <c r="AE28" s="472">
        <v>581826</v>
      </c>
      <c r="AF28" s="472">
        <v>1570362</v>
      </c>
      <c r="AG28" s="472">
        <v>0</v>
      </c>
      <c r="AH28" s="472">
        <v>1538577</v>
      </c>
      <c r="AI28" s="472">
        <v>5629727</v>
      </c>
      <c r="AJ28" s="472"/>
      <c r="AK28" s="472"/>
      <c r="AL28" s="472">
        <v>10638407</v>
      </c>
      <c r="AM28" s="472">
        <v>19539692</v>
      </c>
      <c r="AN28" s="472">
        <v>15009484</v>
      </c>
      <c r="AO28" s="472"/>
      <c r="AP28" s="472">
        <v>10980150</v>
      </c>
      <c r="AQ28" s="472">
        <v>54714636</v>
      </c>
      <c r="AR28" s="472">
        <v>16753216</v>
      </c>
      <c r="AS28" s="472">
        <v>6695548</v>
      </c>
      <c r="AT28" s="472">
        <v>14181670</v>
      </c>
      <c r="AU28" s="472">
        <v>9857822</v>
      </c>
      <c r="AV28" s="472">
        <v>45540143</v>
      </c>
      <c r="AW28" s="472">
        <v>88929447</v>
      </c>
      <c r="AX28" s="472">
        <v>23816331</v>
      </c>
      <c r="AY28" s="472">
        <v>16405149</v>
      </c>
      <c r="AZ28" s="472">
        <v>0</v>
      </c>
      <c r="BA28" s="472"/>
      <c r="BB28" s="472"/>
      <c r="BC28" s="472"/>
      <c r="BD28" s="472">
        <v>0</v>
      </c>
      <c r="BE28" s="472">
        <v>94164299</v>
      </c>
      <c r="BF28" s="472">
        <v>11812808</v>
      </c>
      <c r="BG28" s="472"/>
      <c r="BH28" s="472"/>
      <c r="BI28" s="472">
        <v>23058928</v>
      </c>
      <c r="BJ28" s="472"/>
      <c r="BK28" s="472"/>
      <c r="BL28" s="472">
        <v>13400278</v>
      </c>
      <c r="BM28" s="472"/>
      <c r="BN28" s="472">
        <v>13209274</v>
      </c>
      <c r="BO28" s="472"/>
      <c r="BP28" s="472"/>
      <c r="BQ28" s="472">
        <v>14960212</v>
      </c>
      <c r="BR28" s="472">
        <v>11968181</v>
      </c>
      <c r="BS28" s="472">
        <v>7833245</v>
      </c>
      <c r="BT28" s="472"/>
      <c r="BU28" s="472"/>
      <c r="BV28" s="472">
        <v>11720431</v>
      </c>
      <c r="BW28" s="472">
        <v>5118665</v>
      </c>
      <c r="BX28" s="472">
        <v>17128436</v>
      </c>
      <c r="BY28" s="472">
        <v>61842868</v>
      </c>
      <c r="BZ28" s="472">
        <v>0</v>
      </c>
      <c r="CA28" s="472"/>
      <c r="CB28" s="472"/>
      <c r="CC28" s="472"/>
      <c r="CD28" s="472">
        <v>11707484</v>
      </c>
      <c r="CE28" s="473"/>
      <c r="CF28" s="474"/>
      <c r="CG28" s="472">
        <v>284537349</v>
      </c>
      <c r="CH28" s="472">
        <v>400545818</v>
      </c>
      <c r="CI28" s="472">
        <v>175567641</v>
      </c>
      <c r="CJ28" s="472">
        <v>735045383</v>
      </c>
      <c r="CK28" s="472">
        <v>125605425</v>
      </c>
      <c r="CL28" s="472">
        <v>860650808</v>
      </c>
      <c r="CM28" s="19"/>
      <c r="CN28" s="523"/>
      <c r="CO28" s="523"/>
    </row>
    <row r="29" spans="1:93" s="494" customFormat="1" ht="25.5" customHeight="1">
      <c r="A29" s="946"/>
      <c r="B29" s="450"/>
      <c r="C29" s="450" t="s">
        <v>578</v>
      </c>
      <c r="D29" s="472">
        <v>40940756</v>
      </c>
      <c r="E29" s="472">
        <v>6858546</v>
      </c>
      <c r="F29" s="472">
        <v>6932818</v>
      </c>
      <c r="G29" s="472">
        <v>6843952</v>
      </c>
      <c r="H29" s="472"/>
      <c r="I29" s="472"/>
      <c r="J29" s="472">
        <v>10650798</v>
      </c>
      <c r="K29" s="472">
        <v>24569411</v>
      </c>
      <c r="L29" s="472">
        <v>11172112</v>
      </c>
      <c r="M29" s="472">
        <v>8052426</v>
      </c>
      <c r="N29" s="472">
        <v>4325145</v>
      </c>
      <c r="O29" s="472">
        <v>18601654</v>
      </c>
      <c r="P29" s="472">
        <v>13685814</v>
      </c>
      <c r="Q29" s="472">
        <v>49146424</v>
      </c>
      <c r="R29" s="472">
        <v>789057</v>
      </c>
      <c r="S29" s="472">
        <v>64538050</v>
      </c>
      <c r="T29" s="472">
        <v>2957321</v>
      </c>
      <c r="U29" s="472">
        <v>53119241</v>
      </c>
      <c r="V29" s="472">
        <v>9036439</v>
      </c>
      <c r="W29" s="472">
        <v>6079751</v>
      </c>
      <c r="X29" s="472"/>
      <c r="Y29" s="472">
        <v>27740800</v>
      </c>
      <c r="Z29" s="472"/>
      <c r="AA29" s="472">
        <v>11120532</v>
      </c>
      <c r="AB29" s="472">
        <v>17560927</v>
      </c>
      <c r="AC29" s="472">
        <v>19559432</v>
      </c>
      <c r="AD29" s="472">
        <v>817657138</v>
      </c>
      <c r="AE29" s="472">
        <v>8000</v>
      </c>
      <c r="AF29" s="472">
        <v>8000</v>
      </c>
      <c r="AG29" s="472">
        <v>39910576</v>
      </c>
      <c r="AH29" s="472">
        <v>2011848</v>
      </c>
      <c r="AI29" s="472">
        <v>5552450</v>
      </c>
      <c r="AJ29" s="472"/>
      <c r="AK29" s="472"/>
      <c r="AL29" s="472">
        <v>29560692</v>
      </c>
      <c r="AM29" s="472">
        <v>10352358</v>
      </c>
      <c r="AN29" s="472">
        <v>10505408</v>
      </c>
      <c r="AO29" s="472"/>
      <c r="AP29" s="472">
        <v>5491400</v>
      </c>
      <c r="AQ29" s="472">
        <v>36515882</v>
      </c>
      <c r="AR29" s="472">
        <v>13937655</v>
      </c>
      <c r="AS29" s="472">
        <v>3912408</v>
      </c>
      <c r="AT29" s="472">
        <v>6862714</v>
      </c>
      <c r="AU29" s="472">
        <v>12528632</v>
      </c>
      <c r="AV29" s="472">
        <v>30092780</v>
      </c>
      <c r="AW29" s="472">
        <v>48877885</v>
      </c>
      <c r="AX29" s="472">
        <v>18096200</v>
      </c>
      <c r="AY29" s="472">
        <v>0</v>
      </c>
      <c r="AZ29" s="472">
        <v>40203626</v>
      </c>
      <c r="BA29" s="472"/>
      <c r="BB29" s="472"/>
      <c r="BC29" s="472"/>
      <c r="BD29" s="472">
        <v>14188074</v>
      </c>
      <c r="BE29" s="472">
        <v>27445824</v>
      </c>
      <c r="BF29" s="472">
        <v>8006902</v>
      </c>
      <c r="BG29" s="472"/>
      <c r="BH29" s="472"/>
      <c r="BI29" s="472">
        <v>12858736</v>
      </c>
      <c r="BJ29" s="472"/>
      <c r="BK29" s="472"/>
      <c r="BL29" s="472">
        <v>14560994</v>
      </c>
      <c r="BM29" s="472"/>
      <c r="BN29" s="472">
        <v>5700860</v>
      </c>
      <c r="BO29" s="472"/>
      <c r="BP29" s="472"/>
      <c r="BQ29" s="472">
        <v>15073068</v>
      </c>
      <c r="BR29" s="472">
        <v>6674800</v>
      </c>
      <c r="BS29" s="472">
        <v>8666720</v>
      </c>
      <c r="BT29" s="472"/>
      <c r="BU29" s="472"/>
      <c r="BV29" s="472">
        <v>14514608</v>
      </c>
      <c r="BW29" s="472">
        <v>7345264</v>
      </c>
      <c r="BX29" s="472">
        <v>14940200</v>
      </c>
      <c r="BY29" s="472">
        <v>32956000</v>
      </c>
      <c r="BZ29" s="472">
        <v>26103860</v>
      </c>
      <c r="CA29" s="472"/>
      <c r="CB29" s="472"/>
      <c r="CC29" s="472"/>
      <c r="CD29" s="472">
        <v>8630862</v>
      </c>
      <c r="CE29" s="473"/>
      <c r="CF29" s="474"/>
      <c r="CG29" s="472">
        <v>1396133818</v>
      </c>
      <c r="CH29" s="472">
        <v>365272820</v>
      </c>
      <c r="CI29" s="472">
        <v>229414815</v>
      </c>
      <c r="CJ29" s="472">
        <v>1725923356</v>
      </c>
      <c r="CK29" s="472">
        <v>264898097</v>
      </c>
      <c r="CL29" s="472">
        <v>1990821453</v>
      </c>
      <c r="CM29" s="19"/>
      <c r="CN29" s="523"/>
      <c r="CO29" s="523"/>
    </row>
    <row r="30" spans="1:93" s="494" customFormat="1" ht="25.5" customHeight="1">
      <c r="A30" s="946"/>
      <c r="B30" s="450"/>
      <c r="C30" s="450" t="s">
        <v>579</v>
      </c>
      <c r="D30" s="472">
        <v>516800</v>
      </c>
      <c r="E30" s="472">
        <v>128664</v>
      </c>
      <c r="F30" s="472">
        <v>148487</v>
      </c>
      <c r="G30" s="472">
        <v>125830</v>
      </c>
      <c r="H30" s="472"/>
      <c r="I30" s="472"/>
      <c r="J30" s="472">
        <v>178454</v>
      </c>
      <c r="K30" s="472">
        <v>643181</v>
      </c>
      <c r="L30" s="472">
        <v>237758</v>
      </c>
      <c r="M30" s="472">
        <v>226031</v>
      </c>
      <c r="N30" s="472">
        <v>124310</v>
      </c>
      <c r="O30" s="472">
        <v>238841</v>
      </c>
      <c r="P30" s="472">
        <v>306342</v>
      </c>
      <c r="Q30" s="472">
        <v>1899342</v>
      </c>
      <c r="R30" s="472">
        <v>29183</v>
      </c>
      <c r="S30" s="472">
        <v>1025667</v>
      </c>
      <c r="T30" s="472">
        <v>62463</v>
      </c>
      <c r="U30" s="472">
        <v>613036</v>
      </c>
      <c r="V30" s="472">
        <v>173374</v>
      </c>
      <c r="W30" s="472">
        <v>132568</v>
      </c>
      <c r="X30" s="472"/>
      <c r="Y30" s="472">
        <v>263447</v>
      </c>
      <c r="Z30" s="472"/>
      <c r="AA30" s="472">
        <v>231590</v>
      </c>
      <c r="AB30" s="472">
        <v>311215</v>
      </c>
      <c r="AC30" s="472">
        <v>79412</v>
      </c>
      <c r="AD30" s="472">
        <v>0</v>
      </c>
      <c r="AE30" s="472">
        <v>41707</v>
      </c>
      <c r="AF30" s="472">
        <v>123220</v>
      </c>
      <c r="AG30" s="472">
        <v>315501</v>
      </c>
      <c r="AH30" s="472">
        <v>27250</v>
      </c>
      <c r="AI30" s="472">
        <v>40914</v>
      </c>
      <c r="AJ30" s="472"/>
      <c r="AK30" s="472"/>
      <c r="AL30" s="472">
        <v>1574751</v>
      </c>
      <c r="AM30" s="472">
        <v>305606</v>
      </c>
      <c r="AN30" s="472">
        <v>309999</v>
      </c>
      <c r="AO30" s="472"/>
      <c r="AP30" s="472">
        <v>267575</v>
      </c>
      <c r="AQ30" s="472">
        <v>932013</v>
      </c>
      <c r="AR30" s="472">
        <v>341708</v>
      </c>
      <c r="AS30" s="472">
        <v>96121</v>
      </c>
      <c r="AT30" s="472">
        <v>165552</v>
      </c>
      <c r="AU30" s="472">
        <v>601859</v>
      </c>
      <c r="AV30" s="472">
        <v>676878</v>
      </c>
      <c r="AW30" s="472">
        <v>1565604</v>
      </c>
      <c r="AX30" s="472">
        <v>295450</v>
      </c>
      <c r="AY30" s="472">
        <v>409967</v>
      </c>
      <c r="AZ30" s="472">
        <v>2749203</v>
      </c>
      <c r="BA30" s="472"/>
      <c r="BB30" s="472"/>
      <c r="BC30" s="472"/>
      <c r="BD30" s="472">
        <v>355169</v>
      </c>
      <c r="BE30" s="472">
        <v>1187964</v>
      </c>
      <c r="BF30" s="472">
        <v>930999</v>
      </c>
      <c r="BG30" s="472"/>
      <c r="BH30" s="472"/>
      <c r="BI30" s="472">
        <v>388657</v>
      </c>
      <c r="BJ30" s="472"/>
      <c r="BK30" s="472"/>
      <c r="BL30" s="472">
        <v>317537</v>
      </c>
      <c r="BM30" s="472"/>
      <c r="BN30" s="472">
        <v>207607</v>
      </c>
      <c r="BO30" s="472"/>
      <c r="BP30" s="472"/>
      <c r="BQ30" s="472">
        <v>443744</v>
      </c>
      <c r="BR30" s="472">
        <v>262995</v>
      </c>
      <c r="BS30" s="472">
        <v>145270</v>
      </c>
      <c r="BT30" s="472"/>
      <c r="BU30" s="472"/>
      <c r="BV30" s="472">
        <v>239294</v>
      </c>
      <c r="BW30" s="472">
        <v>152347</v>
      </c>
      <c r="BX30" s="472">
        <v>313015</v>
      </c>
      <c r="BY30" s="472">
        <v>699748</v>
      </c>
      <c r="BZ30" s="472">
        <v>528116</v>
      </c>
      <c r="CA30" s="472"/>
      <c r="CB30" s="472"/>
      <c r="CC30" s="472"/>
      <c r="CD30" s="472">
        <v>138432</v>
      </c>
      <c r="CE30" s="473"/>
      <c r="CF30" s="474"/>
      <c r="CG30" s="472">
        <v>9699356</v>
      </c>
      <c r="CH30" s="472">
        <v>12119639</v>
      </c>
      <c r="CI30" s="472">
        <v>5391432</v>
      </c>
      <c r="CJ30" s="472">
        <v>20026997</v>
      </c>
      <c r="CK30" s="472">
        <v>7183430</v>
      </c>
      <c r="CL30" s="472">
        <v>27210427</v>
      </c>
      <c r="CM30" s="19"/>
      <c r="CN30" s="523"/>
      <c r="CO30" s="523"/>
    </row>
    <row r="31" spans="1:93" s="494" customFormat="1" ht="25.5" customHeight="1">
      <c r="A31" s="946"/>
      <c r="B31" s="450"/>
      <c r="C31" s="450" t="s">
        <v>580</v>
      </c>
      <c r="D31" s="472">
        <v>4057121</v>
      </c>
      <c r="E31" s="472">
        <v>2608016</v>
      </c>
      <c r="F31" s="472">
        <v>838000</v>
      </c>
      <c r="G31" s="472">
        <v>3722616</v>
      </c>
      <c r="H31" s="472"/>
      <c r="I31" s="472"/>
      <c r="J31" s="472">
        <v>3974750</v>
      </c>
      <c r="K31" s="472">
        <v>37705164</v>
      </c>
      <c r="L31" s="472">
        <v>5755435</v>
      </c>
      <c r="M31" s="472">
        <v>0</v>
      </c>
      <c r="N31" s="472">
        <v>0</v>
      </c>
      <c r="O31" s="472">
        <v>6344558</v>
      </c>
      <c r="P31" s="472">
        <v>0</v>
      </c>
      <c r="Q31" s="472">
        <v>0</v>
      </c>
      <c r="R31" s="472">
        <v>0</v>
      </c>
      <c r="S31" s="472">
        <v>13262952</v>
      </c>
      <c r="T31" s="472">
        <v>1237264</v>
      </c>
      <c r="U31" s="472">
        <v>31184873</v>
      </c>
      <c r="V31" s="472">
        <v>3579025</v>
      </c>
      <c r="W31" s="472">
        <v>883643</v>
      </c>
      <c r="X31" s="472"/>
      <c r="Y31" s="472">
        <v>5980430</v>
      </c>
      <c r="Z31" s="472"/>
      <c r="AA31" s="472">
        <v>2175135</v>
      </c>
      <c r="AB31" s="472">
        <v>1554000</v>
      </c>
      <c r="AC31" s="472">
        <v>4190967</v>
      </c>
      <c r="AD31" s="472">
        <v>0</v>
      </c>
      <c r="AE31" s="472">
        <v>0</v>
      </c>
      <c r="AF31" s="472">
        <v>0</v>
      </c>
      <c r="AG31" s="472">
        <v>2896735</v>
      </c>
      <c r="AH31" s="472">
        <v>466000</v>
      </c>
      <c r="AI31" s="472">
        <v>10516000</v>
      </c>
      <c r="AJ31" s="472"/>
      <c r="AK31" s="472"/>
      <c r="AL31" s="472">
        <v>0</v>
      </c>
      <c r="AM31" s="472">
        <v>3079493</v>
      </c>
      <c r="AN31" s="472">
        <v>3076096</v>
      </c>
      <c r="AO31" s="472"/>
      <c r="AP31" s="472">
        <v>2846067</v>
      </c>
      <c r="AQ31" s="472">
        <v>11107507</v>
      </c>
      <c r="AR31" s="472">
        <v>4238444</v>
      </c>
      <c r="AS31" s="472">
        <v>9834065</v>
      </c>
      <c r="AT31" s="472">
        <v>3006241</v>
      </c>
      <c r="AU31" s="472">
        <v>315867</v>
      </c>
      <c r="AV31" s="472">
        <v>535149</v>
      </c>
      <c r="AW31" s="472">
        <v>5409673</v>
      </c>
      <c r="AX31" s="472">
        <v>7458020</v>
      </c>
      <c r="AY31" s="472">
        <v>1242500</v>
      </c>
      <c r="AZ31" s="472">
        <v>0</v>
      </c>
      <c r="BA31" s="472"/>
      <c r="BB31" s="472"/>
      <c r="BC31" s="472"/>
      <c r="BD31" s="472">
        <v>0</v>
      </c>
      <c r="BE31" s="472">
        <v>18172440</v>
      </c>
      <c r="BF31" s="472">
        <v>586934</v>
      </c>
      <c r="BG31" s="472"/>
      <c r="BH31" s="472"/>
      <c r="BI31" s="472">
        <v>6889279</v>
      </c>
      <c r="BJ31" s="472"/>
      <c r="BK31" s="472"/>
      <c r="BL31" s="472">
        <v>6565981</v>
      </c>
      <c r="BM31" s="472"/>
      <c r="BN31" s="472">
        <v>4037392</v>
      </c>
      <c r="BO31" s="472"/>
      <c r="BP31" s="472"/>
      <c r="BQ31" s="472">
        <v>5722319</v>
      </c>
      <c r="BR31" s="472">
        <v>6712746</v>
      </c>
      <c r="BS31" s="472">
        <v>0</v>
      </c>
      <c r="BT31" s="472"/>
      <c r="BU31" s="472"/>
      <c r="BV31" s="472">
        <v>15931285</v>
      </c>
      <c r="BW31" s="472">
        <v>23737841</v>
      </c>
      <c r="BX31" s="472">
        <v>2355469</v>
      </c>
      <c r="BY31" s="472">
        <v>10037000</v>
      </c>
      <c r="BZ31" s="472">
        <v>5088868</v>
      </c>
      <c r="CA31" s="472"/>
      <c r="CB31" s="472"/>
      <c r="CC31" s="472"/>
      <c r="CD31" s="472">
        <v>4400502</v>
      </c>
      <c r="CE31" s="473"/>
      <c r="CF31" s="474"/>
      <c r="CG31" s="472">
        <v>265582462</v>
      </c>
      <c r="CH31" s="472">
        <v>86359156</v>
      </c>
      <c r="CI31" s="472">
        <v>92273634</v>
      </c>
      <c r="CJ31" s="472">
        <v>396966728</v>
      </c>
      <c r="CK31" s="472">
        <v>47248524</v>
      </c>
      <c r="CL31" s="472">
        <v>444215252</v>
      </c>
      <c r="CM31" s="19"/>
      <c r="CN31" s="523"/>
      <c r="CO31" s="523"/>
    </row>
    <row r="32" spans="1:93" s="494" customFormat="1" ht="25.5" customHeight="1">
      <c r="A32" s="946"/>
      <c r="B32" s="450"/>
      <c r="C32" s="450" t="s">
        <v>581</v>
      </c>
      <c r="D32" s="472">
        <v>9675562</v>
      </c>
      <c r="E32" s="472">
        <v>2195033</v>
      </c>
      <c r="F32" s="472">
        <v>1716000</v>
      </c>
      <c r="G32" s="472">
        <v>3094857</v>
      </c>
      <c r="H32" s="472"/>
      <c r="I32" s="472"/>
      <c r="J32" s="472">
        <v>2118000</v>
      </c>
      <c r="K32" s="472">
        <v>7478613</v>
      </c>
      <c r="L32" s="472">
        <v>3961361</v>
      </c>
      <c r="M32" s="472">
        <v>1200000</v>
      </c>
      <c r="N32" s="472">
        <v>600000</v>
      </c>
      <c r="O32" s="472">
        <v>3990820</v>
      </c>
      <c r="P32" s="472">
        <v>1200000</v>
      </c>
      <c r="Q32" s="472">
        <v>1200000</v>
      </c>
      <c r="R32" s="472">
        <v>300000</v>
      </c>
      <c r="S32" s="472">
        <v>9263744</v>
      </c>
      <c r="T32" s="472">
        <v>1007000</v>
      </c>
      <c r="U32" s="472">
        <v>10719374</v>
      </c>
      <c r="V32" s="472">
        <v>1047000</v>
      </c>
      <c r="W32" s="472">
        <v>1646000</v>
      </c>
      <c r="X32" s="472"/>
      <c r="Y32" s="472">
        <v>3976531</v>
      </c>
      <c r="Z32" s="472"/>
      <c r="AA32" s="472">
        <v>3808439</v>
      </c>
      <c r="AB32" s="472">
        <v>4418000</v>
      </c>
      <c r="AC32" s="472">
        <v>2447668</v>
      </c>
      <c r="AD32" s="472">
        <v>0</v>
      </c>
      <c r="AE32" s="472">
        <v>327000</v>
      </c>
      <c r="AF32" s="472">
        <v>399000</v>
      </c>
      <c r="AG32" s="472">
        <v>1864628</v>
      </c>
      <c r="AH32" s="472">
        <v>1080000</v>
      </c>
      <c r="AI32" s="472">
        <v>2099000</v>
      </c>
      <c r="AJ32" s="472"/>
      <c r="AK32" s="472"/>
      <c r="AL32" s="472">
        <v>6617000</v>
      </c>
      <c r="AM32" s="472">
        <v>3578193</v>
      </c>
      <c r="AN32" s="472">
        <v>3248644</v>
      </c>
      <c r="AO32" s="472"/>
      <c r="AP32" s="472">
        <v>1827120</v>
      </c>
      <c r="AQ32" s="472">
        <v>6487075</v>
      </c>
      <c r="AR32" s="472">
        <v>4014434</v>
      </c>
      <c r="AS32" s="472">
        <v>1604416</v>
      </c>
      <c r="AT32" s="472">
        <v>2554115</v>
      </c>
      <c r="AU32" s="472">
        <v>3279726</v>
      </c>
      <c r="AV32" s="472">
        <v>7661137</v>
      </c>
      <c r="AW32" s="472">
        <v>22862176</v>
      </c>
      <c r="AX32" s="472">
        <v>5765106</v>
      </c>
      <c r="AY32" s="472">
        <v>5501000</v>
      </c>
      <c r="AZ32" s="472">
        <v>1200000</v>
      </c>
      <c r="BA32" s="472"/>
      <c r="BB32" s="472"/>
      <c r="BC32" s="472"/>
      <c r="BD32" s="472">
        <v>1350000</v>
      </c>
      <c r="BE32" s="472">
        <v>855863</v>
      </c>
      <c r="BF32" s="472">
        <v>2592000</v>
      </c>
      <c r="BG32" s="472"/>
      <c r="BH32" s="472"/>
      <c r="BI32" s="472">
        <v>4286942</v>
      </c>
      <c r="BJ32" s="472"/>
      <c r="BK32" s="472"/>
      <c r="BL32" s="472">
        <v>3437963</v>
      </c>
      <c r="BM32" s="472"/>
      <c r="BN32" s="472">
        <v>2016371</v>
      </c>
      <c r="BO32" s="472"/>
      <c r="BP32" s="472"/>
      <c r="BQ32" s="472">
        <v>5331360</v>
      </c>
      <c r="BR32" s="472">
        <v>3328520</v>
      </c>
      <c r="BS32" s="472">
        <v>2713000</v>
      </c>
      <c r="BT32" s="472"/>
      <c r="BU32" s="472"/>
      <c r="BV32" s="472">
        <v>2013165</v>
      </c>
      <c r="BW32" s="472">
        <v>2030615</v>
      </c>
      <c r="BX32" s="472">
        <v>2833807</v>
      </c>
      <c r="BY32" s="472">
        <v>6482000</v>
      </c>
      <c r="BZ32" s="472">
        <v>1936654</v>
      </c>
      <c r="CA32" s="472"/>
      <c r="CB32" s="472"/>
      <c r="CC32" s="472"/>
      <c r="CD32" s="472">
        <v>3640988</v>
      </c>
      <c r="CE32" s="473"/>
      <c r="CF32" s="474"/>
      <c r="CG32" s="472">
        <v>98387171</v>
      </c>
      <c r="CH32" s="472">
        <v>83937430</v>
      </c>
      <c r="CI32" s="472">
        <v>44857273</v>
      </c>
      <c r="CJ32" s="472">
        <v>203312439</v>
      </c>
      <c r="CK32" s="472">
        <v>23869435</v>
      </c>
      <c r="CL32" s="472">
        <v>227181874</v>
      </c>
      <c r="CM32" s="19"/>
      <c r="CN32" s="523"/>
      <c r="CO32" s="523"/>
    </row>
    <row r="33" spans="1:93" s="494" customFormat="1" ht="25.5" customHeight="1">
      <c r="A33" s="946"/>
      <c r="B33" s="450"/>
      <c r="C33" s="450" t="s">
        <v>582</v>
      </c>
      <c r="D33" s="472">
        <v>0</v>
      </c>
      <c r="E33" s="472">
        <v>0</v>
      </c>
      <c r="F33" s="472">
        <v>0</v>
      </c>
      <c r="G33" s="472">
        <v>19132842</v>
      </c>
      <c r="H33" s="472"/>
      <c r="I33" s="472"/>
      <c r="J33" s="472">
        <v>0</v>
      </c>
      <c r="K33" s="472">
        <v>75239316</v>
      </c>
      <c r="L33" s="472">
        <v>0</v>
      </c>
      <c r="M33" s="472">
        <v>9134196</v>
      </c>
      <c r="N33" s="472">
        <v>5022276</v>
      </c>
      <c r="O33" s="472">
        <v>0</v>
      </c>
      <c r="P33" s="472">
        <v>37455930</v>
      </c>
      <c r="Q33" s="472">
        <v>9747169</v>
      </c>
      <c r="R33" s="472">
        <v>149777</v>
      </c>
      <c r="S33" s="472">
        <v>0</v>
      </c>
      <c r="T33" s="472">
        <v>5366514</v>
      </c>
      <c r="U33" s="472">
        <v>0</v>
      </c>
      <c r="V33" s="472">
        <v>0</v>
      </c>
      <c r="W33" s="472">
        <v>4812000</v>
      </c>
      <c r="X33" s="472"/>
      <c r="Y33" s="472">
        <v>0</v>
      </c>
      <c r="Z33" s="472"/>
      <c r="AA33" s="472">
        <v>0</v>
      </c>
      <c r="AB33" s="472">
        <v>0</v>
      </c>
      <c r="AC33" s="472">
        <v>0</v>
      </c>
      <c r="AD33" s="472">
        <v>0</v>
      </c>
      <c r="AE33" s="472">
        <v>2560120</v>
      </c>
      <c r="AF33" s="472">
        <v>302314</v>
      </c>
      <c r="AG33" s="472">
        <v>0</v>
      </c>
      <c r="AH33" s="472">
        <v>0</v>
      </c>
      <c r="AI33" s="472">
        <v>0</v>
      </c>
      <c r="AJ33" s="472"/>
      <c r="AK33" s="472"/>
      <c r="AL33" s="472">
        <v>87684174</v>
      </c>
      <c r="AM33" s="472">
        <v>0</v>
      </c>
      <c r="AN33" s="472">
        <v>0</v>
      </c>
      <c r="AO33" s="472"/>
      <c r="AP33" s="472">
        <v>0</v>
      </c>
      <c r="AQ33" s="472">
        <v>0</v>
      </c>
      <c r="AR33" s="472">
        <v>0</v>
      </c>
      <c r="AS33" s="472">
        <v>0</v>
      </c>
      <c r="AT33" s="472">
        <v>0</v>
      </c>
      <c r="AU33" s="472">
        <v>37469448</v>
      </c>
      <c r="AV33" s="472">
        <v>74079366</v>
      </c>
      <c r="AW33" s="472">
        <v>90038011</v>
      </c>
      <c r="AX33" s="472">
        <v>0</v>
      </c>
      <c r="AY33" s="472">
        <v>0</v>
      </c>
      <c r="AZ33" s="472">
        <v>43553130</v>
      </c>
      <c r="BA33" s="472"/>
      <c r="BB33" s="472"/>
      <c r="BC33" s="472"/>
      <c r="BD33" s="472">
        <v>0</v>
      </c>
      <c r="BE33" s="472">
        <v>0</v>
      </c>
      <c r="BF33" s="472">
        <v>16646157</v>
      </c>
      <c r="BG33" s="472"/>
      <c r="BH33" s="472"/>
      <c r="BI33" s="472">
        <v>0</v>
      </c>
      <c r="BJ33" s="472"/>
      <c r="BK33" s="472"/>
      <c r="BL33" s="472">
        <v>0</v>
      </c>
      <c r="BM33" s="472"/>
      <c r="BN33" s="472">
        <v>0</v>
      </c>
      <c r="BO33" s="472"/>
      <c r="BP33" s="472"/>
      <c r="BQ33" s="472">
        <v>0</v>
      </c>
      <c r="BR33" s="472">
        <v>0</v>
      </c>
      <c r="BS33" s="472">
        <v>17925120</v>
      </c>
      <c r="BT33" s="472"/>
      <c r="BU33" s="472"/>
      <c r="BV33" s="472">
        <v>0</v>
      </c>
      <c r="BW33" s="472">
        <v>0</v>
      </c>
      <c r="BX33" s="472">
        <v>0</v>
      </c>
      <c r="BY33" s="472">
        <v>0</v>
      </c>
      <c r="BZ33" s="472">
        <v>0</v>
      </c>
      <c r="CA33" s="472"/>
      <c r="CB33" s="472"/>
      <c r="CC33" s="472"/>
      <c r="CD33" s="472">
        <v>0</v>
      </c>
      <c r="CE33" s="473"/>
      <c r="CF33" s="474"/>
      <c r="CG33" s="472">
        <v>181867642</v>
      </c>
      <c r="CH33" s="472">
        <v>345777108</v>
      </c>
      <c r="CI33" s="472">
        <v>34568864</v>
      </c>
      <c r="CJ33" s="472">
        <v>499719885</v>
      </c>
      <c r="CK33" s="472">
        <v>62493729</v>
      </c>
      <c r="CL33" s="472">
        <v>562213614</v>
      </c>
      <c r="CM33" s="19"/>
      <c r="CN33" s="523"/>
      <c r="CO33" s="523"/>
    </row>
    <row r="34" spans="1:93" s="494" customFormat="1" ht="25.5" customHeight="1">
      <c r="A34" s="946"/>
      <c r="B34" s="450"/>
      <c r="C34" s="450" t="s">
        <v>583</v>
      </c>
      <c r="D34" s="472">
        <v>1457706</v>
      </c>
      <c r="E34" s="472">
        <v>120926</v>
      </c>
      <c r="F34" s="472">
        <v>633478</v>
      </c>
      <c r="G34" s="472">
        <v>345425</v>
      </c>
      <c r="H34" s="472"/>
      <c r="I34" s="472"/>
      <c r="J34" s="472">
        <v>208943</v>
      </c>
      <c r="K34" s="472">
        <v>5020438</v>
      </c>
      <c r="L34" s="472">
        <v>92800</v>
      </c>
      <c r="M34" s="472">
        <v>0</v>
      </c>
      <c r="N34" s="472">
        <v>800</v>
      </c>
      <c r="O34" s="472">
        <v>780913</v>
      </c>
      <c r="P34" s="472">
        <v>0</v>
      </c>
      <c r="Q34" s="472">
        <v>0</v>
      </c>
      <c r="R34" s="472">
        <v>0</v>
      </c>
      <c r="S34" s="472">
        <v>4103987</v>
      </c>
      <c r="T34" s="472">
        <v>0</v>
      </c>
      <c r="U34" s="472">
        <v>123118</v>
      </c>
      <c r="V34" s="472">
        <v>13838456</v>
      </c>
      <c r="W34" s="472">
        <v>688553</v>
      </c>
      <c r="X34" s="472"/>
      <c r="Y34" s="472">
        <v>2862050</v>
      </c>
      <c r="Z34" s="472"/>
      <c r="AA34" s="472">
        <v>701828</v>
      </c>
      <c r="AB34" s="472">
        <v>252000</v>
      </c>
      <c r="AC34" s="472">
        <v>77658</v>
      </c>
      <c r="AD34" s="472">
        <v>0</v>
      </c>
      <c r="AE34" s="472">
        <v>33000</v>
      </c>
      <c r="AF34" s="472">
        <v>49083</v>
      </c>
      <c r="AG34" s="472">
        <v>0</v>
      </c>
      <c r="AH34" s="472">
        <v>15600</v>
      </c>
      <c r="AI34" s="472">
        <v>3041728</v>
      </c>
      <c r="AJ34" s="472"/>
      <c r="AK34" s="472"/>
      <c r="AL34" s="472">
        <v>1000</v>
      </c>
      <c r="AM34" s="472">
        <v>1688610</v>
      </c>
      <c r="AN34" s="472">
        <v>1027540</v>
      </c>
      <c r="AO34" s="472"/>
      <c r="AP34" s="472">
        <v>1301373</v>
      </c>
      <c r="AQ34" s="472">
        <v>1461940</v>
      </c>
      <c r="AR34" s="472">
        <v>2071905</v>
      </c>
      <c r="AS34" s="472">
        <v>2069028</v>
      </c>
      <c r="AT34" s="472">
        <v>1202856</v>
      </c>
      <c r="AU34" s="472">
        <v>1146</v>
      </c>
      <c r="AV34" s="472">
        <v>2386029</v>
      </c>
      <c r="AW34" s="472">
        <v>3920325</v>
      </c>
      <c r="AX34" s="472">
        <v>1628390</v>
      </c>
      <c r="AY34" s="472">
        <v>986400</v>
      </c>
      <c r="AZ34" s="472">
        <v>0</v>
      </c>
      <c r="BA34" s="472"/>
      <c r="BB34" s="472"/>
      <c r="BC34" s="472"/>
      <c r="BD34" s="472">
        <v>246670</v>
      </c>
      <c r="BE34" s="472">
        <v>56028193</v>
      </c>
      <c r="BF34" s="472">
        <v>25700</v>
      </c>
      <c r="BG34" s="472"/>
      <c r="BH34" s="472"/>
      <c r="BI34" s="472">
        <v>611404</v>
      </c>
      <c r="BJ34" s="472"/>
      <c r="BK34" s="472"/>
      <c r="BL34" s="472">
        <v>1284440</v>
      </c>
      <c r="BM34" s="472"/>
      <c r="BN34" s="472">
        <v>628844</v>
      </c>
      <c r="BO34" s="472"/>
      <c r="BP34" s="472"/>
      <c r="BQ34" s="472">
        <v>1187840</v>
      </c>
      <c r="BR34" s="472">
        <v>812596</v>
      </c>
      <c r="BS34" s="472">
        <v>0</v>
      </c>
      <c r="BT34" s="472"/>
      <c r="BU34" s="472"/>
      <c r="BV34" s="472">
        <v>2752187</v>
      </c>
      <c r="BW34" s="472">
        <v>336350</v>
      </c>
      <c r="BX34" s="472">
        <v>659381</v>
      </c>
      <c r="BY34" s="472">
        <v>3483529</v>
      </c>
      <c r="BZ34" s="472">
        <v>0</v>
      </c>
      <c r="CA34" s="472"/>
      <c r="CB34" s="472"/>
      <c r="CC34" s="472"/>
      <c r="CD34" s="472">
        <v>272239</v>
      </c>
      <c r="CE34" s="473"/>
      <c r="CF34" s="474"/>
      <c r="CG34" s="472">
        <v>77047872</v>
      </c>
      <c r="CH34" s="472">
        <v>37634571</v>
      </c>
      <c r="CI34" s="472">
        <v>13914182</v>
      </c>
      <c r="CJ34" s="472">
        <v>85846556</v>
      </c>
      <c r="CK34" s="472">
        <v>42750069</v>
      </c>
      <c r="CL34" s="472">
        <v>128596625</v>
      </c>
      <c r="CM34" s="19"/>
      <c r="CN34" s="523"/>
      <c r="CO34" s="523"/>
    </row>
    <row r="35" spans="1:93" s="494" customFormat="1" ht="25.5" customHeight="1">
      <c r="A35" s="946"/>
      <c r="B35" s="450" t="s">
        <v>789</v>
      </c>
      <c r="C35" s="450"/>
      <c r="D35" s="472">
        <v>260792852</v>
      </c>
      <c r="E35" s="472">
        <v>58234484</v>
      </c>
      <c r="F35" s="472">
        <v>57720949</v>
      </c>
      <c r="G35" s="472">
        <v>68044016</v>
      </c>
      <c r="H35" s="472"/>
      <c r="I35" s="472"/>
      <c r="J35" s="472">
        <v>39688051</v>
      </c>
      <c r="K35" s="472">
        <v>226876025</v>
      </c>
      <c r="L35" s="472">
        <v>84987657</v>
      </c>
      <c r="M35" s="472">
        <v>31609140</v>
      </c>
      <c r="N35" s="472">
        <v>17218735</v>
      </c>
      <c r="O35" s="472">
        <v>115659557</v>
      </c>
      <c r="P35" s="472">
        <v>120013513</v>
      </c>
      <c r="Q35" s="472">
        <v>135244805</v>
      </c>
      <c r="R35" s="472">
        <v>1762689</v>
      </c>
      <c r="S35" s="472">
        <v>302428062</v>
      </c>
      <c r="T35" s="472">
        <v>27399803</v>
      </c>
      <c r="U35" s="472">
        <v>273867345</v>
      </c>
      <c r="V35" s="472">
        <v>7812090</v>
      </c>
      <c r="W35" s="472">
        <v>38808861</v>
      </c>
      <c r="X35" s="472">
        <v>105987113</v>
      </c>
      <c r="Y35" s="472">
        <v>159382889</v>
      </c>
      <c r="Z35" s="472">
        <v>51902035</v>
      </c>
      <c r="AA35" s="472">
        <v>158076889</v>
      </c>
      <c r="AB35" s="472">
        <v>186781035</v>
      </c>
      <c r="AC35" s="472">
        <v>67391000</v>
      </c>
      <c r="AD35" s="472">
        <v>651842862</v>
      </c>
      <c r="AE35" s="472">
        <v>11424120</v>
      </c>
      <c r="AF35" s="472">
        <v>15031982</v>
      </c>
      <c r="AG35" s="472">
        <v>283309760</v>
      </c>
      <c r="AH35" s="472">
        <v>21385532</v>
      </c>
      <c r="AI35" s="472">
        <v>40334217</v>
      </c>
      <c r="AJ35" s="472">
        <v>47149828</v>
      </c>
      <c r="AK35" s="472">
        <v>55192219</v>
      </c>
      <c r="AL35" s="472">
        <v>118759285</v>
      </c>
      <c r="AM35" s="472">
        <v>72833783</v>
      </c>
      <c r="AN35" s="472">
        <v>85008614</v>
      </c>
      <c r="AO35" s="472"/>
      <c r="AP35" s="472">
        <v>64016537</v>
      </c>
      <c r="AQ35" s="472">
        <v>198059219</v>
      </c>
      <c r="AR35" s="472">
        <v>116640619</v>
      </c>
      <c r="AS35" s="472">
        <v>33452752</v>
      </c>
      <c r="AT35" s="472">
        <v>53281795</v>
      </c>
      <c r="AU35" s="472">
        <v>165289004</v>
      </c>
      <c r="AV35" s="472">
        <v>148988415</v>
      </c>
      <c r="AW35" s="472">
        <v>745792973</v>
      </c>
      <c r="AX35" s="472">
        <v>226584737</v>
      </c>
      <c r="AY35" s="472">
        <v>233229395</v>
      </c>
      <c r="AZ35" s="472">
        <v>508694041</v>
      </c>
      <c r="BA35" s="472"/>
      <c r="BB35" s="472">
        <v>75664207</v>
      </c>
      <c r="BC35" s="472">
        <v>161579635</v>
      </c>
      <c r="BD35" s="472">
        <v>113221671</v>
      </c>
      <c r="BE35" s="472">
        <v>282806127</v>
      </c>
      <c r="BF35" s="472">
        <v>86645838</v>
      </c>
      <c r="BG35" s="472"/>
      <c r="BH35" s="472"/>
      <c r="BI35" s="472">
        <v>102795128</v>
      </c>
      <c r="BJ35" s="472"/>
      <c r="BK35" s="472"/>
      <c r="BL35" s="472">
        <v>94468668</v>
      </c>
      <c r="BM35" s="472"/>
      <c r="BN35" s="472">
        <v>48638721</v>
      </c>
      <c r="BO35" s="472"/>
      <c r="BP35" s="472"/>
      <c r="BQ35" s="472">
        <v>118314135</v>
      </c>
      <c r="BR35" s="472">
        <v>70837571</v>
      </c>
      <c r="BS35" s="472">
        <v>62545326</v>
      </c>
      <c r="BT35" s="472"/>
      <c r="BU35" s="472"/>
      <c r="BV35" s="472">
        <v>36033202</v>
      </c>
      <c r="BW35" s="472">
        <v>35136485</v>
      </c>
      <c r="BX35" s="472">
        <v>79262538</v>
      </c>
      <c r="BY35" s="472">
        <v>302566069</v>
      </c>
      <c r="BZ35" s="472">
        <v>349193502</v>
      </c>
      <c r="CA35" s="472"/>
      <c r="CB35" s="472">
        <v>102282222</v>
      </c>
      <c r="CC35" s="472">
        <v>202404298</v>
      </c>
      <c r="CD35" s="472">
        <v>107366447</v>
      </c>
      <c r="CE35" s="473"/>
      <c r="CF35" s="474"/>
      <c r="CG35" s="472">
        <v>3703299486</v>
      </c>
      <c r="CH35" s="472">
        <v>3475810664</v>
      </c>
      <c r="CI35" s="472">
        <v>1789654440</v>
      </c>
      <c r="CJ35" s="472">
        <v>6580672810</v>
      </c>
      <c r="CK35" s="472">
        <v>2388091780</v>
      </c>
      <c r="CL35" s="472">
        <v>8968764590</v>
      </c>
      <c r="CM35" s="19"/>
      <c r="CN35" s="523"/>
      <c r="CO35" s="523"/>
    </row>
    <row r="36" spans="1:93" s="494" customFormat="1" ht="25.5" customHeight="1">
      <c r="A36" s="946"/>
      <c r="B36" s="450" t="s">
        <v>584</v>
      </c>
      <c r="C36" s="450"/>
      <c r="D36" s="472">
        <v>46645468</v>
      </c>
      <c r="E36" s="472">
        <v>12822149</v>
      </c>
      <c r="F36" s="472">
        <v>11754585</v>
      </c>
      <c r="G36" s="472">
        <v>7223068</v>
      </c>
      <c r="H36" s="472"/>
      <c r="I36" s="472"/>
      <c r="J36" s="472">
        <v>29026303</v>
      </c>
      <c r="K36" s="472">
        <v>41497613</v>
      </c>
      <c r="L36" s="472">
        <v>11390613</v>
      </c>
      <c r="M36" s="472">
        <v>2078933</v>
      </c>
      <c r="N36" s="472">
        <v>1112544</v>
      </c>
      <c r="O36" s="472">
        <v>16527776</v>
      </c>
      <c r="P36" s="472">
        <v>29899242</v>
      </c>
      <c r="Q36" s="472">
        <v>46214228</v>
      </c>
      <c r="R36" s="472">
        <v>381450</v>
      </c>
      <c r="S36" s="472">
        <v>52710062</v>
      </c>
      <c r="T36" s="472">
        <v>5390573</v>
      </c>
      <c r="U36" s="472">
        <v>39947399</v>
      </c>
      <c r="V36" s="472">
        <v>13055117</v>
      </c>
      <c r="W36" s="472">
        <v>9409429</v>
      </c>
      <c r="X36" s="472">
        <v>8557018</v>
      </c>
      <c r="Y36" s="472">
        <v>11523655</v>
      </c>
      <c r="Z36" s="472">
        <v>10916050</v>
      </c>
      <c r="AA36" s="472">
        <v>36448819</v>
      </c>
      <c r="AB36" s="472">
        <v>36652389</v>
      </c>
      <c r="AC36" s="472">
        <v>4984360</v>
      </c>
      <c r="AD36" s="472">
        <v>0</v>
      </c>
      <c r="AE36" s="472">
        <v>1439055</v>
      </c>
      <c r="AF36" s="472">
        <v>2541933</v>
      </c>
      <c r="AG36" s="472">
        <v>20878050</v>
      </c>
      <c r="AH36" s="472">
        <v>3139254</v>
      </c>
      <c r="AI36" s="472">
        <v>6522866</v>
      </c>
      <c r="AJ36" s="472">
        <v>11034533</v>
      </c>
      <c r="AK36" s="472">
        <v>6213709</v>
      </c>
      <c r="AL36" s="472">
        <v>31298990</v>
      </c>
      <c r="AM36" s="472">
        <v>24257939</v>
      </c>
      <c r="AN36" s="472">
        <v>23084156</v>
      </c>
      <c r="AO36" s="472"/>
      <c r="AP36" s="472">
        <v>15594842</v>
      </c>
      <c r="AQ36" s="472">
        <v>50354312</v>
      </c>
      <c r="AR36" s="472">
        <v>23675583</v>
      </c>
      <c r="AS36" s="472">
        <v>5684327</v>
      </c>
      <c r="AT36" s="472">
        <v>11247444</v>
      </c>
      <c r="AU36" s="472">
        <v>27277743</v>
      </c>
      <c r="AV36" s="472">
        <v>82756695</v>
      </c>
      <c r="AW36" s="472">
        <v>249012657</v>
      </c>
      <c r="AX36" s="472">
        <v>28245504</v>
      </c>
      <c r="AY36" s="472">
        <v>51017518</v>
      </c>
      <c r="AZ36" s="472">
        <v>48490260</v>
      </c>
      <c r="BA36" s="472"/>
      <c r="BB36" s="472">
        <v>17637388</v>
      </c>
      <c r="BC36" s="472">
        <v>24049799</v>
      </c>
      <c r="BD36" s="472">
        <v>36881750</v>
      </c>
      <c r="BE36" s="472">
        <v>111565900</v>
      </c>
      <c r="BF36" s="472">
        <v>18551042</v>
      </c>
      <c r="BG36" s="472"/>
      <c r="BH36" s="472"/>
      <c r="BI36" s="472">
        <v>23373843</v>
      </c>
      <c r="BJ36" s="472"/>
      <c r="BK36" s="472"/>
      <c r="BL36" s="472">
        <v>32026276</v>
      </c>
      <c r="BM36" s="472"/>
      <c r="BN36" s="472">
        <v>15085278</v>
      </c>
      <c r="BO36" s="472"/>
      <c r="BP36" s="472"/>
      <c r="BQ36" s="472">
        <v>48617945</v>
      </c>
      <c r="BR36" s="472">
        <v>17492875</v>
      </c>
      <c r="BS36" s="472">
        <v>25715896</v>
      </c>
      <c r="BT36" s="472"/>
      <c r="BU36" s="472"/>
      <c r="BV36" s="472">
        <v>15069280</v>
      </c>
      <c r="BW36" s="472">
        <v>11353560</v>
      </c>
      <c r="BX36" s="472">
        <v>32965721</v>
      </c>
      <c r="BY36" s="472">
        <v>93503271</v>
      </c>
      <c r="BZ36" s="472">
        <v>31387862</v>
      </c>
      <c r="CA36" s="472"/>
      <c r="CB36" s="472">
        <v>26736267</v>
      </c>
      <c r="CC36" s="472">
        <v>64571011</v>
      </c>
      <c r="CD36" s="472">
        <v>12488683</v>
      </c>
      <c r="CE36" s="473"/>
      <c r="CF36" s="474"/>
      <c r="CG36" s="472">
        <v>562646875</v>
      </c>
      <c r="CH36" s="472">
        <v>820787341</v>
      </c>
      <c r="CI36" s="472">
        <v>450623759</v>
      </c>
      <c r="CJ36" s="472">
        <v>1419085934</v>
      </c>
      <c r="CK36" s="472">
        <v>414972041</v>
      </c>
      <c r="CL36" s="472">
        <v>1834057975</v>
      </c>
      <c r="CM36" s="19"/>
      <c r="CN36" s="523"/>
      <c r="CO36" s="523"/>
    </row>
    <row r="37" spans="1:93" s="494" customFormat="1" ht="25.5" customHeight="1">
      <c r="A37" s="946"/>
      <c r="B37" s="450" t="s">
        <v>585</v>
      </c>
      <c r="C37" s="450"/>
      <c r="D37" s="472">
        <v>214147384</v>
      </c>
      <c r="E37" s="472">
        <v>45412335</v>
      </c>
      <c r="F37" s="472">
        <v>45966364</v>
      </c>
      <c r="G37" s="472">
        <v>60820948</v>
      </c>
      <c r="H37" s="472"/>
      <c r="I37" s="472"/>
      <c r="J37" s="472">
        <v>10661748</v>
      </c>
      <c r="K37" s="472">
        <v>185378412</v>
      </c>
      <c r="L37" s="472">
        <v>73597044</v>
      </c>
      <c r="M37" s="472">
        <v>29530207</v>
      </c>
      <c r="N37" s="472">
        <v>16106191</v>
      </c>
      <c r="O37" s="472">
        <v>99131781</v>
      </c>
      <c r="P37" s="472">
        <v>90114271</v>
      </c>
      <c r="Q37" s="472">
        <v>89030577</v>
      </c>
      <c r="R37" s="472">
        <v>1381239</v>
      </c>
      <c r="S37" s="472">
        <v>249718000</v>
      </c>
      <c r="T37" s="472">
        <v>22009230</v>
      </c>
      <c r="U37" s="472">
        <v>233919946</v>
      </c>
      <c r="V37" s="472">
        <v>-5243027</v>
      </c>
      <c r="W37" s="472">
        <v>29399432</v>
      </c>
      <c r="X37" s="472">
        <v>97430095</v>
      </c>
      <c r="Y37" s="472">
        <v>147859234</v>
      </c>
      <c r="Z37" s="472">
        <v>40985985</v>
      </c>
      <c r="AA37" s="472">
        <v>121628070</v>
      </c>
      <c r="AB37" s="472">
        <v>150128646</v>
      </c>
      <c r="AC37" s="472">
        <v>62406640</v>
      </c>
      <c r="AD37" s="472">
        <v>651842862</v>
      </c>
      <c r="AE37" s="472">
        <v>9985065</v>
      </c>
      <c r="AF37" s="472">
        <v>12490049</v>
      </c>
      <c r="AG37" s="472">
        <v>262431710</v>
      </c>
      <c r="AH37" s="472">
        <v>18246278</v>
      </c>
      <c r="AI37" s="472">
        <v>33811351</v>
      </c>
      <c r="AJ37" s="472">
        <v>36115295</v>
      </c>
      <c r="AK37" s="472">
        <v>48978510</v>
      </c>
      <c r="AL37" s="472">
        <v>87460295</v>
      </c>
      <c r="AM37" s="472">
        <v>48575844</v>
      </c>
      <c r="AN37" s="472">
        <v>61924458</v>
      </c>
      <c r="AO37" s="472"/>
      <c r="AP37" s="472">
        <v>48421695</v>
      </c>
      <c r="AQ37" s="472">
        <v>147704907</v>
      </c>
      <c r="AR37" s="472">
        <v>92965036</v>
      </c>
      <c r="AS37" s="472">
        <v>27768425</v>
      </c>
      <c r="AT37" s="472">
        <v>42034351</v>
      </c>
      <c r="AU37" s="472">
        <v>138011261</v>
      </c>
      <c r="AV37" s="472">
        <v>66231720</v>
      </c>
      <c r="AW37" s="472">
        <v>496780316</v>
      </c>
      <c r="AX37" s="472">
        <v>198339233</v>
      </c>
      <c r="AY37" s="472">
        <v>182211877</v>
      </c>
      <c r="AZ37" s="472">
        <v>460203781</v>
      </c>
      <c r="BA37" s="472"/>
      <c r="BB37" s="472">
        <v>58026819</v>
      </c>
      <c r="BC37" s="472">
        <v>137529836</v>
      </c>
      <c r="BD37" s="472">
        <v>76339921</v>
      </c>
      <c r="BE37" s="472">
        <v>171240227</v>
      </c>
      <c r="BF37" s="472">
        <v>68094796</v>
      </c>
      <c r="BG37" s="472"/>
      <c r="BH37" s="472"/>
      <c r="BI37" s="472">
        <v>79421285</v>
      </c>
      <c r="BJ37" s="472"/>
      <c r="BK37" s="472"/>
      <c r="BL37" s="472">
        <v>62442392</v>
      </c>
      <c r="BM37" s="472"/>
      <c r="BN37" s="472">
        <v>33553443</v>
      </c>
      <c r="BO37" s="472"/>
      <c r="BP37" s="472"/>
      <c r="BQ37" s="472">
        <v>69696190</v>
      </c>
      <c r="BR37" s="472">
        <v>53344696</v>
      </c>
      <c r="BS37" s="472">
        <v>36829430</v>
      </c>
      <c r="BT37" s="472"/>
      <c r="BU37" s="472"/>
      <c r="BV37" s="472">
        <v>20963922</v>
      </c>
      <c r="BW37" s="472">
        <v>23782925</v>
      </c>
      <c r="BX37" s="472">
        <v>46296817</v>
      </c>
      <c r="BY37" s="472">
        <v>209062798</v>
      </c>
      <c r="BZ37" s="472">
        <v>317805640</v>
      </c>
      <c r="CA37" s="472"/>
      <c r="CB37" s="472">
        <v>75545955</v>
      </c>
      <c r="CC37" s="472">
        <v>137833287</v>
      </c>
      <c r="CD37" s="472">
        <v>94877764</v>
      </c>
      <c r="CE37" s="473"/>
      <c r="CF37" s="474"/>
      <c r="CG37" s="472">
        <v>3140652611</v>
      </c>
      <c r="CH37" s="472">
        <v>2655023323</v>
      </c>
      <c r="CI37" s="472">
        <v>1339030681</v>
      </c>
      <c r="CJ37" s="472">
        <v>5161586876</v>
      </c>
      <c r="CK37" s="472">
        <v>1973119739</v>
      </c>
      <c r="CL37" s="472">
        <v>7134706615</v>
      </c>
      <c r="CM37" s="19"/>
      <c r="CN37" s="523"/>
      <c r="CO37" s="523"/>
    </row>
    <row r="38" spans="1:93" s="494" customFormat="1" ht="25.5" customHeight="1">
      <c r="A38" s="946"/>
      <c r="B38" s="450" t="s">
        <v>586</v>
      </c>
      <c r="C38" s="450"/>
      <c r="D38" s="472">
        <v>5338395</v>
      </c>
      <c r="E38" s="472">
        <v>2115720</v>
      </c>
      <c r="F38" s="472">
        <v>0</v>
      </c>
      <c r="G38" s="472">
        <v>4157527</v>
      </c>
      <c r="H38" s="472"/>
      <c r="I38" s="472"/>
      <c r="J38" s="472">
        <v>0</v>
      </c>
      <c r="K38" s="472">
        <v>184613684</v>
      </c>
      <c r="L38" s="472">
        <v>4806794</v>
      </c>
      <c r="M38" s="472">
        <v>0</v>
      </c>
      <c r="N38" s="472">
        <v>0</v>
      </c>
      <c r="O38" s="472">
        <v>4204322</v>
      </c>
      <c r="P38" s="472">
        <v>0</v>
      </c>
      <c r="Q38" s="472">
        <v>0</v>
      </c>
      <c r="R38" s="472">
        <v>0</v>
      </c>
      <c r="S38" s="472">
        <v>20045604</v>
      </c>
      <c r="T38" s="472">
        <v>761736</v>
      </c>
      <c r="U38" s="472">
        <v>58699345</v>
      </c>
      <c r="V38" s="472">
        <v>488675</v>
      </c>
      <c r="W38" s="472">
        <v>113000</v>
      </c>
      <c r="X38" s="472">
        <v>2686198</v>
      </c>
      <c r="Y38" s="472">
        <v>37652639</v>
      </c>
      <c r="Z38" s="472">
        <v>110278920</v>
      </c>
      <c r="AA38" s="472">
        <v>1268226</v>
      </c>
      <c r="AB38" s="472">
        <v>0</v>
      </c>
      <c r="AC38" s="472">
        <v>11403974</v>
      </c>
      <c r="AD38" s="472">
        <v>0</v>
      </c>
      <c r="AE38" s="472">
        <v>0</v>
      </c>
      <c r="AF38" s="472">
        <v>0</v>
      </c>
      <c r="AG38" s="472">
        <v>4284637</v>
      </c>
      <c r="AH38" s="472">
        <v>0</v>
      </c>
      <c r="AI38" s="472">
        <v>0</v>
      </c>
      <c r="AJ38" s="472">
        <v>0</v>
      </c>
      <c r="AK38" s="472">
        <v>0</v>
      </c>
      <c r="AL38" s="472">
        <v>0</v>
      </c>
      <c r="AM38" s="472">
        <v>4883314</v>
      </c>
      <c r="AN38" s="472">
        <v>3239560</v>
      </c>
      <c r="AO38" s="472"/>
      <c r="AP38" s="472">
        <v>8651163</v>
      </c>
      <c r="AQ38" s="472">
        <v>28369540</v>
      </c>
      <c r="AR38" s="472">
        <v>9459122</v>
      </c>
      <c r="AS38" s="472">
        <v>6074430</v>
      </c>
      <c r="AT38" s="472">
        <v>5503693</v>
      </c>
      <c r="AU38" s="472">
        <v>0</v>
      </c>
      <c r="AV38" s="472">
        <v>530714</v>
      </c>
      <c r="AW38" s="472">
        <v>1658775</v>
      </c>
      <c r="AX38" s="472">
        <v>9226874</v>
      </c>
      <c r="AY38" s="472">
        <v>1796000</v>
      </c>
      <c r="AZ38" s="472">
        <v>0</v>
      </c>
      <c r="BA38" s="472"/>
      <c r="BB38" s="472">
        <v>0</v>
      </c>
      <c r="BC38" s="472">
        <v>194737</v>
      </c>
      <c r="BD38" s="472">
        <v>0</v>
      </c>
      <c r="BE38" s="472">
        <v>76270755</v>
      </c>
      <c r="BF38" s="472">
        <v>0</v>
      </c>
      <c r="BG38" s="472"/>
      <c r="BH38" s="472"/>
      <c r="BI38" s="472">
        <v>24683011</v>
      </c>
      <c r="BJ38" s="472"/>
      <c r="BK38" s="472"/>
      <c r="BL38" s="472">
        <v>6534056</v>
      </c>
      <c r="BM38" s="472"/>
      <c r="BN38" s="472">
        <v>477037</v>
      </c>
      <c r="BO38" s="472"/>
      <c r="BP38" s="472"/>
      <c r="BQ38" s="472">
        <v>9231321</v>
      </c>
      <c r="BR38" s="472">
        <v>2029734</v>
      </c>
      <c r="BS38" s="472">
        <v>0</v>
      </c>
      <c r="BT38" s="472"/>
      <c r="BU38" s="472"/>
      <c r="BV38" s="472">
        <v>76969550</v>
      </c>
      <c r="BW38" s="472">
        <v>96269544</v>
      </c>
      <c r="BX38" s="472">
        <v>3681724</v>
      </c>
      <c r="BY38" s="472">
        <v>450000</v>
      </c>
      <c r="BZ38" s="472">
        <v>4311028</v>
      </c>
      <c r="CA38" s="472"/>
      <c r="CB38" s="472">
        <v>0</v>
      </c>
      <c r="CC38" s="472">
        <v>8627397</v>
      </c>
      <c r="CD38" s="472">
        <v>3048010</v>
      </c>
      <c r="CE38" s="473"/>
      <c r="CF38" s="474"/>
      <c r="CG38" s="472">
        <v>390743259</v>
      </c>
      <c r="CH38" s="472">
        <v>109288711</v>
      </c>
      <c r="CI38" s="472">
        <v>181625594</v>
      </c>
      <c r="CJ38" s="472">
        <v>626558274</v>
      </c>
      <c r="CK38" s="472">
        <v>55099290</v>
      </c>
      <c r="CL38" s="472">
        <v>681657564</v>
      </c>
      <c r="CM38" s="19"/>
      <c r="CN38" s="523"/>
      <c r="CO38" s="523"/>
    </row>
    <row r="39" spans="1:93" s="494" customFormat="1" ht="25.5" customHeight="1">
      <c r="A39" s="946"/>
      <c r="B39" s="450" t="s">
        <v>790</v>
      </c>
      <c r="C39" s="450"/>
      <c r="D39" s="472">
        <v>255454457</v>
      </c>
      <c r="E39" s="472">
        <v>56118764</v>
      </c>
      <c r="F39" s="472">
        <v>57720949</v>
      </c>
      <c r="G39" s="472">
        <v>63886489</v>
      </c>
      <c r="H39" s="472"/>
      <c r="I39" s="472"/>
      <c r="J39" s="472">
        <v>39688051</v>
      </c>
      <c r="K39" s="472">
        <v>42262341</v>
      </c>
      <c r="L39" s="472">
        <v>80180863</v>
      </c>
      <c r="M39" s="472">
        <v>31609140</v>
      </c>
      <c r="N39" s="472">
        <v>17218735</v>
      </c>
      <c r="O39" s="472">
        <v>111455235</v>
      </c>
      <c r="P39" s="472">
        <v>120013513</v>
      </c>
      <c r="Q39" s="472">
        <v>135244805</v>
      </c>
      <c r="R39" s="472">
        <v>1762689</v>
      </c>
      <c r="S39" s="472">
        <v>282382458</v>
      </c>
      <c r="T39" s="472">
        <v>26638067</v>
      </c>
      <c r="U39" s="472">
        <v>215168000</v>
      </c>
      <c r="V39" s="472">
        <v>7323415</v>
      </c>
      <c r="W39" s="472">
        <v>38695861</v>
      </c>
      <c r="X39" s="472">
        <v>103300915</v>
      </c>
      <c r="Y39" s="472">
        <v>121730250</v>
      </c>
      <c r="Z39" s="472">
        <v>-58376885</v>
      </c>
      <c r="AA39" s="472">
        <v>156808663</v>
      </c>
      <c r="AB39" s="472">
        <v>186781035</v>
      </c>
      <c r="AC39" s="472">
        <v>55987026</v>
      </c>
      <c r="AD39" s="472">
        <v>651842862</v>
      </c>
      <c r="AE39" s="472">
        <v>11424120</v>
      </c>
      <c r="AF39" s="472">
        <v>15031982</v>
      </c>
      <c r="AG39" s="472">
        <v>279025123</v>
      </c>
      <c r="AH39" s="472">
        <v>21385532</v>
      </c>
      <c r="AI39" s="472">
        <v>40334217</v>
      </c>
      <c r="AJ39" s="472">
        <v>47149828</v>
      </c>
      <c r="AK39" s="472">
        <v>55192219</v>
      </c>
      <c r="AL39" s="472">
        <v>118759285</v>
      </c>
      <c r="AM39" s="472">
        <v>67950469</v>
      </c>
      <c r="AN39" s="472">
        <v>81769054</v>
      </c>
      <c r="AO39" s="472"/>
      <c r="AP39" s="472">
        <v>55365374</v>
      </c>
      <c r="AQ39" s="472">
        <v>169689679</v>
      </c>
      <c r="AR39" s="472">
        <v>107181497</v>
      </c>
      <c r="AS39" s="472">
        <v>27378322</v>
      </c>
      <c r="AT39" s="472">
        <v>47778102</v>
      </c>
      <c r="AU39" s="472">
        <v>165289004</v>
      </c>
      <c r="AV39" s="472">
        <v>148457701</v>
      </c>
      <c r="AW39" s="472">
        <v>744134198</v>
      </c>
      <c r="AX39" s="472">
        <v>217357863</v>
      </c>
      <c r="AY39" s="472">
        <v>231433395</v>
      </c>
      <c r="AZ39" s="472">
        <v>508694041</v>
      </c>
      <c r="BA39" s="472"/>
      <c r="BB39" s="472">
        <v>75664207</v>
      </c>
      <c r="BC39" s="472">
        <v>161384898</v>
      </c>
      <c r="BD39" s="472">
        <v>113221671</v>
      </c>
      <c r="BE39" s="472">
        <v>206535372</v>
      </c>
      <c r="BF39" s="472">
        <v>86645838</v>
      </c>
      <c r="BG39" s="472"/>
      <c r="BH39" s="472"/>
      <c r="BI39" s="472">
        <v>78112117</v>
      </c>
      <c r="BJ39" s="472"/>
      <c r="BK39" s="472"/>
      <c r="BL39" s="472">
        <v>87934612</v>
      </c>
      <c r="BM39" s="472"/>
      <c r="BN39" s="472">
        <v>48161684</v>
      </c>
      <c r="BO39" s="472"/>
      <c r="BP39" s="472"/>
      <c r="BQ39" s="472">
        <v>109082814</v>
      </c>
      <c r="BR39" s="472">
        <v>68807837</v>
      </c>
      <c r="BS39" s="472">
        <v>62545326</v>
      </c>
      <c r="BT39" s="472"/>
      <c r="BU39" s="472"/>
      <c r="BV39" s="472">
        <v>-40936348</v>
      </c>
      <c r="BW39" s="472">
        <v>-61133059</v>
      </c>
      <c r="BX39" s="472">
        <v>75580814</v>
      </c>
      <c r="BY39" s="472">
        <v>302116069</v>
      </c>
      <c r="BZ39" s="472">
        <v>344882474</v>
      </c>
      <c r="CA39" s="472"/>
      <c r="CB39" s="472">
        <v>102282222</v>
      </c>
      <c r="CC39" s="472">
        <v>193776901</v>
      </c>
      <c r="CD39" s="472">
        <v>104318437</v>
      </c>
      <c r="CE39" s="473"/>
      <c r="CF39" s="474"/>
      <c r="CG39" s="472">
        <v>3312556227</v>
      </c>
      <c r="CH39" s="472">
        <v>3366521953</v>
      </c>
      <c r="CI39" s="472">
        <v>1608028846</v>
      </c>
      <c r="CJ39" s="472">
        <v>5954114536</v>
      </c>
      <c r="CK39" s="472">
        <v>2332992490</v>
      </c>
      <c r="CL39" s="472">
        <v>8287107026</v>
      </c>
      <c r="CM39" s="19"/>
      <c r="CN39" s="523"/>
      <c r="CO39" s="523"/>
    </row>
    <row r="40" spans="1:93" s="494" customFormat="1" ht="25.5" customHeight="1">
      <c r="A40" s="946"/>
      <c r="B40" s="475" t="s">
        <v>587</v>
      </c>
      <c r="C40" s="476"/>
      <c r="D40" s="477"/>
      <c r="E40" s="477"/>
      <c r="F40" s="477"/>
      <c r="G40" s="477"/>
      <c r="H40" s="477"/>
      <c r="I40" s="477"/>
      <c r="J40" s="477"/>
      <c r="K40" s="477"/>
      <c r="L40" s="477"/>
      <c r="M40" s="477"/>
      <c r="N40" s="477"/>
      <c r="O40" s="477"/>
      <c r="P40" s="477"/>
      <c r="Q40" s="477"/>
      <c r="R40" s="477"/>
      <c r="S40" s="477"/>
      <c r="T40" s="477"/>
      <c r="U40" s="477"/>
      <c r="V40" s="477"/>
      <c r="W40" s="477"/>
      <c r="X40" s="477"/>
      <c r="Y40" s="477"/>
      <c r="Z40" s="477"/>
      <c r="AA40" s="477"/>
      <c r="AB40" s="477"/>
      <c r="AC40" s="477"/>
      <c r="AD40" s="477"/>
      <c r="AE40" s="477"/>
      <c r="AF40" s="477"/>
      <c r="AG40" s="477"/>
      <c r="AH40" s="477"/>
      <c r="AI40" s="477"/>
      <c r="AJ40" s="477"/>
      <c r="AK40" s="477"/>
      <c r="AL40" s="477"/>
      <c r="AM40" s="477"/>
      <c r="AN40" s="477"/>
      <c r="AO40" s="477"/>
      <c r="AP40" s="477"/>
      <c r="AQ40" s="477"/>
      <c r="AR40" s="477"/>
      <c r="AS40" s="477"/>
      <c r="AT40" s="477"/>
      <c r="AU40" s="477"/>
      <c r="AV40" s="477"/>
      <c r="AW40" s="477"/>
      <c r="AX40" s="477"/>
      <c r="AY40" s="477"/>
      <c r="AZ40" s="477"/>
      <c r="BA40" s="477"/>
      <c r="BB40" s="477"/>
      <c r="BC40" s="477"/>
      <c r="BD40" s="477"/>
      <c r="BE40" s="477"/>
      <c r="BF40" s="477"/>
      <c r="BG40" s="477"/>
      <c r="BH40" s="477"/>
      <c r="BI40" s="477"/>
      <c r="BJ40" s="477"/>
      <c r="BK40" s="477"/>
      <c r="BL40" s="477"/>
      <c r="BM40" s="477"/>
      <c r="BN40" s="477"/>
      <c r="BO40" s="477"/>
      <c r="BP40" s="477"/>
      <c r="BQ40" s="477"/>
      <c r="BR40" s="477"/>
      <c r="BS40" s="477"/>
      <c r="BT40" s="477"/>
      <c r="BU40" s="477"/>
      <c r="BV40" s="477"/>
      <c r="BW40" s="477"/>
      <c r="BX40" s="477"/>
      <c r="BY40" s="477"/>
      <c r="BZ40" s="477"/>
      <c r="CA40" s="477"/>
      <c r="CB40" s="477"/>
      <c r="CC40" s="477"/>
      <c r="CD40" s="477"/>
      <c r="CE40" s="431"/>
      <c r="CF40" s="431"/>
      <c r="CG40" s="533"/>
      <c r="CH40" s="533"/>
      <c r="CI40" s="533"/>
      <c r="CJ40" s="533"/>
      <c r="CK40" s="533"/>
      <c r="CL40" s="534"/>
      <c r="CM40" s="19"/>
      <c r="CN40" s="523"/>
      <c r="CO40" s="523"/>
    </row>
    <row r="41" spans="1:93" s="494" customFormat="1" ht="25.5" customHeight="1">
      <c r="A41" s="947"/>
      <c r="B41" s="467" t="s">
        <v>588</v>
      </c>
      <c r="C41" s="467"/>
      <c r="D41" s="478">
        <v>0.03178506061872909</v>
      </c>
      <c r="E41" s="478">
        <v>0.040194673875223144</v>
      </c>
      <c r="F41" s="478">
        <v>0.05452418836697723</v>
      </c>
      <c r="G41" s="478">
        <v>0.055776288717211644</v>
      </c>
      <c r="H41" s="478"/>
      <c r="I41" s="478"/>
      <c r="J41" s="478">
        <v>0.01968225355298913</v>
      </c>
      <c r="K41" s="478">
        <v>0.04018330217633929</v>
      </c>
      <c r="L41" s="478">
        <v>0.05773618002717391</v>
      </c>
      <c r="M41" s="478">
        <v>0.03483495199275362</v>
      </c>
      <c r="N41" s="478">
        <v>0.030497080138781055</v>
      </c>
      <c r="O41" s="478">
        <v>0.04498693340260017</v>
      </c>
      <c r="P41" s="478">
        <v>0.0680200811257764</v>
      </c>
      <c r="Q41" s="478">
        <v>0.026828453165760872</v>
      </c>
      <c r="R41" s="478">
        <v>0.01942576947463768</v>
      </c>
      <c r="S41" s="478">
        <v>0.0396749706821495</v>
      </c>
      <c r="T41" s="478">
        <v>0.07655333814298836</v>
      </c>
      <c r="U41" s="478">
        <v>0.025869974359472046</v>
      </c>
      <c r="V41" s="478">
        <v>0.0041214917466466236</v>
      </c>
      <c r="W41" s="478">
        <v>0.04116843253022553</v>
      </c>
      <c r="X41" s="478">
        <v>0.07508791973020186</v>
      </c>
      <c r="Y41" s="478">
        <v>0.03763894570716873</v>
      </c>
      <c r="Z41" s="478">
        <v>0.019611017365424428</v>
      </c>
      <c r="AA41" s="478">
        <v>0.0614855759644075</v>
      </c>
      <c r="AB41" s="478">
        <v>0.024619051630434784</v>
      </c>
      <c r="AC41" s="478">
        <v>0.03931859814578005</v>
      </c>
      <c r="AD41" s="478">
        <v>0.03591827364583333</v>
      </c>
      <c r="AE41" s="478">
        <v>0.060292131289762865</v>
      </c>
      <c r="AF41" s="478">
        <v>0.06170347986954566</v>
      </c>
      <c r="AG41" s="478">
        <v>0.0468333615942029</v>
      </c>
      <c r="AH41" s="478">
        <v>0.019639993911030596</v>
      </c>
      <c r="AI41" s="478">
        <v>0.018715979157131957</v>
      </c>
      <c r="AJ41" s="478">
        <v>0.03413536817676928</v>
      </c>
      <c r="AK41" s="478">
        <v>0.032201342607097186</v>
      </c>
      <c r="AL41" s="478">
        <v>0.04006501314792221</v>
      </c>
      <c r="AM41" s="478">
        <v>0.06148087602913968</v>
      </c>
      <c r="AN41" s="478">
        <v>0.057612305428469575</v>
      </c>
      <c r="AO41" s="478"/>
      <c r="AP41" s="478">
        <v>0.08522773564706741</v>
      </c>
      <c r="AQ41" s="478">
        <v>0.04850484093867418</v>
      </c>
      <c r="AR41" s="478">
        <v>0.07119368885451506</v>
      </c>
      <c r="AS41" s="478">
        <v>0.07472981835095967</v>
      </c>
      <c r="AT41" s="478">
        <v>0.04595428916587902</v>
      </c>
      <c r="AU41" s="478">
        <v>0.0562310201658303</v>
      </c>
      <c r="AV41" s="478">
        <v>0.045399027812562616</v>
      </c>
      <c r="AW41" s="478">
        <v>0.04726601527035005</v>
      </c>
      <c r="AX41" s="478">
        <v>0.06421073680512422</v>
      </c>
      <c r="AY41" s="478">
        <v>0.07596980900174911</v>
      </c>
      <c r="AZ41" s="478">
        <v>0.09893079974690963</v>
      </c>
      <c r="BA41" s="478"/>
      <c r="BB41" s="478">
        <v>0.0714736945005176</v>
      </c>
      <c r="BC41" s="478">
        <v>0.04414942416382202</v>
      </c>
      <c r="BD41" s="478">
        <v>0.051810227565066945</v>
      </c>
      <c r="BE41" s="478">
        <v>0.03720167669350421</v>
      </c>
      <c r="BF41" s="478">
        <v>0.08031727669138562</v>
      </c>
      <c r="BG41" s="478"/>
      <c r="BH41" s="478"/>
      <c r="BI41" s="478">
        <v>0.04913596348873756</v>
      </c>
      <c r="BJ41" s="478"/>
      <c r="BK41" s="478"/>
      <c r="BL41" s="478">
        <v>0.06461968482008995</v>
      </c>
      <c r="BM41" s="478"/>
      <c r="BN41" s="478">
        <v>0.061848986778846156</v>
      </c>
      <c r="BO41" s="478"/>
      <c r="BP41" s="478"/>
      <c r="BQ41" s="478">
        <v>0.07450769371118011</v>
      </c>
      <c r="BR41" s="478">
        <v>0.08414382131931789</v>
      </c>
      <c r="BS41" s="478">
        <v>0.04415334208185053</v>
      </c>
      <c r="BT41" s="478"/>
      <c r="BU41" s="478"/>
      <c r="BV41" s="478">
        <v>0.0334013580099553</v>
      </c>
      <c r="BW41" s="478">
        <v>0.03630213152456974</v>
      </c>
      <c r="BX41" s="478">
        <v>0.038006466524261436</v>
      </c>
      <c r="BY41" s="478">
        <v>0.054583393558626056</v>
      </c>
      <c r="BZ41" s="478">
        <v>0.05328412551421405</v>
      </c>
      <c r="CA41" s="478"/>
      <c r="CB41" s="478">
        <v>0.03736589301585395</v>
      </c>
      <c r="CC41" s="478">
        <v>0.055610599158436705</v>
      </c>
      <c r="CD41" s="478">
        <v>0.03549705901721015</v>
      </c>
      <c r="CE41" s="479"/>
      <c r="CF41" s="479"/>
      <c r="CG41" s="535">
        <v>0.03512591190495136</v>
      </c>
      <c r="CH41" s="535">
        <v>0.05703616578514913</v>
      </c>
      <c r="CI41" s="535">
        <v>0.05213544141070859</v>
      </c>
      <c r="CJ41" s="535">
        <v>0.04287418436620452</v>
      </c>
      <c r="CK41" s="535">
        <v>0.05058576882051162</v>
      </c>
      <c r="CL41" s="535">
        <v>0.044688136827288824</v>
      </c>
      <c r="CM41" s="19"/>
      <c r="CN41" s="523"/>
      <c r="CO41" s="523"/>
    </row>
    <row r="42" spans="1:91" s="494" customFormat="1" ht="19.5" customHeight="1">
      <c r="A42" s="493"/>
      <c r="B42" s="493"/>
      <c r="C42" s="493"/>
      <c r="D42" s="493"/>
      <c r="E42" s="493"/>
      <c r="F42" s="493"/>
      <c r="G42" s="493"/>
      <c r="H42" s="493"/>
      <c r="I42" s="493"/>
      <c r="J42" s="493"/>
      <c r="K42" s="493"/>
      <c r="L42" s="493"/>
      <c r="M42" s="493"/>
      <c r="N42" s="493"/>
      <c r="O42" s="493"/>
      <c r="P42" s="493"/>
      <c r="Q42" s="493"/>
      <c r="R42" s="493"/>
      <c r="S42" s="493"/>
      <c r="T42" s="493"/>
      <c r="U42" s="493"/>
      <c r="V42" s="493"/>
      <c r="W42" s="493"/>
      <c r="X42" s="493"/>
      <c r="Y42" s="493"/>
      <c r="Z42" s="493"/>
      <c r="AA42" s="493"/>
      <c r="AB42" s="493"/>
      <c r="AC42" s="493"/>
      <c r="AD42" s="493"/>
      <c r="AE42" s="493"/>
      <c r="AF42" s="493"/>
      <c r="AG42" s="493"/>
      <c r="AH42" s="493"/>
      <c r="AI42" s="493"/>
      <c r="AJ42" s="493"/>
      <c r="AK42" s="493"/>
      <c r="AL42" s="493"/>
      <c r="AM42" s="493"/>
      <c r="AN42" s="493"/>
      <c r="AO42" s="493"/>
      <c r="AP42" s="493"/>
      <c r="AQ42" s="493"/>
      <c r="AR42" s="493"/>
      <c r="AS42" s="493"/>
      <c r="AT42" s="493"/>
      <c r="AU42" s="493"/>
      <c r="AV42" s="493"/>
      <c r="AW42" s="493"/>
      <c r="AX42" s="493"/>
      <c r="AY42" s="493"/>
      <c r="AZ42" s="493"/>
      <c r="BA42" s="493"/>
      <c r="BB42" s="493"/>
      <c r="BC42" s="493"/>
      <c r="BD42" s="493"/>
      <c r="BE42" s="493"/>
      <c r="BF42" s="493"/>
      <c r="BG42" s="493"/>
      <c r="BH42" s="493"/>
      <c r="BI42" s="493"/>
      <c r="BJ42" s="493"/>
      <c r="BK42" s="493"/>
      <c r="BL42" s="493"/>
      <c r="BM42" s="493"/>
      <c r="BN42" s="493"/>
      <c r="BO42" s="493"/>
      <c r="BP42" s="493"/>
      <c r="BQ42" s="493"/>
      <c r="BR42" s="493"/>
      <c r="BS42" s="493"/>
      <c r="BT42" s="493"/>
      <c r="BU42" s="493"/>
      <c r="BV42" s="493"/>
      <c r="BW42" s="493"/>
      <c r="BX42" s="493"/>
      <c r="BY42" s="493"/>
      <c r="BZ42" s="493"/>
      <c r="CA42" s="493"/>
      <c r="CB42" s="493"/>
      <c r="CC42" s="493"/>
      <c r="CD42" s="493"/>
      <c r="CE42" s="493"/>
      <c r="CF42" s="520"/>
      <c r="CM42" s="19"/>
    </row>
    <row r="43" spans="1:91" s="494" customFormat="1" ht="19.5" customHeight="1">
      <c r="A43" s="493"/>
      <c r="B43" s="493"/>
      <c r="C43" s="493"/>
      <c r="D43" s="493"/>
      <c r="E43" s="493"/>
      <c r="F43" s="493"/>
      <c r="G43" s="493"/>
      <c r="H43" s="493"/>
      <c r="I43" s="493"/>
      <c r="J43" s="493"/>
      <c r="K43" s="493"/>
      <c r="L43" s="493"/>
      <c r="M43" s="493"/>
      <c r="N43" s="493"/>
      <c r="O43" s="493"/>
      <c r="P43" s="493"/>
      <c r="Q43" s="493"/>
      <c r="R43" s="493"/>
      <c r="S43" s="493"/>
      <c r="T43" s="493"/>
      <c r="U43" s="493"/>
      <c r="V43" s="493"/>
      <c r="W43" s="493"/>
      <c r="X43" s="493"/>
      <c r="Y43" s="493"/>
      <c r="Z43" s="493"/>
      <c r="AA43" s="493"/>
      <c r="AB43" s="493"/>
      <c r="AC43" s="493"/>
      <c r="AD43" s="493"/>
      <c r="AE43" s="493"/>
      <c r="AF43" s="493"/>
      <c r="AG43" s="493"/>
      <c r="AH43" s="493"/>
      <c r="AI43" s="493"/>
      <c r="AJ43" s="493"/>
      <c r="AK43" s="493"/>
      <c r="AL43" s="493"/>
      <c r="AM43" s="493"/>
      <c r="AN43" s="493"/>
      <c r="AO43" s="493"/>
      <c r="AP43" s="493"/>
      <c r="AQ43" s="493"/>
      <c r="AR43" s="493"/>
      <c r="AS43" s="493"/>
      <c r="AT43" s="493"/>
      <c r="AU43" s="493"/>
      <c r="AV43" s="493"/>
      <c r="AW43" s="493"/>
      <c r="AX43" s="493"/>
      <c r="AY43" s="493"/>
      <c r="AZ43" s="493"/>
      <c r="BA43" s="493"/>
      <c r="BB43" s="493"/>
      <c r="BC43" s="493"/>
      <c r="BD43" s="493"/>
      <c r="BE43" s="493"/>
      <c r="BF43" s="493"/>
      <c r="BG43" s="493"/>
      <c r="BH43" s="493"/>
      <c r="BI43" s="493"/>
      <c r="BJ43" s="493"/>
      <c r="BK43" s="493"/>
      <c r="BL43" s="493"/>
      <c r="BM43" s="493"/>
      <c r="BN43" s="493"/>
      <c r="BO43" s="493"/>
      <c r="BP43" s="493"/>
      <c r="BQ43" s="493"/>
      <c r="BR43" s="493"/>
      <c r="BS43" s="493"/>
      <c r="BT43" s="493"/>
      <c r="BU43" s="493"/>
      <c r="BV43" s="493"/>
      <c r="BW43" s="493"/>
      <c r="BX43" s="493"/>
      <c r="BY43" s="493"/>
      <c r="BZ43" s="493"/>
      <c r="CA43" s="493"/>
      <c r="CB43" s="493"/>
      <c r="CC43" s="493"/>
      <c r="CD43" s="493"/>
      <c r="CE43" s="493"/>
      <c r="CF43" s="520"/>
      <c r="CM43" s="19"/>
    </row>
    <row r="44" spans="1:91" s="494" customFormat="1" ht="19.5" customHeight="1">
      <c r="A44" s="493"/>
      <c r="B44" s="493"/>
      <c r="C44" s="493"/>
      <c r="D44" s="493"/>
      <c r="E44" s="493"/>
      <c r="F44" s="493"/>
      <c r="G44" s="493"/>
      <c r="H44" s="493"/>
      <c r="I44" s="493"/>
      <c r="J44" s="493"/>
      <c r="K44" s="493"/>
      <c r="L44" s="493"/>
      <c r="M44" s="493"/>
      <c r="N44" s="493"/>
      <c r="O44" s="493"/>
      <c r="P44" s="493"/>
      <c r="Q44" s="493"/>
      <c r="R44" s="493"/>
      <c r="S44" s="493"/>
      <c r="T44" s="493"/>
      <c r="U44" s="493"/>
      <c r="V44" s="493"/>
      <c r="W44" s="493"/>
      <c r="X44" s="493"/>
      <c r="Y44" s="493"/>
      <c r="Z44" s="493"/>
      <c r="AA44" s="493"/>
      <c r="AB44" s="493"/>
      <c r="AC44" s="493"/>
      <c r="AD44" s="493"/>
      <c r="AE44" s="493"/>
      <c r="AF44" s="493"/>
      <c r="AG44" s="493"/>
      <c r="AH44" s="493"/>
      <c r="AI44" s="493"/>
      <c r="AJ44" s="493"/>
      <c r="AK44" s="493"/>
      <c r="AL44" s="493"/>
      <c r="AM44" s="493"/>
      <c r="AN44" s="493"/>
      <c r="AO44" s="493"/>
      <c r="AP44" s="493"/>
      <c r="AQ44" s="493"/>
      <c r="AR44" s="493"/>
      <c r="AS44" s="493"/>
      <c r="AT44" s="493"/>
      <c r="AU44" s="493"/>
      <c r="AV44" s="493"/>
      <c r="AW44" s="493"/>
      <c r="AX44" s="493"/>
      <c r="AY44" s="493"/>
      <c r="AZ44" s="493"/>
      <c r="BA44" s="493"/>
      <c r="BB44" s="493"/>
      <c r="BC44" s="493"/>
      <c r="BD44" s="493"/>
      <c r="BE44" s="493"/>
      <c r="BF44" s="493"/>
      <c r="BG44" s="493"/>
      <c r="BH44" s="493"/>
      <c r="BI44" s="493"/>
      <c r="BJ44" s="493"/>
      <c r="BK44" s="493"/>
      <c r="BL44" s="493"/>
      <c r="BM44" s="493"/>
      <c r="BN44" s="493"/>
      <c r="BO44" s="493"/>
      <c r="BP44" s="493"/>
      <c r="BQ44" s="493"/>
      <c r="BR44" s="493"/>
      <c r="BS44" s="493"/>
      <c r="BT44" s="493"/>
      <c r="BU44" s="493"/>
      <c r="BV44" s="493"/>
      <c r="BW44" s="493"/>
      <c r="BX44" s="493"/>
      <c r="BY44" s="493"/>
      <c r="BZ44" s="493"/>
      <c r="CA44" s="493"/>
      <c r="CB44" s="493"/>
      <c r="CC44" s="493"/>
      <c r="CD44" s="493"/>
      <c r="CE44" s="493"/>
      <c r="CF44" s="520"/>
      <c r="CM44" s="19"/>
    </row>
    <row r="45" spans="1:91" s="494" customFormat="1" ht="19.5" customHeight="1">
      <c r="A45" s="493"/>
      <c r="B45" s="493"/>
      <c r="C45" s="493"/>
      <c r="D45" s="20"/>
      <c r="E45" s="20"/>
      <c r="F45" s="20"/>
      <c r="G45" s="20"/>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c r="BL45" s="20"/>
      <c r="BM45" s="20"/>
      <c r="BN45" s="20"/>
      <c r="BO45" s="20"/>
      <c r="BP45" s="20"/>
      <c r="BQ45" s="20"/>
      <c r="BR45" s="20"/>
      <c r="BS45" s="20"/>
      <c r="BT45" s="20"/>
      <c r="BU45" s="20"/>
      <c r="BV45" s="20"/>
      <c r="BW45" s="20"/>
      <c r="BX45" s="20"/>
      <c r="BY45" s="20"/>
      <c r="BZ45" s="20"/>
      <c r="CA45" s="20"/>
      <c r="CB45" s="20"/>
      <c r="CC45" s="20"/>
      <c r="CD45" s="20"/>
      <c r="CE45" s="493"/>
      <c r="CF45" s="520"/>
      <c r="CG45" s="63"/>
      <c r="CH45" s="63"/>
      <c r="CI45" s="63"/>
      <c r="CJ45" s="63"/>
      <c r="CK45" s="63"/>
      <c r="CL45" s="64"/>
      <c r="CM45" s="19"/>
    </row>
    <row r="46" spans="1:91" s="494" customFormat="1" ht="19.5" customHeight="1">
      <c r="A46" s="493"/>
      <c r="B46" s="493"/>
      <c r="C46" s="493"/>
      <c r="D46" s="21"/>
      <c r="E46" s="21"/>
      <c r="F46" s="21"/>
      <c r="G46" s="21"/>
      <c r="H46" s="21"/>
      <c r="I46" s="21"/>
      <c r="J46" s="21"/>
      <c r="K46" s="21"/>
      <c r="L46" s="21"/>
      <c r="M46" s="21"/>
      <c r="N46" s="21"/>
      <c r="O46" s="21"/>
      <c r="P46" s="21"/>
      <c r="Q46" s="21"/>
      <c r="R46" s="21"/>
      <c r="S46" s="21"/>
      <c r="T46" s="21"/>
      <c r="U46" s="21"/>
      <c r="V46" s="21"/>
      <c r="W46" s="21"/>
      <c r="X46" s="21"/>
      <c r="Y46" s="21"/>
      <c r="Z46" s="21"/>
      <c r="AA46" s="21"/>
      <c r="AB46" s="21"/>
      <c r="AC46" s="21"/>
      <c r="AD46" s="21"/>
      <c r="AE46" s="21"/>
      <c r="AF46" s="21"/>
      <c r="AG46" s="21"/>
      <c r="AH46" s="21"/>
      <c r="AI46" s="21"/>
      <c r="AJ46" s="21"/>
      <c r="AK46" s="21"/>
      <c r="AL46" s="21"/>
      <c r="AM46" s="21"/>
      <c r="AN46" s="21"/>
      <c r="AO46" s="21"/>
      <c r="AP46" s="21"/>
      <c r="AQ46" s="21"/>
      <c r="AR46" s="21"/>
      <c r="AS46" s="21"/>
      <c r="AT46" s="21"/>
      <c r="AU46" s="21"/>
      <c r="AV46" s="21"/>
      <c r="AW46" s="21"/>
      <c r="AX46" s="21"/>
      <c r="AY46" s="21"/>
      <c r="AZ46" s="21"/>
      <c r="BA46" s="21"/>
      <c r="BB46" s="21"/>
      <c r="BC46" s="21"/>
      <c r="BD46" s="21"/>
      <c r="BE46" s="21"/>
      <c r="BF46" s="21"/>
      <c r="BG46" s="21"/>
      <c r="BH46" s="21"/>
      <c r="BI46" s="21"/>
      <c r="BJ46" s="21"/>
      <c r="BK46" s="21"/>
      <c r="BL46" s="21"/>
      <c r="BM46" s="21"/>
      <c r="BN46" s="21"/>
      <c r="BO46" s="21"/>
      <c r="BP46" s="21"/>
      <c r="BQ46" s="21"/>
      <c r="BR46" s="21"/>
      <c r="BS46" s="21"/>
      <c r="BT46" s="21"/>
      <c r="BU46" s="21"/>
      <c r="BV46" s="21"/>
      <c r="BW46" s="21"/>
      <c r="BX46" s="21"/>
      <c r="BY46" s="21"/>
      <c r="BZ46" s="21"/>
      <c r="CA46" s="21"/>
      <c r="CB46" s="21"/>
      <c r="CC46" s="21"/>
      <c r="CD46" s="21"/>
      <c r="CE46" s="493"/>
      <c r="CF46" s="520"/>
      <c r="CM46" s="19"/>
    </row>
    <row r="47" spans="1:91" s="494" customFormat="1" ht="19.5" customHeight="1">
      <c r="A47" s="493"/>
      <c r="B47" s="493"/>
      <c r="C47" s="493"/>
      <c r="D47" s="22"/>
      <c r="E47" s="22"/>
      <c r="F47" s="22"/>
      <c r="G47" s="22"/>
      <c r="H47" s="22"/>
      <c r="I47" s="22"/>
      <c r="J47" s="22"/>
      <c r="K47" s="22"/>
      <c r="L47" s="22"/>
      <c r="M47" s="22"/>
      <c r="N47" s="22"/>
      <c r="O47" s="22"/>
      <c r="P47" s="22"/>
      <c r="Q47" s="22"/>
      <c r="R47" s="22"/>
      <c r="S47" s="22"/>
      <c r="T47" s="22"/>
      <c r="U47" s="22"/>
      <c r="V47" s="22"/>
      <c r="W47" s="22"/>
      <c r="X47" s="22"/>
      <c r="Y47" s="22"/>
      <c r="Z47" s="22"/>
      <c r="AA47" s="22"/>
      <c r="AB47" s="22"/>
      <c r="AC47" s="22"/>
      <c r="AD47" s="22"/>
      <c r="AE47" s="22"/>
      <c r="AF47" s="22"/>
      <c r="AG47" s="22"/>
      <c r="AH47" s="22"/>
      <c r="AI47" s="22"/>
      <c r="AJ47" s="22"/>
      <c r="AK47" s="22"/>
      <c r="AL47" s="22"/>
      <c r="AM47" s="22"/>
      <c r="AN47" s="22"/>
      <c r="AO47" s="22"/>
      <c r="AP47" s="22"/>
      <c r="AQ47" s="22"/>
      <c r="AR47" s="22"/>
      <c r="AS47" s="22"/>
      <c r="AT47" s="22"/>
      <c r="AU47" s="22"/>
      <c r="AV47" s="22"/>
      <c r="AW47" s="22"/>
      <c r="AX47" s="22"/>
      <c r="AY47" s="22"/>
      <c r="AZ47" s="22"/>
      <c r="BA47" s="22"/>
      <c r="BB47" s="22"/>
      <c r="BC47" s="22"/>
      <c r="BD47" s="22"/>
      <c r="BE47" s="22"/>
      <c r="BF47" s="22"/>
      <c r="BG47" s="22"/>
      <c r="BH47" s="22"/>
      <c r="BI47" s="22"/>
      <c r="BJ47" s="22"/>
      <c r="BK47" s="22"/>
      <c r="BL47" s="22"/>
      <c r="BM47" s="22"/>
      <c r="BN47" s="22"/>
      <c r="BO47" s="22"/>
      <c r="BP47" s="22"/>
      <c r="BQ47" s="22"/>
      <c r="BR47" s="22"/>
      <c r="BS47" s="22"/>
      <c r="BT47" s="22"/>
      <c r="BU47" s="22"/>
      <c r="BV47" s="22"/>
      <c r="BW47" s="22"/>
      <c r="BX47" s="22"/>
      <c r="BY47" s="22"/>
      <c r="BZ47" s="22"/>
      <c r="CA47" s="22"/>
      <c r="CB47" s="22"/>
      <c r="CC47" s="22"/>
      <c r="CD47" s="22"/>
      <c r="CE47" s="493"/>
      <c r="CF47" s="520"/>
      <c r="CG47" s="536"/>
      <c r="CH47" s="536"/>
      <c r="CI47" s="536"/>
      <c r="CJ47" s="536"/>
      <c r="CK47" s="536"/>
      <c r="CL47" s="536"/>
      <c r="CM47" s="19"/>
    </row>
    <row r="48" spans="1:91" s="494" customFormat="1" ht="19.5" customHeight="1">
      <c r="A48" s="493"/>
      <c r="B48" s="493"/>
      <c r="C48" s="493"/>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22"/>
      <c r="AS48" s="22"/>
      <c r="AT48" s="22"/>
      <c r="AU48" s="22"/>
      <c r="AV48" s="22"/>
      <c r="AW48" s="22"/>
      <c r="AX48" s="22"/>
      <c r="AY48" s="22"/>
      <c r="AZ48" s="22"/>
      <c r="BA48" s="22"/>
      <c r="BB48" s="22"/>
      <c r="BC48" s="22"/>
      <c r="BD48" s="22"/>
      <c r="BE48" s="22"/>
      <c r="BF48" s="22"/>
      <c r="BG48" s="22"/>
      <c r="BH48" s="22"/>
      <c r="BI48" s="22"/>
      <c r="BJ48" s="22"/>
      <c r="BK48" s="22"/>
      <c r="BL48" s="22"/>
      <c r="BM48" s="22"/>
      <c r="BN48" s="22"/>
      <c r="BO48" s="22"/>
      <c r="BP48" s="22"/>
      <c r="BQ48" s="22"/>
      <c r="BR48" s="22"/>
      <c r="BS48" s="22"/>
      <c r="BT48" s="22"/>
      <c r="BU48" s="22"/>
      <c r="BV48" s="22"/>
      <c r="BW48" s="22"/>
      <c r="BX48" s="22"/>
      <c r="BY48" s="22"/>
      <c r="BZ48" s="22"/>
      <c r="CA48" s="22"/>
      <c r="CB48" s="22"/>
      <c r="CC48" s="22"/>
      <c r="CD48" s="22"/>
      <c r="CE48" s="493"/>
      <c r="CF48" s="520"/>
      <c r="CM48" s="19"/>
    </row>
    <row r="49" spans="1:91" s="494" customFormat="1" ht="19.5" customHeight="1">
      <c r="A49" s="493"/>
      <c r="B49" s="493"/>
      <c r="C49" s="493"/>
      <c r="D49" s="23"/>
      <c r="E49" s="22"/>
      <c r="F49" s="22"/>
      <c r="G49" s="22"/>
      <c r="H49" s="22"/>
      <c r="I49" s="22"/>
      <c r="J49" s="22"/>
      <c r="K49" s="22"/>
      <c r="L49" s="22"/>
      <c r="M49" s="22"/>
      <c r="N49" s="22"/>
      <c r="O49" s="22"/>
      <c r="P49" s="22"/>
      <c r="Q49" s="22"/>
      <c r="R49" s="22"/>
      <c r="S49" s="22"/>
      <c r="T49" s="22"/>
      <c r="U49" s="22"/>
      <c r="V49" s="22"/>
      <c r="W49" s="22"/>
      <c r="X49" s="22"/>
      <c r="Y49" s="22"/>
      <c r="Z49" s="22"/>
      <c r="AA49" s="22"/>
      <c r="AB49" s="22"/>
      <c r="AC49" s="22"/>
      <c r="AD49" s="22"/>
      <c r="AE49" s="22"/>
      <c r="AF49" s="22"/>
      <c r="AG49" s="22"/>
      <c r="AH49" s="22"/>
      <c r="AI49" s="22"/>
      <c r="AJ49" s="22"/>
      <c r="AK49" s="22"/>
      <c r="AL49" s="22"/>
      <c r="AM49" s="22"/>
      <c r="AN49" s="22"/>
      <c r="AO49" s="22"/>
      <c r="AP49" s="22"/>
      <c r="AQ49" s="22"/>
      <c r="AR49" s="22"/>
      <c r="AS49" s="22"/>
      <c r="AT49" s="22"/>
      <c r="AU49" s="22"/>
      <c r="AV49" s="22"/>
      <c r="AW49" s="22"/>
      <c r="AX49" s="22"/>
      <c r="AY49" s="22"/>
      <c r="AZ49" s="22"/>
      <c r="BA49" s="22"/>
      <c r="BB49" s="22"/>
      <c r="BC49" s="22"/>
      <c r="BD49" s="22"/>
      <c r="BE49" s="22"/>
      <c r="BF49" s="22"/>
      <c r="BG49" s="22"/>
      <c r="BH49" s="22"/>
      <c r="BI49" s="22"/>
      <c r="BJ49" s="22"/>
      <c r="BK49" s="22"/>
      <c r="BL49" s="22"/>
      <c r="BM49" s="22"/>
      <c r="BN49" s="22"/>
      <c r="BO49" s="22"/>
      <c r="BP49" s="22"/>
      <c r="BQ49" s="22"/>
      <c r="BR49" s="22"/>
      <c r="BS49" s="22"/>
      <c r="BT49" s="22"/>
      <c r="BU49" s="22"/>
      <c r="BV49" s="22"/>
      <c r="BW49" s="22"/>
      <c r="BX49" s="22"/>
      <c r="BY49" s="22"/>
      <c r="BZ49" s="22"/>
      <c r="CA49" s="22"/>
      <c r="CB49" s="22"/>
      <c r="CC49" s="22"/>
      <c r="CD49" s="22"/>
      <c r="CE49" s="493"/>
      <c r="CF49" s="520"/>
      <c r="CG49" s="537"/>
      <c r="CH49" s="537"/>
      <c r="CI49" s="537"/>
      <c r="CJ49" s="537"/>
      <c r="CK49" s="537"/>
      <c r="CL49" s="537"/>
      <c r="CM49" s="19"/>
    </row>
    <row r="50" spans="1:91" s="494" customFormat="1" ht="19.5" customHeight="1">
      <c r="A50" s="493"/>
      <c r="B50" s="493"/>
      <c r="C50" s="493"/>
      <c r="D50" s="493"/>
      <c r="E50" s="493"/>
      <c r="F50" s="493"/>
      <c r="G50" s="493"/>
      <c r="H50" s="493"/>
      <c r="I50" s="493"/>
      <c r="J50" s="493"/>
      <c r="K50" s="493"/>
      <c r="L50" s="493"/>
      <c r="M50" s="493"/>
      <c r="N50" s="493"/>
      <c r="O50" s="493"/>
      <c r="P50" s="493"/>
      <c r="Q50" s="493"/>
      <c r="R50" s="493"/>
      <c r="S50" s="493"/>
      <c r="T50" s="493"/>
      <c r="U50" s="493"/>
      <c r="V50" s="493"/>
      <c r="W50" s="493"/>
      <c r="X50" s="493"/>
      <c r="Y50" s="493"/>
      <c r="Z50" s="493"/>
      <c r="AA50" s="493"/>
      <c r="AB50" s="493"/>
      <c r="AC50" s="493"/>
      <c r="AD50" s="493"/>
      <c r="AE50" s="493"/>
      <c r="AF50" s="493"/>
      <c r="AG50" s="493"/>
      <c r="AH50" s="493"/>
      <c r="AI50" s="493"/>
      <c r="AJ50" s="493"/>
      <c r="AK50" s="493"/>
      <c r="AL50" s="493"/>
      <c r="AM50" s="493"/>
      <c r="AN50" s="493"/>
      <c r="AO50" s="493"/>
      <c r="AP50" s="493"/>
      <c r="AQ50" s="493"/>
      <c r="AR50" s="493"/>
      <c r="AS50" s="493"/>
      <c r="AT50" s="493"/>
      <c r="AU50" s="493"/>
      <c r="AV50" s="493"/>
      <c r="AW50" s="493"/>
      <c r="AX50" s="493"/>
      <c r="AY50" s="493"/>
      <c r="AZ50" s="493"/>
      <c r="BA50" s="493"/>
      <c r="BB50" s="493"/>
      <c r="BC50" s="493"/>
      <c r="BD50" s="493"/>
      <c r="BE50" s="493"/>
      <c r="BF50" s="493"/>
      <c r="BG50" s="493"/>
      <c r="BH50" s="493"/>
      <c r="BI50" s="493"/>
      <c r="BJ50" s="493"/>
      <c r="BK50" s="493"/>
      <c r="BL50" s="493"/>
      <c r="BM50" s="493"/>
      <c r="BN50" s="493"/>
      <c r="BO50" s="493"/>
      <c r="BP50" s="493"/>
      <c r="BQ50" s="493"/>
      <c r="BR50" s="493"/>
      <c r="BS50" s="493"/>
      <c r="BT50" s="493"/>
      <c r="BU50" s="493"/>
      <c r="BV50" s="493"/>
      <c r="BW50" s="493"/>
      <c r="BX50" s="493"/>
      <c r="BY50" s="493"/>
      <c r="BZ50" s="493"/>
      <c r="CA50" s="493"/>
      <c r="CB50" s="493"/>
      <c r="CC50" s="493"/>
      <c r="CD50" s="493"/>
      <c r="CE50" s="493"/>
      <c r="CF50" s="520"/>
      <c r="CM50" s="19"/>
    </row>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sheetData>
  <sheetProtection/>
  <mergeCells count="9">
    <mergeCell ref="CL3:CL5"/>
    <mergeCell ref="A4:C4"/>
    <mergeCell ref="A5:C5"/>
    <mergeCell ref="A6:A15"/>
    <mergeCell ref="A16:A21"/>
    <mergeCell ref="A22:A41"/>
    <mergeCell ref="A3:C3"/>
    <mergeCell ref="CG3:CI4"/>
    <mergeCell ref="CJ3:CK4"/>
  </mergeCells>
  <printOptions/>
  <pageMargins left="0.7874015748031497" right="0.7874015748031497" top="0.7874015748031497" bottom="0" header="0.31496062992125984" footer="0.1968503937007874"/>
  <pageSetup horizontalDpi="600" verticalDpi="600" orientation="landscape" paperSize="9" scale="50" r:id="rId1"/>
  <headerFooter>
    <oddFooter>&amp;R&amp;22&amp;P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M19"/>
  <sheetViews>
    <sheetView view="pageBreakPreview" zoomScaleSheetLayoutView="100" zoomScalePageLayoutView="0" workbookViewId="0" topLeftCell="A1">
      <selection activeCell="A7" sqref="A8:P18"/>
    </sheetView>
  </sheetViews>
  <sheetFormatPr defaultColWidth="9.00390625" defaultRowHeight="13.5"/>
  <cols>
    <col min="1" max="1" width="3.125" style="7" customWidth="1"/>
    <col min="2" max="12" width="7.00390625" style="7" customWidth="1"/>
    <col min="13" max="13" width="56.50390625" style="7" customWidth="1"/>
    <col min="14" max="16384" width="9.00390625" style="7" customWidth="1"/>
  </cols>
  <sheetData>
    <row r="1" s="480" customFormat="1" ht="30" customHeight="1">
      <c r="A1" s="481" t="s">
        <v>18</v>
      </c>
    </row>
    <row r="2" ht="24.75" customHeight="1"/>
    <row r="3" spans="1:13" s="17" customFormat="1" ht="30" customHeight="1">
      <c r="A3" s="489">
        <v>1</v>
      </c>
      <c r="B3" s="490" t="s">
        <v>19</v>
      </c>
      <c r="C3" s="490"/>
      <c r="D3" s="490"/>
      <c r="E3" s="490"/>
      <c r="F3" s="490"/>
      <c r="G3" s="490"/>
      <c r="H3" s="490"/>
      <c r="I3" s="490"/>
      <c r="J3" s="490"/>
      <c r="K3" s="490"/>
      <c r="L3" s="490"/>
      <c r="M3" s="490"/>
    </row>
    <row r="4" spans="1:13" s="17" customFormat="1" ht="30" customHeight="1">
      <c r="A4" s="489">
        <v>2</v>
      </c>
      <c r="B4" s="490" t="s">
        <v>756</v>
      </c>
      <c r="C4" s="490"/>
      <c r="D4" s="490"/>
      <c r="E4" s="490"/>
      <c r="F4" s="490"/>
      <c r="G4" s="490"/>
      <c r="H4" s="490"/>
      <c r="I4" s="490"/>
      <c r="J4" s="490"/>
      <c r="K4" s="490"/>
      <c r="L4" s="490"/>
      <c r="M4" s="490"/>
    </row>
    <row r="5" spans="1:13" s="17" customFormat="1" ht="15" customHeight="1">
      <c r="A5" s="490"/>
      <c r="B5" s="490"/>
      <c r="C5" s="490"/>
      <c r="D5" s="490"/>
      <c r="E5" s="490"/>
      <c r="F5" s="490"/>
      <c r="G5" s="490"/>
      <c r="H5" s="490"/>
      <c r="I5" s="490"/>
      <c r="J5" s="490"/>
      <c r="K5" s="490"/>
      <c r="L5" s="490"/>
      <c r="M5" s="490"/>
    </row>
    <row r="6" spans="1:13" s="17" customFormat="1" ht="30" customHeight="1">
      <c r="A6" s="489">
        <v>3</v>
      </c>
      <c r="B6" s="641" t="s">
        <v>757</v>
      </c>
      <c r="C6" s="641"/>
      <c r="D6" s="641"/>
      <c r="E6" s="641"/>
      <c r="F6" s="641"/>
      <c r="G6" s="641"/>
      <c r="H6" s="641"/>
      <c r="I6" s="641"/>
      <c r="J6" s="641"/>
      <c r="K6" s="641"/>
      <c r="L6" s="641"/>
      <c r="M6" s="641"/>
    </row>
    <row r="7" spans="1:13" s="480" customFormat="1" ht="90" customHeight="1" hidden="1">
      <c r="A7" s="491">
        <v>4</v>
      </c>
      <c r="B7" s="642" t="s">
        <v>20</v>
      </c>
      <c r="C7" s="642"/>
      <c r="D7" s="642"/>
      <c r="E7" s="642"/>
      <c r="F7" s="642"/>
      <c r="G7" s="642"/>
      <c r="H7" s="642"/>
      <c r="I7" s="642"/>
      <c r="J7" s="642"/>
      <c r="K7" s="642"/>
      <c r="L7" s="642"/>
      <c r="M7" s="642"/>
    </row>
    <row r="8" spans="1:13" s="480" customFormat="1" ht="30" customHeight="1" hidden="1">
      <c r="A8" s="490"/>
      <c r="B8" s="490"/>
      <c r="C8" s="490"/>
      <c r="D8" s="490"/>
      <c r="E8" s="490"/>
      <c r="F8" s="490"/>
      <c r="G8" s="490"/>
      <c r="H8" s="490"/>
      <c r="I8" s="490"/>
      <c r="J8" s="490"/>
      <c r="K8" s="490"/>
      <c r="L8" s="490"/>
      <c r="M8" s="490"/>
    </row>
    <row r="9" spans="1:13" s="480" customFormat="1" ht="15" customHeight="1">
      <c r="A9" s="490"/>
      <c r="B9" s="490"/>
      <c r="C9" s="490"/>
      <c r="D9" s="490"/>
      <c r="E9" s="490"/>
      <c r="F9" s="490"/>
      <c r="G9" s="490"/>
      <c r="H9" s="490"/>
      <c r="I9" s="490"/>
      <c r="J9" s="490"/>
      <c r="K9" s="490"/>
      <c r="L9" s="490"/>
      <c r="M9" s="490"/>
    </row>
    <row r="10" spans="1:13" s="480" customFormat="1" ht="30" customHeight="1">
      <c r="A10" s="489">
        <v>4</v>
      </c>
      <c r="B10" s="641" t="s">
        <v>755</v>
      </c>
      <c r="C10" s="641"/>
      <c r="D10" s="641"/>
      <c r="E10" s="641"/>
      <c r="F10" s="641"/>
      <c r="G10" s="641"/>
      <c r="H10" s="641"/>
      <c r="I10" s="641"/>
      <c r="J10" s="641"/>
      <c r="K10" s="641"/>
      <c r="L10" s="641"/>
      <c r="M10" s="641"/>
    </row>
    <row r="11" spans="1:13" s="480" customFormat="1" ht="30" customHeight="1">
      <c r="A11" s="489"/>
      <c r="B11" s="641"/>
      <c r="C11" s="641"/>
      <c r="D11" s="641"/>
      <c r="E11" s="641"/>
      <c r="F11" s="641"/>
      <c r="G11" s="641"/>
      <c r="H11" s="641"/>
      <c r="I11" s="641"/>
      <c r="J11" s="641"/>
      <c r="K11" s="641"/>
      <c r="L11" s="641"/>
      <c r="M11" s="641"/>
    </row>
    <row r="12" spans="1:13" s="480" customFormat="1" ht="22.5" customHeight="1">
      <c r="A12" s="489"/>
      <c r="B12" s="641"/>
      <c r="C12" s="641"/>
      <c r="D12" s="641"/>
      <c r="E12" s="641"/>
      <c r="F12" s="641"/>
      <c r="G12" s="641"/>
      <c r="H12" s="641"/>
      <c r="I12" s="641"/>
      <c r="J12" s="641"/>
      <c r="K12" s="641"/>
      <c r="L12" s="641"/>
      <c r="M12" s="641"/>
    </row>
    <row r="13" spans="1:13" s="480" customFormat="1" ht="30" customHeight="1">
      <c r="A13" s="489">
        <v>5</v>
      </c>
      <c r="B13" s="644" t="s">
        <v>816</v>
      </c>
      <c r="C13" s="641"/>
      <c r="D13" s="641"/>
      <c r="E13" s="641"/>
      <c r="F13" s="641"/>
      <c r="G13" s="641"/>
      <c r="H13" s="641"/>
      <c r="I13" s="641"/>
      <c r="J13" s="641"/>
      <c r="K13" s="641"/>
      <c r="L13" s="641"/>
      <c r="M13" s="641"/>
    </row>
    <row r="14" spans="1:13" s="480" customFormat="1" ht="30" customHeight="1">
      <c r="A14" s="489"/>
      <c r="B14" s="641"/>
      <c r="C14" s="641"/>
      <c r="D14" s="641"/>
      <c r="E14" s="641"/>
      <c r="F14" s="641"/>
      <c r="G14" s="641"/>
      <c r="H14" s="641"/>
      <c r="I14" s="641"/>
      <c r="J14" s="641"/>
      <c r="K14" s="641"/>
      <c r="L14" s="641"/>
      <c r="M14" s="641"/>
    </row>
    <row r="15" spans="1:13" s="480" customFormat="1" ht="30" customHeight="1">
      <c r="A15" s="489">
        <v>6</v>
      </c>
      <c r="B15" s="643" t="s">
        <v>754</v>
      </c>
      <c r="C15" s="643"/>
      <c r="D15" s="643"/>
      <c r="E15" s="643"/>
      <c r="F15" s="643"/>
      <c r="G15" s="643"/>
      <c r="H15" s="643"/>
      <c r="I15" s="643"/>
      <c r="J15" s="643"/>
      <c r="K15" s="643"/>
      <c r="L15" s="643"/>
      <c r="M15" s="643"/>
    </row>
    <row r="16" spans="1:13" s="480" customFormat="1" ht="30" customHeight="1">
      <c r="A16" s="489"/>
      <c r="B16" s="643"/>
      <c r="C16" s="643"/>
      <c r="D16" s="643"/>
      <c r="E16" s="643"/>
      <c r="F16" s="643"/>
      <c r="G16" s="643"/>
      <c r="H16" s="643"/>
      <c r="I16" s="643"/>
      <c r="J16" s="643"/>
      <c r="K16" s="643"/>
      <c r="L16" s="643"/>
      <c r="M16" s="643"/>
    </row>
    <row r="17" spans="1:13" s="480" customFormat="1" ht="30" customHeight="1">
      <c r="A17" s="489"/>
      <c r="B17" s="643"/>
      <c r="C17" s="643"/>
      <c r="D17" s="643"/>
      <c r="E17" s="643"/>
      <c r="F17" s="643"/>
      <c r="G17" s="643"/>
      <c r="H17" s="643"/>
      <c r="I17" s="643"/>
      <c r="J17" s="643"/>
      <c r="K17" s="643"/>
      <c r="L17" s="643"/>
      <c r="M17" s="643"/>
    </row>
    <row r="18" spans="1:13" s="480" customFormat="1" ht="30" customHeight="1">
      <c r="A18" s="492">
        <v>7</v>
      </c>
      <c r="B18" s="643" t="s">
        <v>21</v>
      </c>
      <c r="C18" s="643"/>
      <c r="D18" s="643"/>
      <c r="E18" s="643"/>
      <c r="F18" s="643"/>
      <c r="G18" s="643"/>
      <c r="H18" s="643"/>
      <c r="I18" s="643"/>
      <c r="J18" s="643"/>
      <c r="K18" s="643"/>
      <c r="L18" s="643"/>
      <c r="M18" s="643"/>
    </row>
    <row r="19" spans="2:13" ht="11.25">
      <c r="B19" s="18"/>
      <c r="C19" s="18"/>
      <c r="D19" s="18"/>
      <c r="E19" s="18"/>
      <c r="F19" s="18"/>
      <c r="G19" s="18"/>
      <c r="H19" s="18"/>
      <c r="I19" s="18"/>
      <c r="J19" s="18"/>
      <c r="K19" s="18"/>
      <c r="L19" s="18"/>
      <c r="M19" s="18"/>
    </row>
  </sheetData>
  <sheetProtection/>
  <mergeCells count="6">
    <mergeCell ref="B6:M6"/>
    <mergeCell ref="B7:M7"/>
    <mergeCell ref="B18:M18"/>
    <mergeCell ref="B15:M17"/>
    <mergeCell ref="B10:M12"/>
    <mergeCell ref="B13:M14"/>
  </mergeCells>
  <printOptions/>
  <pageMargins left="0.7874015748031497" right="0.7874015748031497" top="0.7874015748031497" bottom="0.3937007874015748" header="0.5118110236220472" footer="0.1968503937007874"/>
  <pageSetup fitToHeight="1" fitToWidth="1" horizontalDpi="600" verticalDpi="600" orientation="landscape" paperSize="9" scale="96" r:id="rId3"/>
  <headerFooter alignWithMargins="0">
    <oddFooter>&amp;R&amp;12&amp;P</oddFooter>
  </headerFooter>
  <legacyDrawing r:id="rId2"/>
</worksheet>
</file>

<file path=xl/worksheets/sheet3.xml><?xml version="1.0" encoding="utf-8"?>
<worksheet xmlns="http://schemas.openxmlformats.org/spreadsheetml/2006/main" xmlns:r="http://schemas.openxmlformats.org/officeDocument/2006/relationships">
  <sheetPr>
    <pageSetUpPr fitToPage="1"/>
  </sheetPr>
  <dimension ref="A2:F17"/>
  <sheetViews>
    <sheetView view="pageBreakPreview" zoomScaleNormal="65" zoomScaleSheetLayoutView="100" zoomScalePageLayoutView="0" workbookViewId="0" topLeftCell="B1">
      <selection activeCell="A7" sqref="A8:P18"/>
    </sheetView>
  </sheetViews>
  <sheetFormatPr defaultColWidth="9.00390625" defaultRowHeight="13.5" outlineLevelCol="1"/>
  <cols>
    <col min="1" max="1" width="10.125" style="2" hidden="1" customWidth="1"/>
    <col min="2" max="2" width="89.25390625" style="6" customWidth="1"/>
    <col min="3" max="5" width="6.625" style="2" customWidth="1"/>
    <col min="6" max="6" width="8.00390625" style="2" hidden="1" customWidth="1" outlineLevel="1"/>
    <col min="7" max="7" width="9.00390625" style="2" customWidth="1" collapsed="1"/>
    <col min="8" max="16384" width="9.00390625" style="2" customWidth="1"/>
  </cols>
  <sheetData>
    <row r="2" spans="1:6" ht="35.25" customHeight="1">
      <c r="A2" s="1"/>
      <c r="B2" s="645" t="s">
        <v>6</v>
      </c>
      <c r="C2" s="645"/>
      <c r="D2" s="645"/>
      <c r="E2" s="645"/>
      <c r="F2" s="1"/>
    </row>
    <row r="3" spans="2:6" s="3" customFormat="1" ht="45" customHeight="1">
      <c r="B3" s="11"/>
      <c r="C3" s="11"/>
      <c r="D3" s="11"/>
      <c r="E3" s="11"/>
      <c r="F3" s="4"/>
    </row>
    <row r="4" spans="2:6" s="8" customFormat="1" ht="24.75" customHeight="1">
      <c r="B4" s="359" t="s">
        <v>7</v>
      </c>
      <c r="C4" s="646" t="s">
        <v>799</v>
      </c>
      <c r="D4" s="647"/>
      <c r="E4" s="648"/>
      <c r="F4" s="9" t="s">
        <v>8</v>
      </c>
    </row>
    <row r="5" spans="2:6" s="8" customFormat="1" ht="30" customHeight="1">
      <c r="B5" s="482" t="s">
        <v>9</v>
      </c>
      <c r="C5" s="484">
        <v>4</v>
      </c>
      <c r="D5" s="485" t="s">
        <v>15</v>
      </c>
      <c r="E5" s="486">
        <v>5</v>
      </c>
      <c r="F5" s="10"/>
    </row>
    <row r="6" spans="2:6" s="8" customFormat="1" ht="30" customHeight="1">
      <c r="B6" s="482" t="s">
        <v>10</v>
      </c>
      <c r="C6" s="484">
        <v>6</v>
      </c>
      <c r="D6" s="485" t="s">
        <v>15</v>
      </c>
      <c r="E6" s="486">
        <v>7</v>
      </c>
      <c r="F6" s="10"/>
    </row>
    <row r="7" spans="2:6" s="8" customFormat="1" ht="30" customHeight="1">
      <c r="B7" s="482" t="s">
        <v>11</v>
      </c>
      <c r="C7" s="484">
        <v>8</v>
      </c>
      <c r="D7" s="485" t="s">
        <v>15</v>
      </c>
      <c r="E7" s="486">
        <v>9</v>
      </c>
      <c r="F7" s="10"/>
    </row>
    <row r="8" spans="2:6" s="8" customFormat="1" ht="30" customHeight="1">
      <c r="B8" s="482" t="s">
        <v>3</v>
      </c>
      <c r="C8" s="484">
        <f>C7+2</f>
        <v>10</v>
      </c>
      <c r="D8" s="485" t="s">
        <v>15</v>
      </c>
      <c r="E8" s="486">
        <f>E7+2</f>
        <v>11</v>
      </c>
      <c r="F8" s="10"/>
    </row>
    <row r="9" spans="2:6" s="8" customFormat="1" ht="30" customHeight="1">
      <c r="B9" s="482" t="s">
        <v>5</v>
      </c>
      <c r="C9" s="484">
        <v>12</v>
      </c>
      <c r="D9" s="485" t="s">
        <v>15</v>
      </c>
      <c r="E9" s="486">
        <v>13</v>
      </c>
      <c r="F9" s="10"/>
    </row>
    <row r="10" spans="2:6" s="8" customFormat="1" ht="30" customHeight="1">
      <c r="B10" s="483" t="s">
        <v>0</v>
      </c>
      <c r="C10" s="484">
        <v>14</v>
      </c>
      <c r="D10" s="485" t="s">
        <v>15</v>
      </c>
      <c r="E10" s="486">
        <v>15</v>
      </c>
      <c r="F10" s="10"/>
    </row>
    <row r="11" spans="2:6" s="8" customFormat="1" ht="30" customHeight="1">
      <c r="B11" s="482" t="s">
        <v>14</v>
      </c>
      <c r="C11" s="484">
        <v>16</v>
      </c>
      <c r="D11" s="485" t="s">
        <v>15</v>
      </c>
      <c r="E11" s="486">
        <f>C11+1</f>
        <v>17</v>
      </c>
      <c r="F11" s="10"/>
    </row>
    <row r="12" spans="2:6" s="8" customFormat="1" ht="30" customHeight="1">
      <c r="B12" s="482" t="s">
        <v>12</v>
      </c>
      <c r="C12" s="484">
        <v>18</v>
      </c>
      <c r="D12" s="485" t="s">
        <v>15</v>
      </c>
      <c r="E12" s="486">
        <f>C12+1</f>
        <v>19</v>
      </c>
      <c r="F12" s="10"/>
    </row>
    <row r="13" spans="2:6" s="8" customFormat="1" ht="30" customHeight="1">
      <c r="B13" s="482" t="s">
        <v>1</v>
      </c>
      <c r="C13" s="484">
        <v>20</v>
      </c>
      <c r="D13" s="485" t="s">
        <v>15</v>
      </c>
      <c r="E13" s="486">
        <f>C13+1</f>
        <v>21</v>
      </c>
      <c r="F13" s="10"/>
    </row>
    <row r="14" spans="2:6" s="8" customFormat="1" ht="30" customHeight="1">
      <c r="B14" s="482" t="s">
        <v>2</v>
      </c>
      <c r="C14" s="484">
        <f>E13+1</f>
        <v>22</v>
      </c>
      <c r="D14" s="485" t="s">
        <v>15</v>
      </c>
      <c r="E14" s="486">
        <f>C14+1</f>
        <v>23</v>
      </c>
      <c r="F14" s="10"/>
    </row>
    <row r="15" spans="2:6" s="8" customFormat="1" ht="30" customHeight="1">
      <c r="B15" s="482" t="s">
        <v>16</v>
      </c>
      <c r="C15" s="487">
        <v>24</v>
      </c>
      <c r="D15" s="485" t="s">
        <v>15</v>
      </c>
      <c r="E15" s="486">
        <v>29</v>
      </c>
      <c r="F15" s="10"/>
    </row>
    <row r="16" spans="2:6" s="8" customFormat="1" ht="30" customHeight="1">
      <c r="B16" s="482" t="s">
        <v>17</v>
      </c>
      <c r="C16" s="487"/>
      <c r="D16" s="485">
        <v>30</v>
      </c>
      <c r="E16" s="486"/>
      <c r="F16" s="10"/>
    </row>
    <row r="17" spans="2:6" s="3" customFormat="1" ht="11.25" customHeight="1">
      <c r="B17" s="16"/>
      <c r="C17" s="5"/>
      <c r="D17" s="5"/>
      <c r="E17" s="5"/>
      <c r="F17" s="5"/>
    </row>
  </sheetData>
  <sheetProtection/>
  <mergeCells count="2">
    <mergeCell ref="B2:E2"/>
    <mergeCell ref="C4:E4"/>
  </mergeCells>
  <printOptions horizontalCentered="1"/>
  <pageMargins left="0.7874015748031497" right="0.7874015748031497" top="0.7874015748031497" bottom="0.3937007874015748" header="0.5118110236220472" footer="0.1968503937007874"/>
  <pageSetup fitToHeight="1" fitToWidth="1" horizontalDpi="600" verticalDpi="600" orientation="landscape" paperSize="9" r:id="rId1"/>
  <headerFooter alignWithMargins="0">
    <oddFooter>&amp;R&amp;12&amp;P</oddFooter>
  </headerFooter>
</worksheet>
</file>

<file path=xl/worksheets/sheet4.xml><?xml version="1.0" encoding="utf-8"?>
<worksheet xmlns="http://schemas.openxmlformats.org/spreadsheetml/2006/main" xmlns:r="http://schemas.openxmlformats.org/officeDocument/2006/relationships">
  <dimension ref="A1:O88"/>
  <sheetViews>
    <sheetView view="pageBreakPreview" zoomScaleSheetLayoutView="100" zoomScalePageLayoutView="0" workbookViewId="0" topLeftCell="A1">
      <pane xSplit="2" ySplit="7" topLeftCell="C41" activePane="bottomRight" state="frozen"/>
      <selection pane="topLeft" activeCell="A7" sqref="A8:P18"/>
      <selection pane="topRight" activeCell="A7" sqref="A8:P18"/>
      <selection pane="bottomLeft" activeCell="A7" sqref="A8:P18"/>
      <selection pane="bottomRight" activeCell="A7" sqref="A8:P37"/>
    </sheetView>
  </sheetViews>
  <sheetFormatPr defaultColWidth="9.00390625" defaultRowHeight="13.5"/>
  <cols>
    <col min="1" max="1" width="5.75390625" style="27" customWidth="1"/>
    <col min="2" max="2" width="55.625" style="26" customWidth="1"/>
    <col min="3" max="3" width="15.625" style="27" customWidth="1"/>
    <col min="4" max="11" width="15.625" style="28" customWidth="1"/>
    <col min="12" max="16384" width="9.00390625" style="27" customWidth="1"/>
  </cols>
  <sheetData>
    <row r="1" ht="24" customHeight="1">
      <c r="A1" s="25" t="s">
        <v>22</v>
      </c>
    </row>
    <row r="3" spans="3:11" ht="18" customHeight="1">
      <c r="C3" s="29"/>
      <c r="D3" s="30"/>
      <c r="E3" s="30"/>
      <c r="F3" s="30"/>
      <c r="G3" s="30"/>
      <c r="H3" s="30"/>
      <c r="I3" s="686">
        <v>41820</v>
      </c>
      <c r="J3" s="686"/>
      <c r="K3" s="686"/>
    </row>
    <row r="4" spans="2:11" ht="25.5" customHeight="1">
      <c r="B4" s="687" t="s">
        <v>23</v>
      </c>
      <c r="C4" s="690" t="s">
        <v>24</v>
      </c>
      <c r="D4" s="693" t="s">
        <v>25</v>
      </c>
      <c r="E4" s="694"/>
      <c r="F4" s="695" t="s">
        <v>26</v>
      </c>
      <c r="G4" s="696"/>
      <c r="H4" s="693" t="s">
        <v>27</v>
      </c>
      <c r="I4" s="697"/>
      <c r="J4" s="698"/>
      <c r="K4" s="699"/>
    </row>
    <row r="5" spans="2:11" ht="28.5" customHeight="1">
      <c r="B5" s="688"/>
      <c r="C5" s="691"/>
      <c r="D5" s="700" t="s">
        <v>28</v>
      </c>
      <c r="E5" s="703" t="s">
        <v>29</v>
      </c>
      <c r="F5" s="706" t="s">
        <v>30</v>
      </c>
      <c r="G5" s="709" t="s">
        <v>31</v>
      </c>
      <c r="H5" s="675" t="s">
        <v>32</v>
      </c>
      <c r="I5" s="678" t="s">
        <v>33</v>
      </c>
      <c r="J5" s="678" t="s">
        <v>34</v>
      </c>
      <c r="K5" s="678" t="s">
        <v>35</v>
      </c>
    </row>
    <row r="6" spans="2:11" ht="27" customHeight="1">
      <c r="B6" s="688"/>
      <c r="C6" s="691"/>
      <c r="D6" s="701"/>
      <c r="E6" s="704"/>
      <c r="F6" s="707"/>
      <c r="G6" s="710"/>
      <c r="H6" s="676"/>
      <c r="I6" s="678"/>
      <c r="J6" s="678"/>
      <c r="K6" s="678"/>
    </row>
    <row r="7" spans="2:11" ht="21" customHeight="1">
      <c r="B7" s="689"/>
      <c r="C7" s="692"/>
      <c r="D7" s="702"/>
      <c r="E7" s="705"/>
      <c r="F7" s="708"/>
      <c r="G7" s="711"/>
      <c r="H7" s="677"/>
      <c r="I7" s="679"/>
      <c r="J7" s="679"/>
      <c r="K7" s="679"/>
    </row>
    <row r="8" spans="2:11" s="31" customFormat="1" ht="30" customHeight="1">
      <c r="B8" s="113" t="s">
        <v>36</v>
      </c>
      <c r="C8" s="657" t="s">
        <v>37</v>
      </c>
      <c r="D8" s="115" t="s">
        <v>38</v>
      </c>
      <c r="E8" s="116"/>
      <c r="F8" s="117" t="s">
        <v>38</v>
      </c>
      <c r="G8" s="118"/>
      <c r="H8" s="119"/>
      <c r="I8" s="120" t="s">
        <v>38</v>
      </c>
      <c r="J8" s="120"/>
      <c r="K8" s="120"/>
    </row>
    <row r="9" spans="2:11" s="31" customFormat="1" ht="30" customHeight="1">
      <c r="B9" s="113" t="s">
        <v>39</v>
      </c>
      <c r="C9" s="658"/>
      <c r="D9" s="115" t="s">
        <v>38</v>
      </c>
      <c r="E9" s="116"/>
      <c r="F9" s="117" t="s">
        <v>38</v>
      </c>
      <c r="G9" s="118"/>
      <c r="H9" s="119"/>
      <c r="I9" s="120"/>
      <c r="J9" s="120" t="s">
        <v>38</v>
      </c>
      <c r="K9" s="120"/>
    </row>
    <row r="10" spans="2:11" s="31" customFormat="1" ht="30" customHeight="1">
      <c r="B10" s="113" t="s">
        <v>40</v>
      </c>
      <c r="C10" s="658"/>
      <c r="D10" s="115" t="s">
        <v>38</v>
      </c>
      <c r="E10" s="116"/>
      <c r="F10" s="117" t="s">
        <v>38</v>
      </c>
      <c r="G10" s="118"/>
      <c r="H10" s="119"/>
      <c r="I10" s="120"/>
      <c r="J10" s="120" t="s">
        <v>38</v>
      </c>
      <c r="K10" s="120"/>
    </row>
    <row r="11" spans="2:11" s="31" customFormat="1" ht="30" customHeight="1">
      <c r="B11" s="113" t="s">
        <v>41</v>
      </c>
      <c r="C11" s="658"/>
      <c r="D11" s="115" t="s">
        <v>38</v>
      </c>
      <c r="E11" s="116"/>
      <c r="F11" s="117" t="s">
        <v>38</v>
      </c>
      <c r="G11" s="118"/>
      <c r="H11" s="119"/>
      <c r="I11" s="120"/>
      <c r="J11" s="120" t="s">
        <v>38</v>
      </c>
      <c r="K11" s="120"/>
    </row>
    <row r="12" spans="2:11" s="31" customFormat="1" ht="30" customHeight="1">
      <c r="B12" s="114" t="s">
        <v>42</v>
      </c>
      <c r="C12" s="658"/>
      <c r="D12" s="115" t="s">
        <v>38</v>
      </c>
      <c r="E12" s="116"/>
      <c r="F12" s="117" t="s">
        <v>38</v>
      </c>
      <c r="G12" s="118"/>
      <c r="H12" s="119"/>
      <c r="I12" s="120"/>
      <c r="J12" s="120" t="s">
        <v>38</v>
      </c>
      <c r="K12" s="120"/>
    </row>
    <row r="13" spans="2:11" s="31" customFormat="1" ht="30" customHeight="1">
      <c r="B13" s="113" t="s">
        <v>43</v>
      </c>
      <c r="C13" s="658"/>
      <c r="D13" s="115" t="s">
        <v>38</v>
      </c>
      <c r="E13" s="116"/>
      <c r="F13" s="117" t="s">
        <v>38</v>
      </c>
      <c r="G13" s="118"/>
      <c r="H13" s="119" t="s">
        <v>38</v>
      </c>
      <c r="I13" s="120"/>
      <c r="J13" s="120"/>
      <c r="K13" s="120"/>
    </row>
    <row r="14" spans="2:11" s="31" customFormat="1" ht="30" customHeight="1">
      <c r="B14" s="113" t="s">
        <v>44</v>
      </c>
      <c r="C14" s="658"/>
      <c r="D14" s="115" t="s">
        <v>38</v>
      </c>
      <c r="E14" s="116"/>
      <c r="F14" s="117" t="s">
        <v>38</v>
      </c>
      <c r="G14" s="118"/>
      <c r="H14" s="119"/>
      <c r="I14" s="120" t="s">
        <v>38</v>
      </c>
      <c r="J14" s="120"/>
      <c r="K14" s="120"/>
    </row>
    <row r="15" spans="2:11" s="31" customFormat="1" ht="30" customHeight="1">
      <c r="B15" s="113" t="s">
        <v>45</v>
      </c>
      <c r="C15" s="658"/>
      <c r="D15" s="115" t="s">
        <v>38</v>
      </c>
      <c r="E15" s="116"/>
      <c r="F15" s="117" t="s">
        <v>38</v>
      </c>
      <c r="G15" s="118"/>
      <c r="H15" s="119"/>
      <c r="I15" s="120" t="s">
        <v>38</v>
      </c>
      <c r="J15" s="120"/>
      <c r="K15" s="120"/>
    </row>
    <row r="16" spans="2:11" s="31" customFormat="1" ht="30" customHeight="1">
      <c r="B16" s="113" t="s">
        <v>46</v>
      </c>
      <c r="C16" s="658"/>
      <c r="D16" s="115" t="s">
        <v>38</v>
      </c>
      <c r="E16" s="116"/>
      <c r="F16" s="117" t="s">
        <v>38</v>
      </c>
      <c r="G16" s="118"/>
      <c r="H16" s="119"/>
      <c r="I16" s="120"/>
      <c r="J16" s="120" t="s">
        <v>38</v>
      </c>
      <c r="K16" s="120"/>
    </row>
    <row r="17" spans="2:11" s="31" customFormat="1" ht="30" customHeight="1">
      <c r="B17" s="113" t="s">
        <v>47</v>
      </c>
      <c r="C17" s="658"/>
      <c r="D17" s="115" t="s">
        <v>38</v>
      </c>
      <c r="E17" s="116"/>
      <c r="F17" s="117" t="s">
        <v>38</v>
      </c>
      <c r="G17" s="118"/>
      <c r="H17" s="119"/>
      <c r="I17" s="120" t="s">
        <v>38</v>
      </c>
      <c r="J17" s="120"/>
      <c r="K17" s="120"/>
    </row>
    <row r="18" spans="2:11" s="31" customFormat="1" ht="30" customHeight="1">
      <c r="B18" s="113" t="s">
        <v>48</v>
      </c>
      <c r="C18" s="658"/>
      <c r="D18" s="115" t="s">
        <v>38</v>
      </c>
      <c r="E18" s="116"/>
      <c r="F18" s="121" t="s">
        <v>38</v>
      </c>
      <c r="G18" s="118"/>
      <c r="H18" s="119" t="s">
        <v>38</v>
      </c>
      <c r="I18" s="120"/>
      <c r="J18" s="120"/>
      <c r="K18" s="120"/>
    </row>
    <row r="19" spans="2:11" s="31" customFormat="1" ht="30" customHeight="1">
      <c r="B19" s="113" t="s">
        <v>49</v>
      </c>
      <c r="C19" s="658"/>
      <c r="D19" s="115" t="s">
        <v>38</v>
      </c>
      <c r="E19" s="116"/>
      <c r="F19" s="121" t="s">
        <v>38</v>
      </c>
      <c r="G19" s="118"/>
      <c r="H19" s="119"/>
      <c r="I19" s="120" t="s">
        <v>38</v>
      </c>
      <c r="J19" s="120"/>
      <c r="K19" s="120"/>
    </row>
    <row r="20" spans="2:11" s="31" customFormat="1" ht="30" customHeight="1">
      <c r="B20" s="113" t="s">
        <v>50</v>
      </c>
      <c r="C20" s="658"/>
      <c r="D20" s="115" t="s">
        <v>38</v>
      </c>
      <c r="E20" s="116"/>
      <c r="F20" s="121" t="s">
        <v>38</v>
      </c>
      <c r="G20" s="118"/>
      <c r="H20" s="119"/>
      <c r="I20" s="120"/>
      <c r="J20" s="120" t="s">
        <v>38</v>
      </c>
      <c r="K20" s="120"/>
    </row>
    <row r="21" spans="2:11" s="31" customFormat="1" ht="30" customHeight="1">
      <c r="B21" s="113" t="s">
        <v>51</v>
      </c>
      <c r="C21" s="658"/>
      <c r="D21" s="115" t="s">
        <v>38</v>
      </c>
      <c r="E21" s="122"/>
      <c r="F21" s="117" t="s">
        <v>38</v>
      </c>
      <c r="G21" s="123"/>
      <c r="H21" s="119" t="s">
        <v>38</v>
      </c>
      <c r="I21" s="120"/>
      <c r="J21" s="120"/>
      <c r="K21" s="120"/>
    </row>
    <row r="22" spans="2:11" s="31" customFormat="1" ht="30" customHeight="1">
      <c r="B22" s="113" t="s">
        <v>52</v>
      </c>
      <c r="C22" s="658"/>
      <c r="D22" s="115" t="s">
        <v>38</v>
      </c>
      <c r="E22" s="122"/>
      <c r="F22" s="117" t="s">
        <v>38</v>
      </c>
      <c r="G22" s="123"/>
      <c r="H22" s="119"/>
      <c r="I22" s="120"/>
      <c r="J22" s="120" t="s">
        <v>53</v>
      </c>
      <c r="K22" s="120"/>
    </row>
    <row r="23" spans="2:11" s="31" customFormat="1" ht="30" customHeight="1">
      <c r="B23" s="113" t="s">
        <v>54</v>
      </c>
      <c r="C23" s="658"/>
      <c r="D23" s="115" t="s">
        <v>38</v>
      </c>
      <c r="E23" s="122"/>
      <c r="F23" s="117" t="s">
        <v>38</v>
      </c>
      <c r="G23" s="123"/>
      <c r="H23" s="119"/>
      <c r="I23" s="120"/>
      <c r="J23" s="120" t="s">
        <v>53</v>
      </c>
      <c r="K23" s="120"/>
    </row>
    <row r="24" spans="2:11" s="31" customFormat="1" ht="30" customHeight="1">
      <c r="B24" s="113" t="s">
        <v>55</v>
      </c>
      <c r="C24" s="658"/>
      <c r="D24" s="115" t="s">
        <v>53</v>
      </c>
      <c r="E24" s="122"/>
      <c r="F24" s="117" t="s">
        <v>53</v>
      </c>
      <c r="G24" s="118"/>
      <c r="H24" s="119"/>
      <c r="I24" s="120"/>
      <c r="J24" s="120" t="s">
        <v>53</v>
      </c>
      <c r="K24" s="120"/>
    </row>
    <row r="25" spans="2:11" s="31" customFormat="1" ht="30" customHeight="1">
      <c r="B25" s="113" t="s">
        <v>56</v>
      </c>
      <c r="C25" s="658"/>
      <c r="D25" s="115" t="s">
        <v>53</v>
      </c>
      <c r="E25" s="122"/>
      <c r="F25" s="117" t="s">
        <v>53</v>
      </c>
      <c r="G25" s="118"/>
      <c r="H25" s="119"/>
      <c r="I25" s="120"/>
      <c r="J25" s="120" t="s">
        <v>53</v>
      </c>
      <c r="K25" s="120"/>
    </row>
    <row r="26" spans="2:11" s="31" customFormat="1" ht="30" customHeight="1">
      <c r="B26" s="113" t="s">
        <v>57</v>
      </c>
      <c r="C26" s="658"/>
      <c r="D26" s="115" t="s">
        <v>38</v>
      </c>
      <c r="E26" s="122"/>
      <c r="F26" s="117" t="s">
        <v>38</v>
      </c>
      <c r="G26" s="118"/>
      <c r="H26" s="119"/>
      <c r="I26" s="120"/>
      <c r="J26" s="120" t="s">
        <v>38</v>
      </c>
      <c r="K26" s="120"/>
    </row>
    <row r="27" spans="2:11" s="31" customFormat="1" ht="30" customHeight="1">
      <c r="B27" s="113" t="s">
        <v>58</v>
      </c>
      <c r="C27" s="658"/>
      <c r="D27" s="115" t="s">
        <v>38</v>
      </c>
      <c r="E27" s="122"/>
      <c r="F27" s="117" t="s">
        <v>38</v>
      </c>
      <c r="G27" s="118"/>
      <c r="H27" s="119"/>
      <c r="I27" s="120"/>
      <c r="J27" s="120" t="s">
        <v>38</v>
      </c>
      <c r="K27" s="120"/>
    </row>
    <row r="28" spans="2:11" s="31" customFormat="1" ht="30" customHeight="1">
      <c r="B28" s="113" t="s">
        <v>59</v>
      </c>
      <c r="C28" s="658"/>
      <c r="D28" s="115" t="s">
        <v>38</v>
      </c>
      <c r="E28" s="122"/>
      <c r="F28" s="117" t="s">
        <v>38</v>
      </c>
      <c r="G28" s="118"/>
      <c r="H28" s="119"/>
      <c r="I28" s="120"/>
      <c r="J28" s="120" t="s">
        <v>38</v>
      </c>
      <c r="K28" s="120"/>
    </row>
    <row r="29" spans="2:11" s="31" customFormat="1" ht="30" customHeight="1">
      <c r="B29" s="113" t="s">
        <v>60</v>
      </c>
      <c r="C29" s="658"/>
      <c r="D29" s="115" t="s">
        <v>38</v>
      </c>
      <c r="E29" s="122"/>
      <c r="F29" s="117" t="s">
        <v>38</v>
      </c>
      <c r="G29" s="123"/>
      <c r="H29" s="124"/>
      <c r="I29" s="120"/>
      <c r="J29" s="120" t="s">
        <v>38</v>
      </c>
      <c r="K29" s="125"/>
    </row>
    <row r="30" spans="2:11" s="31" customFormat="1" ht="30" customHeight="1">
      <c r="B30" s="113" t="s">
        <v>61</v>
      </c>
      <c r="C30" s="658"/>
      <c r="D30" s="115" t="s">
        <v>38</v>
      </c>
      <c r="E30" s="122"/>
      <c r="F30" s="117" t="s">
        <v>38</v>
      </c>
      <c r="G30" s="123"/>
      <c r="H30" s="120" t="s">
        <v>38</v>
      </c>
      <c r="I30" s="120"/>
      <c r="J30" s="120"/>
      <c r="K30" s="125"/>
    </row>
    <row r="31" spans="2:11" s="31" customFormat="1" ht="30" customHeight="1">
      <c r="B31" s="113" t="s">
        <v>62</v>
      </c>
      <c r="C31" s="658"/>
      <c r="D31" s="115" t="s">
        <v>53</v>
      </c>
      <c r="E31" s="122"/>
      <c r="F31" s="117" t="s">
        <v>53</v>
      </c>
      <c r="G31" s="123"/>
      <c r="H31" s="124"/>
      <c r="I31" s="120" t="s">
        <v>53</v>
      </c>
      <c r="J31" s="120"/>
      <c r="K31" s="125"/>
    </row>
    <row r="32" spans="2:11" s="31" customFormat="1" ht="30" customHeight="1">
      <c r="B32" s="113" t="s">
        <v>63</v>
      </c>
      <c r="C32" s="658"/>
      <c r="D32" s="115" t="s">
        <v>53</v>
      </c>
      <c r="E32" s="122"/>
      <c r="F32" s="117" t="s">
        <v>53</v>
      </c>
      <c r="G32" s="123"/>
      <c r="H32" s="124"/>
      <c r="I32" s="120" t="s">
        <v>53</v>
      </c>
      <c r="J32" s="120"/>
      <c r="K32" s="125"/>
    </row>
    <row r="33" spans="2:11" s="31" customFormat="1" ht="30" customHeight="1">
      <c r="B33" s="113" t="s">
        <v>64</v>
      </c>
      <c r="C33" s="658"/>
      <c r="D33" s="115"/>
      <c r="E33" s="115" t="s">
        <v>38</v>
      </c>
      <c r="F33" s="660"/>
      <c r="G33" s="661"/>
      <c r="H33" s="666"/>
      <c r="I33" s="667"/>
      <c r="J33" s="667"/>
      <c r="K33" s="668"/>
    </row>
    <row r="34" spans="2:11" s="31" customFormat="1" ht="30" customHeight="1">
      <c r="B34" s="113" t="s">
        <v>65</v>
      </c>
      <c r="C34" s="658"/>
      <c r="D34" s="115"/>
      <c r="E34" s="115" t="s">
        <v>38</v>
      </c>
      <c r="F34" s="662"/>
      <c r="G34" s="663"/>
      <c r="H34" s="669"/>
      <c r="I34" s="670"/>
      <c r="J34" s="670"/>
      <c r="K34" s="671"/>
    </row>
    <row r="35" spans="2:11" s="31" customFormat="1" ht="30" customHeight="1">
      <c r="B35" s="113" t="s">
        <v>66</v>
      </c>
      <c r="C35" s="658"/>
      <c r="D35" s="115"/>
      <c r="E35" s="115" t="s">
        <v>38</v>
      </c>
      <c r="F35" s="662"/>
      <c r="G35" s="663"/>
      <c r="H35" s="669"/>
      <c r="I35" s="670"/>
      <c r="J35" s="670"/>
      <c r="K35" s="671"/>
    </row>
    <row r="36" spans="2:11" s="31" customFormat="1" ht="30" customHeight="1">
      <c r="B36" s="113" t="s">
        <v>67</v>
      </c>
      <c r="C36" s="658"/>
      <c r="D36" s="115"/>
      <c r="E36" s="115" t="s">
        <v>38</v>
      </c>
      <c r="F36" s="662"/>
      <c r="G36" s="663"/>
      <c r="H36" s="669"/>
      <c r="I36" s="670"/>
      <c r="J36" s="670"/>
      <c r="K36" s="671"/>
    </row>
    <row r="37" spans="2:11" s="31" customFormat="1" ht="30" customHeight="1">
      <c r="B37" s="113" t="s">
        <v>68</v>
      </c>
      <c r="C37" s="680"/>
      <c r="D37" s="115"/>
      <c r="E37" s="126" t="s">
        <v>53</v>
      </c>
      <c r="F37" s="681"/>
      <c r="G37" s="682"/>
      <c r="H37" s="683"/>
      <c r="I37" s="684"/>
      <c r="J37" s="684"/>
      <c r="K37" s="685"/>
    </row>
    <row r="38" spans="2:11" s="31" customFormat="1" ht="30" customHeight="1">
      <c r="B38" s="113" t="s">
        <v>69</v>
      </c>
      <c r="C38" s="650" t="s">
        <v>70</v>
      </c>
      <c r="D38" s="115" t="s">
        <v>38</v>
      </c>
      <c r="E38" s="116"/>
      <c r="F38" s="117" t="s">
        <v>38</v>
      </c>
      <c r="G38" s="118"/>
      <c r="H38" s="119" t="s">
        <v>38</v>
      </c>
      <c r="I38" s="120"/>
      <c r="J38" s="120"/>
      <c r="K38" s="120"/>
    </row>
    <row r="39" spans="2:11" s="31" customFormat="1" ht="30" customHeight="1">
      <c r="B39" s="113" t="s">
        <v>71</v>
      </c>
      <c r="C39" s="650"/>
      <c r="D39" s="115" t="s">
        <v>38</v>
      </c>
      <c r="E39" s="116"/>
      <c r="F39" s="117" t="s">
        <v>53</v>
      </c>
      <c r="G39" s="118"/>
      <c r="H39" s="119"/>
      <c r="I39" s="120"/>
      <c r="J39" s="120" t="s">
        <v>38</v>
      </c>
      <c r="K39" s="120"/>
    </row>
    <row r="40" spans="2:11" s="31" customFormat="1" ht="30" customHeight="1">
      <c r="B40" s="113" t="s">
        <v>72</v>
      </c>
      <c r="C40" s="650"/>
      <c r="D40" s="115" t="s">
        <v>38</v>
      </c>
      <c r="E40" s="116"/>
      <c r="F40" s="117" t="s">
        <v>38</v>
      </c>
      <c r="G40" s="118"/>
      <c r="H40" s="119"/>
      <c r="I40" s="120"/>
      <c r="J40" s="120" t="s">
        <v>38</v>
      </c>
      <c r="K40" s="120"/>
    </row>
    <row r="41" spans="2:11" s="31" customFormat="1" ht="30" customHeight="1">
      <c r="B41" s="113" t="s">
        <v>73</v>
      </c>
      <c r="C41" s="650"/>
      <c r="D41" s="127" t="s">
        <v>38</v>
      </c>
      <c r="E41" s="116"/>
      <c r="F41" s="117" t="s">
        <v>38</v>
      </c>
      <c r="G41" s="118"/>
      <c r="H41" s="119"/>
      <c r="I41" s="120"/>
      <c r="J41" s="120" t="s">
        <v>38</v>
      </c>
      <c r="K41" s="120"/>
    </row>
    <row r="42" spans="2:11" s="31" customFormat="1" ht="30" customHeight="1">
      <c r="B42" s="113" t="s">
        <v>74</v>
      </c>
      <c r="C42" s="650"/>
      <c r="D42" s="117" t="s">
        <v>38</v>
      </c>
      <c r="E42" s="116"/>
      <c r="F42" s="117" t="s">
        <v>38</v>
      </c>
      <c r="G42" s="118"/>
      <c r="H42" s="119"/>
      <c r="I42" s="120" t="s">
        <v>38</v>
      </c>
      <c r="J42" s="120"/>
      <c r="K42" s="120"/>
    </row>
    <row r="43" spans="2:11" s="31" customFormat="1" ht="30" customHeight="1">
      <c r="B43" s="113" t="s">
        <v>75</v>
      </c>
      <c r="C43" s="650"/>
      <c r="D43" s="117" t="s">
        <v>38</v>
      </c>
      <c r="E43" s="116"/>
      <c r="F43" s="117" t="s">
        <v>38</v>
      </c>
      <c r="G43" s="118"/>
      <c r="H43" s="119"/>
      <c r="I43" s="120"/>
      <c r="J43" s="120" t="s">
        <v>38</v>
      </c>
      <c r="K43" s="120"/>
    </row>
    <row r="44" spans="2:11" s="31" customFormat="1" ht="30" customHeight="1">
      <c r="B44" s="113" t="s">
        <v>76</v>
      </c>
      <c r="C44" s="649" t="s">
        <v>70</v>
      </c>
      <c r="D44" s="117" t="s">
        <v>38</v>
      </c>
      <c r="E44" s="116"/>
      <c r="F44" s="121" t="s">
        <v>38</v>
      </c>
      <c r="G44" s="118"/>
      <c r="H44" s="119"/>
      <c r="I44" s="120" t="s">
        <v>38</v>
      </c>
      <c r="J44" s="120"/>
      <c r="K44" s="120"/>
    </row>
    <row r="45" spans="2:11" s="31" customFormat="1" ht="30" customHeight="1">
      <c r="B45" s="113" t="s">
        <v>77</v>
      </c>
      <c r="C45" s="649"/>
      <c r="D45" s="117" t="s">
        <v>38</v>
      </c>
      <c r="E45" s="116"/>
      <c r="F45" s="121" t="s">
        <v>38</v>
      </c>
      <c r="G45" s="118"/>
      <c r="H45" s="119" t="s">
        <v>38</v>
      </c>
      <c r="I45" s="120"/>
      <c r="J45" s="120"/>
      <c r="K45" s="120"/>
    </row>
    <row r="46" spans="2:11" s="31" customFormat="1" ht="30" customHeight="1">
      <c r="B46" s="113" t="s">
        <v>78</v>
      </c>
      <c r="C46" s="649"/>
      <c r="D46" s="115" t="s">
        <v>38</v>
      </c>
      <c r="E46" s="116"/>
      <c r="F46" s="117" t="s">
        <v>38</v>
      </c>
      <c r="G46" s="118"/>
      <c r="H46" s="119" t="s">
        <v>38</v>
      </c>
      <c r="I46" s="120"/>
      <c r="J46" s="120"/>
      <c r="K46" s="120"/>
    </row>
    <row r="47" spans="2:11" s="31" customFormat="1" ht="30" customHeight="1">
      <c r="B47" s="113" t="s">
        <v>79</v>
      </c>
      <c r="C47" s="649"/>
      <c r="D47" s="115" t="s">
        <v>53</v>
      </c>
      <c r="E47" s="116"/>
      <c r="F47" s="117" t="s">
        <v>38</v>
      </c>
      <c r="G47" s="118"/>
      <c r="H47" s="119" t="s">
        <v>38</v>
      </c>
      <c r="I47" s="120"/>
      <c r="J47" s="120"/>
      <c r="K47" s="120"/>
    </row>
    <row r="48" spans="2:11" s="31" customFormat="1" ht="30" customHeight="1">
      <c r="B48" s="113" t="s">
        <v>80</v>
      </c>
      <c r="C48" s="649"/>
      <c r="D48" s="115" t="s">
        <v>38</v>
      </c>
      <c r="E48" s="116"/>
      <c r="F48" s="117" t="s">
        <v>38</v>
      </c>
      <c r="G48" s="131"/>
      <c r="H48" s="576"/>
      <c r="I48" s="120"/>
      <c r="J48" s="120" t="s">
        <v>38</v>
      </c>
      <c r="K48" s="127"/>
    </row>
    <row r="49" spans="2:11" s="31" customFormat="1" ht="30" customHeight="1">
      <c r="B49" s="113" t="s">
        <v>81</v>
      </c>
      <c r="C49" s="649"/>
      <c r="D49" s="115" t="s">
        <v>38</v>
      </c>
      <c r="E49" s="116"/>
      <c r="F49" s="117" t="s">
        <v>38</v>
      </c>
      <c r="G49" s="131"/>
      <c r="H49" s="576"/>
      <c r="I49" s="120"/>
      <c r="J49" s="120" t="s">
        <v>38</v>
      </c>
      <c r="K49" s="127"/>
    </row>
    <row r="50" spans="2:11" s="31" customFormat="1" ht="30" customHeight="1">
      <c r="B50" s="113" t="s">
        <v>82</v>
      </c>
      <c r="C50" s="649"/>
      <c r="D50" s="115"/>
      <c r="E50" s="116" t="s">
        <v>38</v>
      </c>
      <c r="F50" s="652"/>
      <c r="G50" s="653"/>
      <c r="H50" s="654"/>
      <c r="I50" s="655"/>
      <c r="J50" s="655"/>
      <c r="K50" s="656"/>
    </row>
    <row r="51" spans="2:11" s="31" customFormat="1" ht="30" customHeight="1">
      <c r="B51" s="113" t="s">
        <v>83</v>
      </c>
      <c r="C51" s="649"/>
      <c r="D51" s="115"/>
      <c r="E51" s="116" t="s">
        <v>38</v>
      </c>
      <c r="F51" s="652"/>
      <c r="G51" s="653"/>
      <c r="H51" s="654"/>
      <c r="I51" s="655"/>
      <c r="J51" s="655"/>
      <c r="K51" s="656"/>
    </row>
    <row r="52" spans="2:11" s="31" customFormat="1" ht="30" customHeight="1">
      <c r="B52" s="113" t="s">
        <v>84</v>
      </c>
      <c r="C52" s="649"/>
      <c r="D52" s="115"/>
      <c r="E52" s="116" t="s">
        <v>38</v>
      </c>
      <c r="F52" s="652"/>
      <c r="G52" s="653"/>
      <c r="H52" s="654"/>
      <c r="I52" s="655"/>
      <c r="J52" s="655"/>
      <c r="K52" s="656"/>
    </row>
    <row r="53" spans="2:11" s="31" customFormat="1" ht="30" customHeight="1">
      <c r="B53" s="113" t="s">
        <v>85</v>
      </c>
      <c r="C53" s="649"/>
      <c r="D53" s="115"/>
      <c r="E53" s="116" t="s">
        <v>38</v>
      </c>
      <c r="F53" s="652"/>
      <c r="G53" s="653"/>
      <c r="H53" s="654"/>
      <c r="I53" s="655"/>
      <c r="J53" s="655"/>
      <c r="K53" s="656"/>
    </row>
    <row r="54" spans="2:11" s="31" customFormat="1" ht="30" customHeight="1">
      <c r="B54" s="128" t="s">
        <v>86</v>
      </c>
      <c r="C54" s="649"/>
      <c r="D54" s="115"/>
      <c r="E54" s="116" t="s">
        <v>38</v>
      </c>
      <c r="F54" s="652"/>
      <c r="G54" s="653"/>
      <c r="H54" s="654"/>
      <c r="I54" s="655"/>
      <c r="J54" s="655"/>
      <c r="K54" s="656"/>
    </row>
    <row r="55" spans="2:11" s="31" customFormat="1" ht="30" customHeight="1">
      <c r="B55" s="113" t="s">
        <v>87</v>
      </c>
      <c r="C55" s="657" t="s">
        <v>88</v>
      </c>
      <c r="D55" s="127" t="s">
        <v>38</v>
      </c>
      <c r="E55" s="116"/>
      <c r="F55" s="117" t="s">
        <v>38</v>
      </c>
      <c r="G55" s="118"/>
      <c r="H55" s="119"/>
      <c r="I55" s="127" t="s">
        <v>38</v>
      </c>
      <c r="J55" s="120"/>
      <c r="K55" s="120"/>
    </row>
    <row r="56" spans="2:11" s="31" customFormat="1" ht="30" customHeight="1">
      <c r="B56" s="113" t="s">
        <v>89</v>
      </c>
      <c r="C56" s="658"/>
      <c r="D56" s="127" t="s">
        <v>38</v>
      </c>
      <c r="E56" s="116"/>
      <c r="F56" s="117" t="s">
        <v>38</v>
      </c>
      <c r="G56" s="118"/>
      <c r="H56" s="119"/>
      <c r="I56" s="120" t="s">
        <v>38</v>
      </c>
      <c r="J56" s="120"/>
      <c r="K56" s="120"/>
    </row>
    <row r="57" spans="2:11" s="31" customFormat="1" ht="30" customHeight="1">
      <c r="B57" s="113" t="s">
        <v>90</v>
      </c>
      <c r="C57" s="658"/>
      <c r="D57" s="127" t="s">
        <v>38</v>
      </c>
      <c r="E57" s="116"/>
      <c r="F57" s="117" t="s">
        <v>38</v>
      </c>
      <c r="G57" s="118"/>
      <c r="H57" s="119"/>
      <c r="I57" s="120"/>
      <c r="J57" s="120" t="s">
        <v>38</v>
      </c>
      <c r="K57" s="120"/>
    </row>
    <row r="58" spans="2:11" s="31" customFormat="1" ht="30" customHeight="1">
      <c r="B58" s="113" t="s">
        <v>91</v>
      </c>
      <c r="C58" s="658"/>
      <c r="D58" s="127" t="s">
        <v>38</v>
      </c>
      <c r="E58" s="116"/>
      <c r="F58" s="117" t="s">
        <v>38</v>
      </c>
      <c r="G58" s="118"/>
      <c r="H58" s="119"/>
      <c r="I58" s="120"/>
      <c r="J58" s="120" t="s">
        <v>38</v>
      </c>
      <c r="K58" s="120"/>
    </row>
    <row r="59" spans="2:11" s="31" customFormat="1" ht="30" customHeight="1">
      <c r="B59" s="113" t="s">
        <v>92</v>
      </c>
      <c r="C59" s="658"/>
      <c r="D59" s="127" t="s">
        <v>38</v>
      </c>
      <c r="E59" s="116"/>
      <c r="F59" s="117" t="s">
        <v>38</v>
      </c>
      <c r="G59" s="118"/>
      <c r="H59" s="119"/>
      <c r="I59" s="120" t="s">
        <v>38</v>
      </c>
      <c r="J59" s="120"/>
      <c r="K59" s="120"/>
    </row>
    <row r="60" spans="2:11" s="31" customFormat="1" ht="30" customHeight="1">
      <c r="B60" s="113" t="s">
        <v>93</v>
      </c>
      <c r="C60" s="658"/>
      <c r="D60" s="127" t="s">
        <v>38</v>
      </c>
      <c r="E60" s="116"/>
      <c r="F60" s="117" t="s">
        <v>38</v>
      </c>
      <c r="G60" s="118"/>
      <c r="H60" s="119"/>
      <c r="I60" s="120"/>
      <c r="J60" s="120" t="s">
        <v>38</v>
      </c>
      <c r="K60" s="120"/>
    </row>
    <row r="61" spans="2:11" s="31" customFormat="1" ht="30" customHeight="1">
      <c r="B61" s="129" t="s">
        <v>94</v>
      </c>
      <c r="C61" s="658"/>
      <c r="D61" s="127" t="s">
        <v>38</v>
      </c>
      <c r="E61" s="116"/>
      <c r="F61" s="117" t="s">
        <v>53</v>
      </c>
      <c r="G61" s="118"/>
      <c r="H61" s="119"/>
      <c r="I61" s="120"/>
      <c r="J61" s="120" t="s">
        <v>38</v>
      </c>
      <c r="K61" s="120"/>
    </row>
    <row r="62" spans="2:11" s="31" customFormat="1" ht="30" customHeight="1">
      <c r="B62" s="113" t="s">
        <v>95</v>
      </c>
      <c r="C62" s="658"/>
      <c r="D62" s="115" t="s">
        <v>38</v>
      </c>
      <c r="E62" s="130"/>
      <c r="F62" s="117" t="s">
        <v>38</v>
      </c>
      <c r="G62" s="131"/>
      <c r="H62" s="119"/>
      <c r="I62" s="120"/>
      <c r="J62" s="120" t="s">
        <v>38</v>
      </c>
      <c r="K62" s="120"/>
    </row>
    <row r="63" spans="2:11" s="31" customFormat="1" ht="30" customHeight="1">
      <c r="B63" s="113" t="s">
        <v>96</v>
      </c>
      <c r="C63" s="658"/>
      <c r="D63" s="115" t="s">
        <v>38</v>
      </c>
      <c r="E63" s="130"/>
      <c r="F63" s="117" t="s">
        <v>38</v>
      </c>
      <c r="G63" s="131"/>
      <c r="H63" s="119"/>
      <c r="I63" s="120"/>
      <c r="J63" s="120" t="s">
        <v>38</v>
      </c>
      <c r="K63" s="120"/>
    </row>
    <row r="64" spans="2:11" s="31" customFormat="1" ht="30" customHeight="1">
      <c r="B64" s="113" t="s">
        <v>97</v>
      </c>
      <c r="C64" s="658"/>
      <c r="D64" s="115" t="s">
        <v>38</v>
      </c>
      <c r="E64" s="130"/>
      <c r="F64" s="121" t="s">
        <v>38</v>
      </c>
      <c r="G64" s="118"/>
      <c r="H64" s="119"/>
      <c r="I64" s="120" t="s">
        <v>38</v>
      </c>
      <c r="J64" s="120"/>
      <c r="K64" s="120"/>
    </row>
    <row r="65" spans="2:11" s="31" customFormat="1" ht="30" customHeight="1">
      <c r="B65" s="113" t="s">
        <v>98</v>
      </c>
      <c r="C65" s="658"/>
      <c r="D65" s="115" t="s">
        <v>38</v>
      </c>
      <c r="E65" s="130"/>
      <c r="F65" s="117" t="s">
        <v>38</v>
      </c>
      <c r="G65" s="123"/>
      <c r="H65" s="119"/>
      <c r="I65" s="120" t="s">
        <v>38</v>
      </c>
      <c r="J65" s="120"/>
      <c r="K65" s="120"/>
    </row>
    <row r="66" spans="2:11" s="31" customFormat="1" ht="30" customHeight="1">
      <c r="B66" s="113" t="s">
        <v>99</v>
      </c>
      <c r="C66" s="658"/>
      <c r="D66" s="132"/>
      <c r="E66" s="130" t="s">
        <v>53</v>
      </c>
      <c r="F66" s="660"/>
      <c r="G66" s="661"/>
      <c r="H66" s="666"/>
      <c r="I66" s="667"/>
      <c r="J66" s="667"/>
      <c r="K66" s="668"/>
    </row>
    <row r="67" spans="2:11" s="31" customFormat="1" ht="30" customHeight="1">
      <c r="B67" s="113" t="s">
        <v>100</v>
      </c>
      <c r="C67" s="658"/>
      <c r="D67" s="132"/>
      <c r="E67" s="130" t="s">
        <v>38</v>
      </c>
      <c r="F67" s="662"/>
      <c r="G67" s="663"/>
      <c r="H67" s="669"/>
      <c r="I67" s="670"/>
      <c r="J67" s="670"/>
      <c r="K67" s="671"/>
    </row>
    <row r="68" spans="2:11" s="31" customFormat="1" ht="30" customHeight="1">
      <c r="B68" s="113" t="s">
        <v>101</v>
      </c>
      <c r="C68" s="658"/>
      <c r="D68" s="133"/>
      <c r="E68" s="130" t="s">
        <v>38</v>
      </c>
      <c r="F68" s="662"/>
      <c r="G68" s="663"/>
      <c r="H68" s="669"/>
      <c r="I68" s="670"/>
      <c r="J68" s="670"/>
      <c r="K68" s="671"/>
    </row>
    <row r="69" spans="2:11" s="31" customFormat="1" ht="30" customHeight="1" thickBot="1">
      <c r="B69" s="113" t="s">
        <v>102</v>
      </c>
      <c r="C69" s="659"/>
      <c r="D69" s="133"/>
      <c r="E69" s="130" t="s">
        <v>38</v>
      </c>
      <c r="F69" s="664"/>
      <c r="G69" s="665"/>
      <c r="H69" s="672"/>
      <c r="I69" s="673"/>
      <c r="J69" s="673"/>
      <c r="K69" s="674"/>
    </row>
    <row r="70" spans="2:11" s="31" customFormat="1" ht="30" customHeight="1" thickTop="1">
      <c r="B70" s="134" t="s">
        <v>103</v>
      </c>
      <c r="C70" s="135">
        <f>COUNTA(B8:B70)-1</f>
        <v>62</v>
      </c>
      <c r="D70" s="136">
        <f>COUNTIF(D8:D69,"○")</f>
        <v>48</v>
      </c>
      <c r="E70" s="137">
        <f>COUNTIF(E8:E69,"○")</f>
        <v>14</v>
      </c>
      <c r="F70" s="138">
        <f aca="true" t="shared" si="0" ref="F70:K70">COUNTIF(F8:F69,"○")</f>
        <v>48</v>
      </c>
      <c r="G70" s="139">
        <f t="shared" si="0"/>
        <v>0</v>
      </c>
      <c r="H70" s="138">
        <f t="shared" si="0"/>
        <v>8</v>
      </c>
      <c r="I70" s="140">
        <f t="shared" si="0"/>
        <v>14</v>
      </c>
      <c r="J70" s="140">
        <f t="shared" si="0"/>
        <v>26</v>
      </c>
      <c r="K70" s="140">
        <f t="shared" si="0"/>
        <v>0</v>
      </c>
    </row>
    <row r="71" spans="2:11" s="31" customFormat="1" ht="18" customHeight="1">
      <c r="B71" s="35"/>
      <c r="C71" s="36"/>
      <c r="D71" s="36"/>
      <c r="E71" s="36"/>
      <c r="F71" s="36"/>
      <c r="G71" s="36"/>
      <c r="H71" s="36"/>
      <c r="I71" s="36"/>
      <c r="J71" s="36"/>
      <c r="K71" s="36"/>
    </row>
    <row r="72" spans="2:10" ht="18" customHeight="1">
      <c r="B72" s="651" t="s">
        <v>766</v>
      </c>
      <c r="C72" s="651"/>
      <c r="D72" s="651"/>
      <c r="E72" s="651"/>
      <c r="F72" s="651"/>
      <c r="G72" s="651"/>
      <c r="H72" s="651"/>
      <c r="I72" s="651"/>
      <c r="J72" s="651"/>
    </row>
    <row r="73" spans="2:11" ht="18" customHeight="1">
      <c r="B73" s="540" t="s">
        <v>37</v>
      </c>
      <c r="C73" s="541" t="s">
        <v>763</v>
      </c>
      <c r="D73" s="542"/>
      <c r="E73" s="542"/>
      <c r="F73" s="542"/>
      <c r="G73" s="542"/>
      <c r="H73" s="543"/>
      <c r="I73" s="544"/>
      <c r="J73" s="545"/>
      <c r="K73" s="37"/>
    </row>
    <row r="74" spans="2:11" ht="18" customHeight="1">
      <c r="B74" s="540" t="s">
        <v>70</v>
      </c>
      <c r="C74" s="541" t="s">
        <v>764</v>
      </c>
      <c r="D74" s="542"/>
      <c r="E74" s="542"/>
      <c r="F74" s="542"/>
      <c r="G74" s="542"/>
      <c r="H74" s="543"/>
      <c r="I74" s="544"/>
      <c r="J74" s="545"/>
      <c r="K74" s="37"/>
    </row>
    <row r="75" spans="2:11" ht="18" customHeight="1">
      <c r="B75" s="540" t="s">
        <v>88</v>
      </c>
      <c r="C75" s="541" t="s">
        <v>765</v>
      </c>
      <c r="D75" s="542"/>
      <c r="E75" s="542"/>
      <c r="F75" s="542"/>
      <c r="G75" s="542"/>
      <c r="H75" s="543"/>
      <c r="I75" s="544"/>
      <c r="J75" s="545"/>
      <c r="K75" s="37"/>
    </row>
    <row r="76" spans="2:14" ht="18" customHeight="1">
      <c r="B76" s="546"/>
      <c r="C76" s="547"/>
      <c r="D76" s="547"/>
      <c r="E76" s="547"/>
      <c r="F76" s="547"/>
      <c r="G76" s="547"/>
      <c r="H76" s="545"/>
      <c r="I76" s="545"/>
      <c r="J76" s="545"/>
      <c r="K76" s="37"/>
      <c r="L76" s="24"/>
      <c r="M76" s="39"/>
      <c r="N76" s="39"/>
    </row>
    <row r="77" spans="2:11" ht="18" customHeight="1">
      <c r="B77" s="548" t="s">
        <v>767</v>
      </c>
      <c r="C77" s="547"/>
      <c r="D77" s="547"/>
      <c r="E77" s="547"/>
      <c r="F77" s="547"/>
      <c r="G77" s="547"/>
      <c r="H77" s="547"/>
      <c r="I77" s="547"/>
      <c r="J77" s="144"/>
      <c r="K77" s="38"/>
    </row>
    <row r="78" spans="2:11" ht="18" customHeight="1">
      <c r="B78" s="540" t="s">
        <v>415</v>
      </c>
      <c r="C78" s="558" t="s">
        <v>768</v>
      </c>
      <c r="D78" s="555"/>
      <c r="E78" s="555"/>
      <c r="F78" s="555"/>
      <c r="G78" s="555"/>
      <c r="H78" s="556"/>
      <c r="I78" s="549"/>
      <c r="J78" s="550"/>
      <c r="K78" s="40"/>
    </row>
    <row r="79" spans="2:11" ht="18" customHeight="1">
      <c r="B79" s="557" t="s">
        <v>416</v>
      </c>
      <c r="C79" s="558" t="s">
        <v>769</v>
      </c>
      <c r="D79" s="555"/>
      <c r="E79" s="555"/>
      <c r="F79" s="555"/>
      <c r="G79" s="555"/>
      <c r="H79" s="556"/>
      <c r="I79" s="549"/>
      <c r="J79" s="550"/>
      <c r="K79" s="40"/>
    </row>
    <row r="80" spans="2:10" ht="18" customHeight="1">
      <c r="B80" s="557" t="s">
        <v>417</v>
      </c>
      <c r="C80" s="558" t="s">
        <v>770</v>
      </c>
      <c r="D80" s="555"/>
      <c r="E80" s="555"/>
      <c r="F80" s="555"/>
      <c r="G80" s="555"/>
      <c r="H80" s="556"/>
      <c r="I80" s="549"/>
      <c r="J80" s="550"/>
    </row>
    <row r="81" spans="2:10" ht="18" customHeight="1">
      <c r="B81" s="557" t="s">
        <v>418</v>
      </c>
      <c r="C81" s="558" t="s">
        <v>771</v>
      </c>
      <c r="D81" s="555"/>
      <c r="E81" s="555"/>
      <c r="F81" s="555"/>
      <c r="G81" s="555"/>
      <c r="H81" s="556"/>
      <c r="I81" s="549"/>
      <c r="J81" s="550"/>
    </row>
    <row r="82" spans="2:10" ht="18" customHeight="1">
      <c r="B82" s="551"/>
      <c r="C82" s="547"/>
      <c r="D82" s="549"/>
      <c r="E82" s="549"/>
      <c r="F82" s="549"/>
      <c r="G82" s="549"/>
      <c r="H82" s="549"/>
      <c r="I82" s="549"/>
      <c r="J82" s="550"/>
    </row>
    <row r="83" spans="2:11" ht="18" customHeight="1">
      <c r="B83" s="552" t="s">
        <v>772</v>
      </c>
      <c r="C83" s="553"/>
      <c r="D83" s="553"/>
      <c r="E83" s="553"/>
      <c r="F83" s="553"/>
      <c r="G83" s="553"/>
      <c r="H83" s="553"/>
      <c r="I83" s="553"/>
      <c r="J83" s="553"/>
      <c r="K83" s="39"/>
    </row>
    <row r="84" spans="2:11" ht="18" customHeight="1">
      <c r="B84" s="144" t="s">
        <v>784</v>
      </c>
      <c r="C84" s="553"/>
      <c r="D84" s="553"/>
      <c r="E84" s="553"/>
      <c r="F84" s="553"/>
      <c r="G84" s="553"/>
      <c r="H84" s="553"/>
      <c r="I84" s="553"/>
      <c r="J84" s="553"/>
      <c r="K84" s="39"/>
    </row>
    <row r="85" spans="2:11" ht="18" customHeight="1">
      <c r="B85" s="573" t="s">
        <v>773</v>
      </c>
      <c r="C85" s="553"/>
      <c r="D85" s="553"/>
      <c r="E85" s="553"/>
      <c r="F85" s="553"/>
      <c r="G85" s="553"/>
      <c r="H85" s="553"/>
      <c r="I85" s="553"/>
      <c r="J85" s="553"/>
      <c r="K85" s="39"/>
    </row>
    <row r="86" spans="2:11" ht="18" customHeight="1">
      <c r="B86" s="573" t="s">
        <v>774</v>
      </c>
      <c r="C86" s="553"/>
      <c r="D86" s="553"/>
      <c r="E86" s="553"/>
      <c r="F86" s="553"/>
      <c r="G86" s="553"/>
      <c r="H86" s="553"/>
      <c r="I86" s="553"/>
      <c r="J86" s="553"/>
      <c r="K86" s="39"/>
    </row>
    <row r="87" spans="2:11" ht="18" customHeight="1">
      <c r="B87" s="554"/>
      <c r="C87" s="553"/>
      <c r="D87" s="553"/>
      <c r="E87" s="553"/>
      <c r="F87" s="553"/>
      <c r="G87" s="553"/>
      <c r="H87" s="553"/>
      <c r="I87" s="553"/>
      <c r="J87" s="553"/>
      <c r="K87" s="39"/>
    </row>
    <row r="88" spans="2:15" ht="18" customHeight="1">
      <c r="B88" s="651" t="s">
        <v>775</v>
      </c>
      <c r="C88" s="651"/>
      <c r="D88" s="651"/>
      <c r="E88" s="651"/>
      <c r="F88" s="651"/>
      <c r="G88" s="651"/>
      <c r="H88" s="651"/>
      <c r="I88" s="651"/>
      <c r="J88" s="651"/>
      <c r="K88" s="41"/>
      <c r="L88" s="41"/>
      <c r="M88" s="41"/>
      <c r="N88" s="41"/>
      <c r="O88" s="41"/>
    </row>
  </sheetData>
  <sheetProtection/>
  <mergeCells count="26">
    <mergeCell ref="I3:K3"/>
    <mergeCell ref="B4:B7"/>
    <mergeCell ref="C4:C7"/>
    <mergeCell ref="D4:E4"/>
    <mergeCell ref="F4:G4"/>
    <mergeCell ref="H4:K4"/>
    <mergeCell ref="D5:D7"/>
    <mergeCell ref="E5:E7"/>
    <mergeCell ref="F5:F7"/>
    <mergeCell ref="G5:G7"/>
    <mergeCell ref="H5:H7"/>
    <mergeCell ref="I5:I7"/>
    <mergeCell ref="J5:J7"/>
    <mergeCell ref="K5:K7"/>
    <mergeCell ref="C8:C37"/>
    <mergeCell ref="F33:G37"/>
    <mergeCell ref="H33:K37"/>
    <mergeCell ref="C44:C54"/>
    <mergeCell ref="C38:C43"/>
    <mergeCell ref="B88:J88"/>
    <mergeCell ref="F50:G54"/>
    <mergeCell ref="H50:K54"/>
    <mergeCell ref="C55:C69"/>
    <mergeCell ref="F66:G69"/>
    <mergeCell ref="H66:K69"/>
    <mergeCell ref="B72:J72"/>
  </mergeCells>
  <printOptions/>
  <pageMargins left="0.7874015748031497" right="0.7874015748031497" top="0.7874015748031497" bottom="0.1968503937007874" header="0.5118110236220472" footer="0.1968503937007874"/>
  <pageSetup fitToHeight="2" horizontalDpi="600" verticalDpi="600" orientation="landscape" paperSize="9" scale="45" r:id="rId2"/>
  <headerFooter alignWithMargins="0">
    <oddFooter>&amp;R&amp;22&amp;P</oddFooter>
  </headerFooter>
  <rowBreaks count="1" manualBreakCount="1">
    <brk id="43" max="10" man="1"/>
  </rowBreaks>
  <drawing r:id="rId1"/>
</worksheet>
</file>

<file path=xl/worksheets/sheet5.xml><?xml version="1.0" encoding="utf-8"?>
<worksheet xmlns="http://schemas.openxmlformats.org/spreadsheetml/2006/main" xmlns:r="http://schemas.openxmlformats.org/officeDocument/2006/relationships">
  <dimension ref="A1:K78"/>
  <sheetViews>
    <sheetView view="pageBreakPreview" zoomScaleNormal="75" zoomScaleSheetLayoutView="100" zoomScalePageLayoutView="0" workbookViewId="0" topLeftCell="A1">
      <pane xSplit="4" ySplit="5" topLeftCell="G45" activePane="bottomRight" state="frozen"/>
      <selection pane="topLeft" activeCell="A7" sqref="A8:P18"/>
      <selection pane="topRight" activeCell="A7" sqref="A8:P18"/>
      <selection pane="bottomLeft" activeCell="A7" sqref="A8:P18"/>
      <selection pane="bottomRight" activeCell="A7" sqref="A6:P36"/>
    </sheetView>
  </sheetViews>
  <sheetFormatPr defaultColWidth="9.00390625" defaultRowHeight="13.5"/>
  <cols>
    <col min="1" max="1" width="7.25390625" style="27" customWidth="1"/>
    <col min="2" max="3" width="5.625" style="27" customWidth="1"/>
    <col min="4" max="4" width="50.625" style="26" customWidth="1"/>
    <col min="5" max="5" width="15.625" style="27" customWidth="1"/>
    <col min="6" max="6" width="35.625" style="26" customWidth="1"/>
    <col min="7" max="8" width="55.625" style="27" customWidth="1"/>
    <col min="9" max="9" width="18.625" style="27" customWidth="1"/>
    <col min="10" max="11" width="15.625" style="27" customWidth="1"/>
    <col min="12" max="16384" width="9.00390625" style="27" customWidth="1"/>
  </cols>
  <sheetData>
    <row r="1" spans="1:3" ht="30" customHeight="1">
      <c r="A1" s="25" t="s">
        <v>104</v>
      </c>
      <c r="B1" s="43"/>
      <c r="C1" s="43"/>
    </row>
    <row r="2" spans="9:11" ht="30" customHeight="1">
      <c r="I2" s="686">
        <v>41820</v>
      </c>
      <c r="J2" s="686"/>
      <c r="K2" s="686"/>
    </row>
    <row r="3" spans="2:11" ht="27" customHeight="1">
      <c r="B3" s="712" t="s">
        <v>24</v>
      </c>
      <c r="C3" s="712" t="s">
        <v>25</v>
      </c>
      <c r="D3" s="715" t="s">
        <v>600</v>
      </c>
      <c r="E3" s="715" t="s">
        <v>105</v>
      </c>
      <c r="F3" s="715" t="s">
        <v>106</v>
      </c>
      <c r="G3" s="718" t="s">
        <v>604</v>
      </c>
      <c r="H3" s="719"/>
      <c r="I3" s="715" t="s">
        <v>107</v>
      </c>
      <c r="J3" s="722" t="s">
        <v>108</v>
      </c>
      <c r="K3" s="719"/>
    </row>
    <row r="4" spans="2:11" ht="15.75" customHeight="1">
      <c r="B4" s="713"/>
      <c r="C4" s="713"/>
      <c r="D4" s="716"/>
      <c r="E4" s="716"/>
      <c r="F4" s="716"/>
      <c r="G4" s="721" t="s">
        <v>109</v>
      </c>
      <c r="H4" s="721" t="s">
        <v>110</v>
      </c>
      <c r="I4" s="720"/>
      <c r="J4" s="716" t="s">
        <v>111</v>
      </c>
      <c r="K4" s="724" t="s">
        <v>112</v>
      </c>
    </row>
    <row r="5" spans="2:11" ht="23.25" customHeight="1">
      <c r="B5" s="714"/>
      <c r="C5" s="714"/>
      <c r="D5" s="717"/>
      <c r="E5" s="717"/>
      <c r="F5" s="717"/>
      <c r="G5" s="723"/>
      <c r="H5" s="723"/>
      <c r="I5" s="721"/>
      <c r="J5" s="717"/>
      <c r="K5" s="721"/>
    </row>
    <row r="6" spans="2:11" ht="30" customHeight="1">
      <c r="B6" s="725" t="s">
        <v>37</v>
      </c>
      <c r="C6" s="725" t="s">
        <v>28</v>
      </c>
      <c r="D6" s="145" t="s">
        <v>36</v>
      </c>
      <c r="E6" s="146">
        <v>37252</v>
      </c>
      <c r="F6" s="147" t="s">
        <v>113</v>
      </c>
      <c r="G6" s="45" t="s">
        <v>114</v>
      </c>
      <c r="H6" s="45" t="s">
        <v>114</v>
      </c>
      <c r="I6" s="141">
        <v>0.794</v>
      </c>
      <c r="J6" s="46" t="s">
        <v>115</v>
      </c>
      <c r="K6" s="46" t="s">
        <v>116</v>
      </c>
    </row>
    <row r="7" spans="2:11" ht="30" customHeight="1">
      <c r="B7" s="726"/>
      <c r="C7" s="726"/>
      <c r="D7" s="145" t="s">
        <v>39</v>
      </c>
      <c r="E7" s="148">
        <v>37252</v>
      </c>
      <c r="F7" s="149" t="s">
        <v>113</v>
      </c>
      <c r="G7" s="45" t="s">
        <v>114</v>
      </c>
      <c r="H7" s="45" t="s">
        <v>114</v>
      </c>
      <c r="I7" s="142">
        <v>0.794</v>
      </c>
      <c r="J7" s="49" t="s">
        <v>117</v>
      </c>
      <c r="K7" s="49" t="s">
        <v>116</v>
      </c>
    </row>
    <row r="8" spans="2:11" ht="30" customHeight="1">
      <c r="B8" s="726"/>
      <c r="C8" s="726"/>
      <c r="D8" s="145" t="s">
        <v>40</v>
      </c>
      <c r="E8" s="148">
        <v>37211</v>
      </c>
      <c r="F8" s="149" t="s">
        <v>605</v>
      </c>
      <c r="G8" s="48" t="s">
        <v>118</v>
      </c>
      <c r="H8" s="48" t="s">
        <v>118</v>
      </c>
      <c r="I8" s="142">
        <v>1</v>
      </c>
      <c r="J8" s="49" t="s">
        <v>119</v>
      </c>
      <c r="K8" s="49" t="s">
        <v>606</v>
      </c>
    </row>
    <row r="9" spans="2:11" ht="49.5" customHeight="1">
      <c r="B9" s="726"/>
      <c r="C9" s="726"/>
      <c r="D9" s="145" t="s">
        <v>41</v>
      </c>
      <c r="E9" s="148" t="s">
        <v>607</v>
      </c>
      <c r="F9" s="150" t="s">
        <v>120</v>
      </c>
      <c r="G9" s="50" t="s">
        <v>121</v>
      </c>
      <c r="H9" s="50" t="s">
        <v>122</v>
      </c>
      <c r="I9" s="143" t="s">
        <v>608</v>
      </c>
      <c r="J9" s="51" t="s">
        <v>123</v>
      </c>
      <c r="K9" s="51" t="s">
        <v>124</v>
      </c>
    </row>
    <row r="10" spans="2:11" ht="30" customHeight="1">
      <c r="B10" s="726"/>
      <c r="C10" s="726"/>
      <c r="D10" s="151" t="s">
        <v>42</v>
      </c>
      <c r="E10" s="152">
        <v>37428</v>
      </c>
      <c r="F10" s="149" t="s">
        <v>609</v>
      </c>
      <c r="G10" s="48" t="s">
        <v>118</v>
      </c>
      <c r="H10" s="48" t="s">
        <v>118</v>
      </c>
      <c r="I10" s="142">
        <v>1</v>
      </c>
      <c r="J10" s="49" t="s">
        <v>125</v>
      </c>
      <c r="K10" s="49" t="s">
        <v>126</v>
      </c>
    </row>
    <row r="11" spans="2:11" ht="39.75" customHeight="1">
      <c r="B11" s="726"/>
      <c r="C11" s="726"/>
      <c r="D11" s="145" t="s">
        <v>43</v>
      </c>
      <c r="E11" s="148">
        <v>37708</v>
      </c>
      <c r="F11" s="149" t="s">
        <v>127</v>
      </c>
      <c r="G11" s="48" t="s">
        <v>128</v>
      </c>
      <c r="H11" s="48" t="s">
        <v>759</v>
      </c>
      <c r="I11" s="142">
        <v>0.5798490214217106</v>
      </c>
      <c r="J11" s="49" t="s">
        <v>610</v>
      </c>
      <c r="K11" s="51" t="s">
        <v>129</v>
      </c>
    </row>
    <row r="12" spans="2:11" ht="30" customHeight="1">
      <c r="B12" s="726"/>
      <c r="C12" s="726"/>
      <c r="D12" s="145" t="s">
        <v>44</v>
      </c>
      <c r="E12" s="148">
        <v>37825</v>
      </c>
      <c r="F12" s="153" t="s">
        <v>130</v>
      </c>
      <c r="G12" s="48" t="s">
        <v>131</v>
      </c>
      <c r="H12" s="48" t="s">
        <v>122</v>
      </c>
      <c r="I12" s="142">
        <v>0.5962587783737425</v>
      </c>
      <c r="J12" s="51" t="s">
        <v>611</v>
      </c>
      <c r="K12" s="54" t="s">
        <v>612</v>
      </c>
    </row>
    <row r="13" spans="2:11" ht="39.75" customHeight="1">
      <c r="B13" s="726"/>
      <c r="C13" s="726"/>
      <c r="D13" s="145" t="s">
        <v>45</v>
      </c>
      <c r="E13" s="571" t="s">
        <v>782</v>
      </c>
      <c r="F13" s="572" t="s">
        <v>132</v>
      </c>
      <c r="G13" s="50" t="s">
        <v>645</v>
      </c>
      <c r="H13" s="50" t="s">
        <v>133</v>
      </c>
      <c r="I13" s="143">
        <v>0.26180954154644337</v>
      </c>
      <c r="J13" s="51" t="s">
        <v>613</v>
      </c>
      <c r="K13" s="55" t="s">
        <v>614</v>
      </c>
    </row>
    <row r="14" spans="2:11" ht="30" customHeight="1">
      <c r="B14" s="726"/>
      <c r="C14" s="726"/>
      <c r="D14" s="145" t="s">
        <v>46</v>
      </c>
      <c r="E14" s="148">
        <v>38135</v>
      </c>
      <c r="F14" s="153" t="s">
        <v>135</v>
      </c>
      <c r="G14" s="48" t="s">
        <v>118</v>
      </c>
      <c r="H14" s="48" t="s">
        <v>118</v>
      </c>
      <c r="I14" s="142">
        <v>1</v>
      </c>
      <c r="J14" s="60" t="s">
        <v>615</v>
      </c>
      <c r="K14" s="49" t="s">
        <v>616</v>
      </c>
    </row>
    <row r="15" spans="2:11" ht="30" customHeight="1">
      <c r="B15" s="726"/>
      <c r="C15" s="726"/>
      <c r="D15" s="145" t="s">
        <v>47</v>
      </c>
      <c r="E15" s="148">
        <v>38139</v>
      </c>
      <c r="F15" s="153" t="s">
        <v>136</v>
      </c>
      <c r="G15" s="48" t="s">
        <v>617</v>
      </c>
      <c r="H15" s="48" t="s">
        <v>137</v>
      </c>
      <c r="I15" s="142">
        <v>0.239345360197076</v>
      </c>
      <c r="J15" s="51" t="s">
        <v>618</v>
      </c>
      <c r="K15" s="55" t="s">
        <v>797</v>
      </c>
    </row>
    <row r="16" spans="2:11" ht="30" customHeight="1">
      <c r="B16" s="726"/>
      <c r="C16" s="726"/>
      <c r="D16" s="145" t="s">
        <v>48</v>
      </c>
      <c r="E16" s="148">
        <v>38170</v>
      </c>
      <c r="F16" s="728" t="s">
        <v>138</v>
      </c>
      <c r="G16" s="50" t="s">
        <v>619</v>
      </c>
      <c r="H16" s="45" t="s">
        <v>137</v>
      </c>
      <c r="I16" s="730">
        <v>0.38783104506835053</v>
      </c>
      <c r="J16" s="732" t="s">
        <v>620</v>
      </c>
      <c r="K16" s="734" t="s">
        <v>621</v>
      </c>
    </row>
    <row r="17" spans="2:11" ht="30" customHeight="1">
      <c r="B17" s="726"/>
      <c r="C17" s="726"/>
      <c r="D17" s="151" t="s">
        <v>139</v>
      </c>
      <c r="E17" s="152">
        <v>39717</v>
      </c>
      <c r="F17" s="729"/>
      <c r="G17" s="48" t="s">
        <v>622</v>
      </c>
      <c r="H17" s="48" t="s">
        <v>140</v>
      </c>
      <c r="I17" s="731" t="e">
        <v>#DIV/0!</v>
      </c>
      <c r="J17" s="733"/>
      <c r="K17" s="735"/>
    </row>
    <row r="18" spans="2:11" ht="49.5" customHeight="1">
      <c r="B18" s="726"/>
      <c r="C18" s="726"/>
      <c r="D18" s="145" t="s">
        <v>49</v>
      </c>
      <c r="E18" s="148" t="s">
        <v>623</v>
      </c>
      <c r="F18" s="154" t="s">
        <v>141</v>
      </c>
      <c r="G18" s="48" t="s">
        <v>142</v>
      </c>
      <c r="H18" s="48" t="s">
        <v>142</v>
      </c>
      <c r="I18" s="142">
        <v>1</v>
      </c>
      <c r="J18" s="49" t="s">
        <v>624</v>
      </c>
      <c r="K18" s="57" t="s">
        <v>651</v>
      </c>
    </row>
    <row r="19" spans="2:11" ht="30" customHeight="1">
      <c r="B19" s="726"/>
      <c r="C19" s="726"/>
      <c r="D19" s="145" t="s">
        <v>50</v>
      </c>
      <c r="E19" s="148">
        <v>38317</v>
      </c>
      <c r="F19" s="154" t="s">
        <v>143</v>
      </c>
      <c r="G19" s="48" t="s">
        <v>142</v>
      </c>
      <c r="H19" s="48" t="s">
        <v>122</v>
      </c>
      <c r="I19" s="142">
        <v>0.35452955971314504</v>
      </c>
      <c r="J19" s="49" t="s">
        <v>652</v>
      </c>
      <c r="K19" s="57" t="s">
        <v>653</v>
      </c>
    </row>
    <row r="20" spans="2:11" ht="36.75" customHeight="1">
      <c r="B20" s="726"/>
      <c r="C20" s="726"/>
      <c r="D20" s="145" t="s">
        <v>51</v>
      </c>
      <c r="E20" s="148">
        <v>39534</v>
      </c>
      <c r="F20" s="154" t="s">
        <v>144</v>
      </c>
      <c r="G20" s="48" t="s">
        <v>145</v>
      </c>
      <c r="H20" s="48" t="s">
        <v>146</v>
      </c>
      <c r="I20" s="142">
        <v>0.08611736857685903</v>
      </c>
      <c r="J20" s="46" t="s">
        <v>654</v>
      </c>
      <c r="K20" s="57" t="s">
        <v>655</v>
      </c>
    </row>
    <row r="21" spans="2:11" ht="30" customHeight="1">
      <c r="B21" s="726"/>
      <c r="C21" s="726"/>
      <c r="D21" s="145" t="s">
        <v>52</v>
      </c>
      <c r="E21" s="148">
        <v>39643</v>
      </c>
      <c r="F21" s="154" t="s">
        <v>147</v>
      </c>
      <c r="G21" s="48" t="s">
        <v>118</v>
      </c>
      <c r="H21" s="48" t="s">
        <v>118</v>
      </c>
      <c r="I21" s="142">
        <v>1</v>
      </c>
      <c r="J21" s="49" t="s">
        <v>656</v>
      </c>
      <c r="K21" s="57" t="s">
        <v>657</v>
      </c>
    </row>
    <row r="22" spans="2:11" ht="30" customHeight="1">
      <c r="B22" s="726"/>
      <c r="C22" s="726"/>
      <c r="D22" s="145" t="s">
        <v>54</v>
      </c>
      <c r="E22" s="148">
        <v>39801</v>
      </c>
      <c r="F22" s="154" t="s">
        <v>148</v>
      </c>
      <c r="G22" s="48" t="s">
        <v>149</v>
      </c>
      <c r="H22" s="48" t="s">
        <v>134</v>
      </c>
      <c r="I22" s="142">
        <v>0.4559660233482231</v>
      </c>
      <c r="J22" s="49" t="s">
        <v>658</v>
      </c>
      <c r="K22" s="57" t="s">
        <v>659</v>
      </c>
    </row>
    <row r="23" spans="2:11" ht="30" customHeight="1">
      <c r="B23" s="726"/>
      <c r="C23" s="726"/>
      <c r="D23" s="145" t="s">
        <v>55</v>
      </c>
      <c r="E23" s="148">
        <v>40149</v>
      </c>
      <c r="F23" s="154" t="s">
        <v>150</v>
      </c>
      <c r="G23" s="48" t="s">
        <v>142</v>
      </c>
      <c r="H23" s="48" t="s">
        <v>151</v>
      </c>
      <c r="I23" s="142">
        <v>1</v>
      </c>
      <c r="J23" s="49" t="s">
        <v>660</v>
      </c>
      <c r="K23" s="57" t="s">
        <v>661</v>
      </c>
    </row>
    <row r="24" spans="2:11" ht="30" customHeight="1">
      <c r="B24" s="726"/>
      <c r="C24" s="726"/>
      <c r="D24" s="145" t="s">
        <v>56</v>
      </c>
      <c r="E24" s="148">
        <v>40172</v>
      </c>
      <c r="F24" s="154" t="s">
        <v>152</v>
      </c>
      <c r="G24" s="48" t="s">
        <v>142</v>
      </c>
      <c r="H24" s="48" t="s">
        <v>151</v>
      </c>
      <c r="I24" s="142">
        <v>1</v>
      </c>
      <c r="J24" s="49" t="s">
        <v>662</v>
      </c>
      <c r="K24" s="57" t="s">
        <v>616</v>
      </c>
    </row>
    <row r="25" spans="2:11" ht="30" customHeight="1">
      <c r="B25" s="726"/>
      <c r="C25" s="726"/>
      <c r="D25" s="145" t="s">
        <v>57</v>
      </c>
      <c r="E25" s="148">
        <v>40221</v>
      </c>
      <c r="F25" s="154" t="s">
        <v>153</v>
      </c>
      <c r="G25" s="48" t="s">
        <v>154</v>
      </c>
      <c r="H25" s="48" t="s">
        <v>151</v>
      </c>
      <c r="I25" s="142">
        <v>1</v>
      </c>
      <c r="J25" s="49" t="s">
        <v>663</v>
      </c>
      <c r="K25" s="57" t="s">
        <v>664</v>
      </c>
    </row>
    <row r="26" spans="2:11" ht="30" customHeight="1">
      <c r="B26" s="726"/>
      <c r="C26" s="726"/>
      <c r="D26" s="145" t="s">
        <v>58</v>
      </c>
      <c r="E26" s="148">
        <v>40268</v>
      </c>
      <c r="F26" s="154" t="s">
        <v>155</v>
      </c>
      <c r="G26" s="48" t="s">
        <v>142</v>
      </c>
      <c r="H26" s="48" t="s">
        <v>142</v>
      </c>
      <c r="I26" s="142">
        <v>1</v>
      </c>
      <c r="J26" s="49" t="s">
        <v>662</v>
      </c>
      <c r="K26" s="57" t="s">
        <v>665</v>
      </c>
    </row>
    <row r="27" spans="2:11" ht="30" customHeight="1">
      <c r="B27" s="726"/>
      <c r="C27" s="726"/>
      <c r="D27" s="145" t="s">
        <v>59</v>
      </c>
      <c r="E27" s="148">
        <v>40329</v>
      </c>
      <c r="F27" s="154" t="s">
        <v>156</v>
      </c>
      <c r="G27" s="48" t="s">
        <v>142</v>
      </c>
      <c r="H27" s="48" t="s">
        <v>142</v>
      </c>
      <c r="I27" s="142">
        <v>1</v>
      </c>
      <c r="J27" s="49" t="s">
        <v>752</v>
      </c>
      <c r="K27" s="57" t="s">
        <v>666</v>
      </c>
    </row>
    <row r="28" spans="2:11" ht="30" customHeight="1">
      <c r="B28" s="726"/>
      <c r="C28" s="726"/>
      <c r="D28" s="145" t="s">
        <v>60</v>
      </c>
      <c r="E28" s="148">
        <v>40784</v>
      </c>
      <c r="F28" s="154" t="s">
        <v>157</v>
      </c>
      <c r="G28" s="48" t="s">
        <v>158</v>
      </c>
      <c r="H28" s="48" t="s">
        <v>159</v>
      </c>
      <c r="I28" s="142">
        <v>0.266</v>
      </c>
      <c r="J28" s="49" t="s">
        <v>667</v>
      </c>
      <c r="K28" s="57" t="s">
        <v>668</v>
      </c>
    </row>
    <row r="29" spans="2:11" ht="30" customHeight="1">
      <c r="B29" s="726"/>
      <c r="C29" s="726"/>
      <c r="D29" s="145" t="s">
        <v>650</v>
      </c>
      <c r="E29" s="148">
        <v>40981</v>
      </c>
      <c r="F29" s="154" t="s">
        <v>160</v>
      </c>
      <c r="G29" s="48" t="s">
        <v>118</v>
      </c>
      <c r="H29" s="48" t="s">
        <v>161</v>
      </c>
      <c r="I29" s="142" t="s">
        <v>161</v>
      </c>
      <c r="J29" s="49" t="s">
        <v>161</v>
      </c>
      <c r="K29" s="57" t="s">
        <v>161</v>
      </c>
    </row>
    <row r="30" spans="2:11" ht="48.75" customHeight="1">
      <c r="B30" s="726"/>
      <c r="C30" s="726"/>
      <c r="D30" s="145" t="s">
        <v>62</v>
      </c>
      <c r="E30" s="148">
        <v>41614</v>
      </c>
      <c r="F30" s="154" t="s">
        <v>162</v>
      </c>
      <c r="G30" s="48" t="s">
        <v>142</v>
      </c>
      <c r="H30" s="48" t="s">
        <v>163</v>
      </c>
      <c r="I30" s="142">
        <v>0.224</v>
      </c>
      <c r="J30" s="49" t="s">
        <v>164</v>
      </c>
      <c r="K30" s="57" t="s">
        <v>165</v>
      </c>
    </row>
    <row r="31" spans="2:11" ht="30" customHeight="1">
      <c r="B31" s="726"/>
      <c r="C31" s="727"/>
      <c r="D31" s="145" t="s">
        <v>63</v>
      </c>
      <c r="E31" s="148">
        <v>41614</v>
      </c>
      <c r="F31" s="154" t="s">
        <v>166</v>
      </c>
      <c r="G31" s="48" t="s">
        <v>167</v>
      </c>
      <c r="H31" s="48" t="s">
        <v>122</v>
      </c>
      <c r="I31" s="142">
        <v>0.528</v>
      </c>
      <c r="J31" s="49" t="s">
        <v>168</v>
      </c>
      <c r="K31" s="57" t="s">
        <v>169</v>
      </c>
    </row>
    <row r="32" spans="2:11" ht="30" customHeight="1">
      <c r="B32" s="726"/>
      <c r="C32" s="725" t="s">
        <v>29</v>
      </c>
      <c r="D32" s="145" t="s">
        <v>64</v>
      </c>
      <c r="E32" s="148">
        <v>37802</v>
      </c>
      <c r="F32" s="149" t="s">
        <v>170</v>
      </c>
      <c r="G32" s="48" t="s">
        <v>118</v>
      </c>
      <c r="H32" s="48" t="s">
        <v>118</v>
      </c>
      <c r="I32" s="142">
        <v>1</v>
      </c>
      <c r="J32" s="49" t="s">
        <v>669</v>
      </c>
      <c r="K32" s="49" t="s">
        <v>171</v>
      </c>
    </row>
    <row r="33" spans="2:11" ht="30" customHeight="1">
      <c r="B33" s="726"/>
      <c r="C33" s="726"/>
      <c r="D33" s="145" t="s">
        <v>65</v>
      </c>
      <c r="E33" s="148">
        <v>38265</v>
      </c>
      <c r="F33" s="149" t="s">
        <v>172</v>
      </c>
      <c r="G33" s="48" t="s">
        <v>118</v>
      </c>
      <c r="H33" s="48" t="s">
        <v>118</v>
      </c>
      <c r="I33" s="142">
        <v>1</v>
      </c>
      <c r="J33" s="51" t="s">
        <v>670</v>
      </c>
      <c r="K33" s="49" t="s">
        <v>671</v>
      </c>
    </row>
    <row r="34" spans="2:11" ht="30" customHeight="1">
      <c r="B34" s="726"/>
      <c r="C34" s="726"/>
      <c r="D34" s="145" t="s">
        <v>66</v>
      </c>
      <c r="E34" s="148">
        <v>38800</v>
      </c>
      <c r="F34" s="149" t="s">
        <v>173</v>
      </c>
      <c r="G34" s="48" t="s">
        <v>118</v>
      </c>
      <c r="H34" s="48" t="s">
        <v>118</v>
      </c>
      <c r="I34" s="142">
        <v>1</v>
      </c>
      <c r="J34" s="49" t="s">
        <v>672</v>
      </c>
      <c r="K34" s="49" t="s">
        <v>673</v>
      </c>
    </row>
    <row r="35" spans="2:11" ht="30" customHeight="1">
      <c r="B35" s="726"/>
      <c r="C35" s="726"/>
      <c r="D35" s="155" t="s">
        <v>67</v>
      </c>
      <c r="E35" s="156" t="s">
        <v>674</v>
      </c>
      <c r="F35" s="149" t="s">
        <v>174</v>
      </c>
      <c r="G35" s="48" t="s">
        <v>154</v>
      </c>
      <c r="H35" s="48" t="s">
        <v>175</v>
      </c>
      <c r="I35" s="142">
        <v>0.12456150575788731</v>
      </c>
      <c r="J35" s="51" t="s">
        <v>675</v>
      </c>
      <c r="K35" s="51" t="s">
        <v>676</v>
      </c>
    </row>
    <row r="36" spans="2:11" ht="30" customHeight="1">
      <c r="B36" s="727"/>
      <c r="C36" s="727"/>
      <c r="D36" s="157" t="s">
        <v>68</v>
      </c>
      <c r="E36" s="148">
        <v>39687</v>
      </c>
      <c r="F36" s="149" t="s">
        <v>176</v>
      </c>
      <c r="G36" s="48" t="s">
        <v>177</v>
      </c>
      <c r="H36" s="48" t="s">
        <v>178</v>
      </c>
      <c r="I36" s="142" t="s">
        <v>677</v>
      </c>
      <c r="J36" s="51" t="s">
        <v>678</v>
      </c>
      <c r="K36" s="51" t="s">
        <v>679</v>
      </c>
    </row>
    <row r="37" spans="2:11" ht="30" customHeight="1">
      <c r="B37" s="745" t="s">
        <v>70</v>
      </c>
      <c r="C37" s="741" t="s">
        <v>28</v>
      </c>
      <c r="D37" s="32" t="s">
        <v>625</v>
      </c>
      <c r="E37" s="47">
        <v>37211</v>
      </c>
      <c r="F37" s="48" t="s">
        <v>179</v>
      </c>
      <c r="G37" s="48" t="s">
        <v>180</v>
      </c>
      <c r="H37" s="48" t="s">
        <v>122</v>
      </c>
      <c r="I37" s="142">
        <v>0.3834326117223117</v>
      </c>
      <c r="J37" s="51" t="s">
        <v>181</v>
      </c>
      <c r="K37" s="51" t="s">
        <v>182</v>
      </c>
    </row>
    <row r="38" spans="2:11" ht="30" customHeight="1">
      <c r="B38" s="746"/>
      <c r="C38" s="741"/>
      <c r="D38" s="32" t="s">
        <v>71</v>
      </c>
      <c r="E38" s="47">
        <v>37238</v>
      </c>
      <c r="F38" s="48" t="s">
        <v>626</v>
      </c>
      <c r="G38" s="48" t="s">
        <v>118</v>
      </c>
      <c r="H38" s="48" t="s">
        <v>118</v>
      </c>
      <c r="I38" s="142">
        <v>1</v>
      </c>
      <c r="J38" s="49" t="s">
        <v>183</v>
      </c>
      <c r="K38" s="49" t="s">
        <v>184</v>
      </c>
    </row>
    <row r="39" spans="2:11" ht="30" customHeight="1">
      <c r="B39" s="741" t="s">
        <v>70</v>
      </c>
      <c r="C39" s="741" t="s">
        <v>28</v>
      </c>
      <c r="D39" s="32" t="s">
        <v>72</v>
      </c>
      <c r="E39" s="47">
        <v>37211</v>
      </c>
      <c r="F39" s="48" t="s">
        <v>627</v>
      </c>
      <c r="G39" s="48" t="s">
        <v>118</v>
      </c>
      <c r="H39" s="48" t="s">
        <v>118</v>
      </c>
      <c r="I39" s="142">
        <v>1</v>
      </c>
      <c r="J39" s="49" t="s">
        <v>185</v>
      </c>
      <c r="K39" s="49" t="s">
        <v>681</v>
      </c>
    </row>
    <row r="40" spans="2:11" ht="30" customHeight="1">
      <c r="B40" s="741"/>
      <c r="C40" s="741"/>
      <c r="D40" s="32" t="s">
        <v>73</v>
      </c>
      <c r="E40" s="47" t="s">
        <v>628</v>
      </c>
      <c r="F40" s="48" t="s">
        <v>186</v>
      </c>
      <c r="G40" s="48" t="s">
        <v>142</v>
      </c>
      <c r="H40" s="48" t="s">
        <v>142</v>
      </c>
      <c r="I40" s="142">
        <v>1</v>
      </c>
      <c r="J40" s="49" t="s">
        <v>682</v>
      </c>
      <c r="K40" s="49" t="s">
        <v>683</v>
      </c>
    </row>
    <row r="41" spans="2:11" ht="30" customHeight="1">
      <c r="B41" s="741"/>
      <c r="C41" s="741"/>
      <c r="D41" s="33" t="s">
        <v>74</v>
      </c>
      <c r="E41" s="59">
        <v>38030</v>
      </c>
      <c r="F41" s="48" t="s">
        <v>187</v>
      </c>
      <c r="G41" s="48" t="s">
        <v>188</v>
      </c>
      <c r="H41" s="48" t="s">
        <v>137</v>
      </c>
      <c r="I41" s="142">
        <v>0.8650410177017966</v>
      </c>
      <c r="J41" s="51" t="s">
        <v>684</v>
      </c>
      <c r="K41" s="49" t="s">
        <v>189</v>
      </c>
    </row>
    <row r="42" spans="2:11" ht="30" customHeight="1">
      <c r="B42" s="741"/>
      <c r="C42" s="741"/>
      <c r="D42" s="32" t="s">
        <v>75</v>
      </c>
      <c r="E42" s="47">
        <v>38047</v>
      </c>
      <c r="F42" s="53" t="s">
        <v>190</v>
      </c>
      <c r="G42" s="48" t="s">
        <v>142</v>
      </c>
      <c r="H42" s="48" t="s">
        <v>142</v>
      </c>
      <c r="I42" s="142">
        <v>1</v>
      </c>
      <c r="J42" s="51" t="s">
        <v>685</v>
      </c>
      <c r="K42" s="49" t="s">
        <v>191</v>
      </c>
    </row>
    <row r="43" spans="2:11" ht="30" customHeight="1">
      <c r="B43" s="741"/>
      <c r="C43" s="741"/>
      <c r="D43" s="32" t="s">
        <v>76</v>
      </c>
      <c r="E43" s="47">
        <v>38625</v>
      </c>
      <c r="F43" s="748" t="s">
        <v>192</v>
      </c>
      <c r="G43" s="50" t="s">
        <v>193</v>
      </c>
      <c r="H43" s="750" t="s">
        <v>134</v>
      </c>
      <c r="I43" s="730">
        <v>0.47902206231662686</v>
      </c>
      <c r="J43" s="732" t="s">
        <v>686</v>
      </c>
      <c r="K43" s="732" t="s">
        <v>687</v>
      </c>
    </row>
    <row r="44" spans="2:11" ht="30" customHeight="1">
      <c r="B44" s="741"/>
      <c r="C44" s="741"/>
      <c r="D44" s="33" t="s">
        <v>194</v>
      </c>
      <c r="E44" s="52">
        <v>39141</v>
      </c>
      <c r="F44" s="749"/>
      <c r="G44" s="48" t="s">
        <v>195</v>
      </c>
      <c r="H44" s="751"/>
      <c r="I44" s="731"/>
      <c r="J44" s="733"/>
      <c r="K44" s="733"/>
    </row>
    <row r="45" spans="2:11" ht="38.25" customHeight="1">
      <c r="B45" s="741"/>
      <c r="C45" s="741"/>
      <c r="D45" s="32" t="s">
        <v>196</v>
      </c>
      <c r="E45" s="47">
        <v>39163</v>
      </c>
      <c r="F45" s="53" t="s">
        <v>197</v>
      </c>
      <c r="G45" s="162" t="s">
        <v>198</v>
      </c>
      <c r="H45" s="162" t="s">
        <v>760</v>
      </c>
      <c r="I45" s="142">
        <v>0.2520767890936453</v>
      </c>
      <c r="J45" s="51" t="s">
        <v>688</v>
      </c>
      <c r="K45" s="49" t="s">
        <v>676</v>
      </c>
    </row>
    <row r="46" spans="2:11" ht="30" customHeight="1">
      <c r="B46" s="741"/>
      <c r="C46" s="741"/>
      <c r="D46" s="32" t="s">
        <v>601</v>
      </c>
      <c r="E46" s="47">
        <v>39273</v>
      </c>
      <c r="F46" s="56" t="s">
        <v>199</v>
      </c>
      <c r="G46" s="48" t="s">
        <v>200</v>
      </c>
      <c r="H46" s="48" t="s">
        <v>689</v>
      </c>
      <c r="I46" s="142">
        <v>0.4884085713835166</v>
      </c>
      <c r="J46" s="46" t="s">
        <v>690</v>
      </c>
      <c r="K46" s="49" t="s">
        <v>691</v>
      </c>
    </row>
    <row r="47" spans="2:11" s="61" customFormat="1" ht="30" customHeight="1">
      <c r="B47" s="741"/>
      <c r="C47" s="741"/>
      <c r="D47" s="32" t="s">
        <v>629</v>
      </c>
      <c r="E47" s="47">
        <v>39993</v>
      </c>
      <c r="F47" s="56" t="s">
        <v>201</v>
      </c>
      <c r="G47" s="48" t="s">
        <v>142</v>
      </c>
      <c r="H47" s="48" t="s">
        <v>122</v>
      </c>
      <c r="I47" s="142">
        <v>0.233224580626669</v>
      </c>
      <c r="J47" s="46" t="s">
        <v>202</v>
      </c>
      <c r="K47" s="49" t="s">
        <v>673</v>
      </c>
    </row>
    <row r="48" spans="2:11" s="61" customFormat="1" ht="30" customHeight="1">
      <c r="B48" s="741"/>
      <c r="C48" s="741"/>
      <c r="D48" s="32" t="s">
        <v>80</v>
      </c>
      <c r="E48" s="47">
        <v>40539</v>
      </c>
      <c r="F48" s="56" t="s">
        <v>203</v>
      </c>
      <c r="G48" s="48" t="s">
        <v>142</v>
      </c>
      <c r="H48" s="48" t="s">
        <v>142</v>
      </c>
      <c r="I48" s="142">
        <v>1</v>
      </c>
      <c r="J48" s="46" t="s">
        <v>692</v>
      </c>
      <c r="K48" s="49" t="s">
        <v>693</v>
      </c>
    </row>
    <row r="49" spans="2:11" s="61" customFormat="1" ht="30" customHeight="1">
      <c r="B49" s="741"/>
      <c r="C49" s="741"/>
      <c r="D49" s="32" t="s">
        <v>81</v>
      </c>
      <c r="E49" s="47">
        <v>41355</v>
      </c>
      <c r="F49" s="56" t="s">
        <v>204</v>
      </c>
      <c r="G49" s="48" t="s">
        <v>142</v>
      </c>
      <c r="H49" s="48" t="s">
        <v>142</v>
      </c>
      <c r="I49" s="142">
        <v>1</v>
      </c>
      <c r="J49" s="49" t="s">
        <v>694</v>
      </c>
      <c r="K49" s="49" t="s">
        <v>695</v>
      </c>
    </row>
    <row r="50" spans="2:11" ht="30" customHeight="1">
      <c r="B50" s="741"/>
      <c r="C50" s="738" t="s">
        <v>29</v>
      </c>
      <c r="D50" s="32" t="s">
        <v>82</v>
      </c>
      <c r="E50" s="47">
        <v>37211</v>
      </c>
      <c r="F50" s="48" t="s">
        <v>630</v>
      </c>
      <c r="G50" s="48" t="s">
        <v>205</v>
      </c>
      <c r="H50" s="48" t="s">
        <v>206</v>
      </c>
      <c r="I50" s="142" t="s">
        <v>696</v>
      </c>
      <c r="J50" s="49" t="s">
        <v>207</v>
      </c>
      <c r="K50" s="49" t="s">
        <v>165</v>
      </c>
    </row>
    <row r="51" spans="2:11" ht="30" customHeight="1">
      <c r="B51" s="741"/>
      <c r="C51" s="739"/>
      <c r="D51" s="32" t="s">
        <v>83</v>
      </c>
      <c r="E51" s="47">
        <v>38807</v>
      </c>
      <c r="F51" s="48" t="s">
        <v>208</v>
      </c>
      <c r="G51" s="48" t="s">
        <v>209</v>
      </c>
      <c r="H51" s="48" t="s">
        <v>122</v>
      </c>
      <c r="I51" s="142" t="s">
        <v>697</v>
      </c>
      <c r="J51" s="46" t="s">
        <v>698</v>
      </c>
      <c r="K51" s="49" t="s">
        <v>699</v>
      </c>
    </row>
    <row r="52" spans="2:11" ht="30" customHeight="1">
      <c r="B52" s="741"/>
      <c r="C52" s="739"/>
      <c r="D52" s="32" t="s">
        <v>84</v>
      </c>
      <c r="E52" s="47">
        <v>38988</v>
      </c>
      <c r="F52" s="48" t="s">
        <v>210</v>
      </c>
      <c r="G52" s="48" t="s">
        <v>142</v>
      </c>
      <c r="H52" s="48" t="s">
        <v>142</v>
      </c>
      <c r="I52" s="142">
        <v>1</v>
      </c>
      <c r="J52" s="46" t="s">
        <v>700</v>
      </c>
      <c r="K52" s="49" t="s">
        <v>701</v>
      </c>
    </row>
    <row r="53" spans="2:11" ht="36" customHeight="1">
      <c r="B53" s="741"/>
      <c r="C53" s="739"/>
      <c r="D53" s="32" t="s">
        <v>85</v>
      </c>
      <c r="E53" s="47">
        <v>39160</v>
      </c>
      <c r="F53" s="48" t="s">
        <v>211</v>
      </c>
      <c r="G53" s="48" t="s">
        <v>212</v>
      </c>
      <c r="H53" s="48" t="s">
        <v>680</v>
      </c>
      <c r="I53" s="142">
        <v>0.5</v>
      </c>
      <c r="J53" s="46" t="s">
        <v>702</v>
      </c>
      <c r="K53" s="49" t="s">
        <v>703</v>
      </c>
    </row>
    <row r="54" spans="2:11" ht="75" customHeight="1">
      <c r="B54" s="741"/>
      <c r="C54" s="740"/>
      <c r="D54" s="58" t="s">
        <v>86</v>
      </c>
      <c r="E54" s="47">
        <v>39184</v>
      </c>
      <c r="F54" s="48" t="s">
        <v>213</v>
      </c>
      <c r="G54" s="48" t="s">
        <v>214</v>
      </c>
      <c r="H54" s="162" t="s">
        <v>215</v>
      </c>
      <c r="I54" s="142">
        <v>0.4661964894617299</v>
      </c>
      <c r="J54" s="46" t="s">
        <v>704</v>
      </c>
      <c r="K54" s="49" t="s">
        <v>705</v>
      </c>
    </row>
    <row r="55" spans="2:11" ht="30" customHeight="1">
      <c r="B55" s="738" t="s">
        <v>88</v>
      </c>
      <c r="C55" s="738" t="s">
        <v>28</v>
      </c>
      <c r="D55" s="32" t="s">
        <v>87</v>
      </c>
      <c r="E55" s="47">
        <v>37211</v>
      </c>
      <c r="F55" s="48" t="s">
        <v>216</v>
      </c>
      <c r="G55" s="48" t="s">
        <v>217</v>
      </c>
      <c r="H55" s="48" t="s">
        <v>122</v>
      </c>
      <c r="I55" s="142" t="s">
        <v>706</v>
      </c>
      <c r="J55" s="49" t="s">
        <v>218</v>
      </c>
      <c r="K55" s="49" t="s">
        <v>219</v>
      </c>
    </row>
    <row r="56" spans="2:11" ht="30" customHeight="1">
      <c r="B56" s="739"/>
      <c r="C56" s="739"/>
      <c r="D56" s="32" t="s">
        <v>89</v>
      </c>
      <c r="E56" s="47">
        <v>37211</v>
      </c>
      <c r="F56" s="48" t="s">
        <v>631</v>
      </c>
      <c r="G56" s="48" t="s">
        <v>220</v>
      </c>
      <c r="H56" s="48" t="s">
        <v>758</v>
      </c>
      <c r="I56" s="142" t="s">
        <v>707</v>
      </c>
      <c r="J56" s="49" t="s">
        <v>221</v>
      </c>
      <c r="K56" s="49" t="s">
        <v>222</v>
      </c>
    </row>
    <row r="57" spans="2:11" ht="30" customHeight="1">
      <c r="B57" s="739"/>
      <c r="C57" s="739"/>
      <c r="D57" s="32" t="s">
        <v>223</v>
      </c>
      <c r="E57" s="47">
        <v>37211</v>
      </c>
      <c r="F57" s="48" t="s">
        <v>632</v>
      </c>
      <c r="G57" s="48" t="s">
        <v>118</v>
      </c>
      <c r="H57" s="48" t="s">
        <v>118</v>
      </c>
      <c r="I57" s="142">
        <v>1</v>
      </c>
      <c r="J57" s="49" t="s">
        <v>708</v>
      </c>
      <c r="K57" s="49" t="s">
        <v>224</v>
      </c>
    </row>
    <row r="58" spans="2:11" ht="30" customHeight="1">
      <c r="B58" s="739"/>
      <c r="C58" s="739"/>
      <c r="D58" s="32" t="s">
        <v>91</v>
      </c>
      <c r="E58" s="47">
        <v>37211</v>
      </c>
      <c r="F58" s="48" t="s">
        <v>225</v>
      </c>
      <c r="G58" s="48" t="s">
        <v>118</v>
      </c>
      <c r="H58" s="48" t="s">
        <v>118</v>
      </c>
      <c r="I58" s="142">
        <v>1</v>
      </c>
      <c r="J58" s="49" t="s">
        <v>709</v>
      </c>
      <c r="K58" s="49" t="s">
        <v>226</v>
      </c>
    </row>
    <row r="59" spans="2:11" ht="30" customHeight="1">
      <c r="B59" s="739"/>
      <c r="C59" s="739"/>
      <c r="D59" s="32" t="s">
        <v>92</v>
      </c>
      <c r="E59" s="47">
        <v>37433</v>
      </c>
      <c r="F59" s="45" t="s">
        <v>633</v>
      </c>
      <c r="G59" s="48" t="s">
        <v>118</v>
      </c>
      <c r="H59" s="48" t="s">
        <v>118</v>
      </c>
      <c r="I59" s="142">
        <v>1</v>
      </c>
      <c r="J59" s="49" t="s">
        <v>227</v>
      </c>
      <c r="K59" s="49" t="s">
        <v>228</v>
      </c>
    </row>
    <row r="60" spans="2:11" ht="30" customHeight="1">
      <c r="B60" s="739"/>
      <c r="C60" s="739"/>
      <c r="D60" s="32" t="s">
        <v>93</v>
      </c>
      <c r="E60" s="47">
        <v>37433</v>
      </c>
      <c r="F60" s="48" t="s">
        <v>634</v>
      </c>
      <c r="G60" s="48" t="s">
        <v>118</v>
      </c>
      <c r="H60" s="48" t="s">
        <v>118</v>
      </c>
      <c r="I60" s="142">
        <v>1</v>
      </c>
      <c r="J60" s="49" t="s">
        <v>694</v>
      </c>
      <c r="K60" s="49" t="s">
        <v>229</v>
      </c>
    </row>
    <row r="61" spans="2:11" ht="30" customHeight="1">
      <c r="B61" s="739"/>
      <c r="C61" s="739"/>
      <c r="D61" s="34" t="s">
        <v>94</v>
      </c>
      <c r="E61" s="44">
        <v>37428</v>
      </c>
      <c r="F61" s="50" t="s">
        <v>635</v>
      </c>
      <c r="G61" s="50" t="s">
        <v>230</v>
      </c>
      <c r="H61" s="50" t="s">
        <v>122</v>
      </c>
      <c r="I61" s="142">
        <v>0.5220423593887765</v>
      </c>
      <c r="J61" s="51" t="s">
        <v>710</v>
      </c>
      <c r="K61" s="51" t="s">
        <v>231</v>
      </c>
    </row>
    <row r="62" spans="2:11" ht="30" customHeight="1">
      <c r="B62" s="739"/>
      <c r="C62" s="739"/>
      <c r="D62" s="32" t="s">
        <v>602</v>
      </c>
      <c r="E62" s="47">
        <v>38009</v>
      </c>
      <c r="F62" s="48" t="s">
        <v>636</v>
      </c>
      <c r="G62" s="161" t="s">
        <v>142</v>
      </c>
      <c r="H62" s="50" t="s">
        <v>142</v>
      </c>
      <c r="I62" s="143">
        <v>1</v>
      </c>
      <c r="J62" s="51" t="s">
        <v>711</v>
      </c>
      <c r="K62" s="49" t="s">
        <v>712</v>
      </c>
    </row>
    <row r="63" spans="2:11" ht="30" customHeight="1">
      <c r="B63" s="739"/>
      <c r="C63" s="739"/>
      <c r="D63" s="32" t="s">
        <v>637</v>
      </c>
      <c r="E63" s="47">
        <v>38149</v>
      </c>
      <c r="F63" s="48" t="s">
        <v>632</v>
      </c>
      <c r="G63" s="161" t="s">
        <v>142</v>
      </c>
      <c r="H63" s="50" t="s">
        <v>142</v>
      </c>
      <c r="I63" s="142">
        <v>1</v>
      </c>
      <c r="J63" s="49" t="s">
        <v>232</v>
      </c>
      <c r="K63" s="49" t="s">
        <v>713</v>
      </c>
    </row>
    <row r="64" spans="2:11" ht="30" customHeight="1">
      <c r="B64" s="739"/>
      <c r="C64" s="739"/>
      <c r="D64" s="32" t="s">
        <v>97</v>
      </c>
      <c r="E64" s="47">
        <v>38433</v>
      </c>
      <c r="F64" s="48" t="s">
        <v>233</v>
      </c>
      <c r="G64" s="161" t="s">
        <v>142</v>
      </c>
      <c r="H64" s="48" t="s">
        <v>142</v>
      </c>
      <c r="I64" s="142">
        <v>1</v>
      </c>
      <c r="J64" s="51" t="s">
        <v>615</v>
      </c>
      <c r="K64" s="49" t="s">
        <v>234</v>
      </c>
    </row>
    <row r="65" spans="2:11" ht="30" customHeight="1">
      <c r="B65" s="739"/>
      <c r="C65" s="740"/>
      <c r="D65" s="32" t="s">
        <v>638</v>
      </c>
      <c r="E65" s="47">
        <v>41129</v>
      </c>
      <c r="F65" s="48" t="s">
        <v>639</v>
      </c>
      <c r="G65" s="161" t="s">
        <v>142</v>
      </c>
      <c r="H65" s="48" t="s">
        <v>142</v>
      </c>
      <c r="I65" s="142">
        <v>1</v>
      </c>
      <c r="J65" s="51" t="s">
        <v>714</v>
      </c>
      <c r="K65" s="49" t="s">
        <v>715</v>
      </c>
    </row>
    <row r="66" spans="2:11" ht="30" customHeight="1">
      <c r="B66" s="739"/>
      <c r="C66" s="738" t="s">
        <v>29</v>
      </c>
      <c r="D66" s="32" t="s">
        <v>99</v>
      </c>
      <c r="E66" s="47" t="s">
        <v>640</v>
      </c>
      <c r="F66" s="50" t="s">
        <v>641</v>
      </c>
      <c r="G66" s="50" t="s">
        <v>142</v>
      </c>
      <c r="H66" s="48" t="s">
        <v>118</v>
      </c>
      <c r="I66" s="142">
        <v>1</v>
      </c>
      <c r="J66" s="51" t="s">
        <v>716</v>
      </c>
      <c r="K66" s="49" t="s">
        <v>235</v>
      </c>
    </row>
    <row r="67" spans="2:11" ht="30" customHeight="1">
      <c r="B67" s="739"/>
      <c r="C67" s="739"/>
      <c r="D67" s="32" t="s">
        <v>236</v>
      </c>
      <c r="E67" s="47">
        <v>38502</v>
      </c>
      <c r="F67" s="50" t="s">
        <v>642</v>
      </c>
      <c r="G67" s="50" t="s">
        <v>142</v>
      </c>
      <c r="H67" s="48" t="s">
        <v>118</v>
      </c>
      <c r="I67" s="142">
        <v>1</v>
      </c>
      <c r="J67" s="51" t="s">
        <v>717</v>
      </c>
      <c r="K67" s="49" t="s">
        <v>237</v>
      </c>
    </row>
    <row r="68" spans="2:11" ht="30" customHeight="1">
      <c r="B68" s="739"/>
      <c r="C68" s="739"/>
      <c r="D68" s="32" t="s">
        <v>101</v>
      </c>
      <c r="E68" s="47">
        <v>38623</v>
      </c>
      <c r="F68" s="50" t="s">
        <v>238</v>
      </c>
      <c r="G68" s="50" t="s">
        <v>142</v>
      </c>
      <c r="H68" s="48" t="s">
        <v>142</v>
      </c>
      <c r="I68" s="142">
        <v>1</v>
      </c>
      <c r="J68" s="51" t="s">
        <v>718</v>
      </c>
      <c r="K68" s="49" t="s">
        <v>653</v>
      </c>
    </row>
    <row r="69" spans="2:11" ht="30" customHeight="1">
      <c r="B69" s="740"/>
      <c r="C69" s="740"/>
      <c r="D69" s="32" t="s">
        <v>102</v>
      </c>
      <c r="E69" s="47">
        <v>38959</v>
      </c>
      <c r="F69" s="50" t="s">
        <v>239</v>
      </c>
      <c r="G69" s="50" t="s">
        <v>142</v>
      </c>
      <c r="H69" s="48" t="s">
        <v>142</v>
      </c>
      <c r="I69" s="142">
        <v>1</v>
      </c>
      <c r="J69" s="51" t="s">
        <v>719</v>
      </c>
      <c r="K69" s="49" t="s">
        <v>653</v>
      </c>
    </row>
    <row r="70" ht="15" customHeight="1"/>
    <row r="71" spans="2:11" ht="19.5" customHeight="1">
      <c r="B71" s="744" t="s">
        <v>240</v>
      </c>
      <c r="C71" s="744"/>
      <c r="D71" s="158" t="s">
        <v>241</v>
      </c>
      <c r="E71" s="158"/>
      <c r="F71" s="159"/>
      <c r="G71" s="158"/>
      <c r="H71" s="158"/>
      <c r="I71" s="158"/>
      <c r="J71" s="158"/>
      <c r="K71" s="158"/>
    </row>
    <row r="72" spans="2:11" ht="19.5" customHeight="1">
      <c r="B72" s="744" t="s">
        <v>242</v>
      </c>
      <c r="C72" s="744"/>
      <c r="D72" s="737" t="s">
        <v>243</v>
      </c>
      <c r="E72" s="737"/>
      <c r="F72" s="737"/>
      <c r="G72" s="737"/>
      <c r="H72" s="737"/>
      <c r="I72" s="737"/>
      <c r="J72" s="737"/>
      <c r="K72" s="737"/>
    </row>
    <row r="73" spans="2:11" ht="34.5" customHeight="1">
      <c r="B73" s="744" t="s">
        <v>244</v>
      </c>
      <c r="C73" s="744"/>
      <c r="D73" s="737" t="s">
        <v>591</v>
      </c>
      <c r="E73" s="737"/>
      <c r="F73" s="737"/>
      <c r="G73" s="737"/>
      <c r="H73" s="737"/>
      <c r="I73" s="737"/>
      <c r="J73" s="737"/>
      <c r="K73" s="737"/>
    </row>
    <row r="74" spans="2:11" ht="19.5" customHeight="1">
      <c r="B74" s="744" t="s">
        <v>245</v>
      </c>
      <c r="C74" s="744"/>
      <c r="D74" s="159" t="s">
        <v>246</v>
      </c>
      <c r="E74" s="112"/>
      <c r="F74" s="112"/>
      <c r="G74" s="112"/>
      <c r="H74" s="112"/>
      <c r="I74" s="112"/>
      <c r="J74" s="112"/>
      <c r="K74" s="112"/>
    </row>
    <row r="75" spans="2:11" ht="19.5" customHeight="1">
      <c r="B75" s="736" t="s">
        <v>247</v>
      </c>
      <c r="C75" s="736"/>
      <c r="D75" s="737" t="s">
        <v>248</v>
      </c>
      <c r="E75" s="737"/>
      <c r="F75" s="737"/>
      <c r="G75" s="737"/>
      <c r="H75" s="737"/>
      <c r="I75" s="737"/>
      <c r="J75" s="737"/>
      <c r="K75" s="737"/>
    </row>
    <row r="76" spans="2:11" ht="19.5" customHeight="1">
      <c r="B76" s="736" t="s">
        <v>249</v>
      </c>
      <c r="C76" s="736"/>
      <c r="D76" s="747" t="s">
        <v>250</v>
      </c>
      <c r="E76" s="747"/>
      <c r="F76" s="747"/>
      <c r="G76" s="747"/>
      <c r="H76" s="747"/>
      <c r="I76" s="747"/>
      <c r="J76" s="747"/>
      <c r="K76" s="747"/>
    </row>
    <row r="77" spans="2:11" ht="19.5" customHeight="1">
      <c r="B77" s="736" t="s">
        <v>251</v>
      </c>
      <c r="C77" s="736"/>
      <c r="D77" s="747" t="s">
        <v>252</v>
      </c>
      <c r="E77" s="747"/>
      <c r="F77" s="747"/>
      <c r="G77" s="747"/>
      <c r="H77" s="747"/>
      <c r="I77" s="747"/>
      <c r="J77" s="747"/>
      <c r="K77" s="747"/>
    </row>
    <row r="78" spans="2:11" ht="19.5" customHeight="1">
      <c r="B78" s="742"/>
      <c r="C78" s="742"/>
      <c r="D78" s="743"/>
      <c r="E78" s="743"/>
      <c r="F78" s="743"/>
      <c r="G78" s="743"/>
      <c r="H78" s="743"/>
      <c r="I78" s="743"/>
      <c r="J78" s="743"/>
      <c r="K78" s="743"/>
    </row>
  </sheetData>
  <sheetProtection/>
  <mergeCells count="47">
    <mergeCell ref="B37:B38"/>
    <mergeCell ref="C37:C38"/>
    <mergeCell ref="D76:K76"/>
    <mergeCell ref="B77:C77"/>
    <mergeCell ref="D77:K77"/>
    <mergeCell ref="C55:C65"/>
    <mergeCell ref="C66:C69"/>
    <mergeCell ref="B71:C71"/>
    <mergeCell ref="F43:F44"/>
    <mergeCell ref="H43:H44"/>
    <mergeCell ref="B78:C78"/>
    <mergeCell ref="D78:K78"/>
    <mergeCell ref="B74:C74"/>
    <mergeCell ref="B76:C76"/>
    <mergeCell ref="D72:K72"/>
    <mergeCell ref="B73:C73"/>
    <mergeCell ref="B72:C72"/>
    <mergeCell ref="D73:K73"/>
    <mergeCell ref="I43:I44"/>
    <mergeCell ref="J43:J44"/>
    <mergeCell ref="B75:C75"/>
    <mergeCell ref="D75:K75"/>
    <mergeCell ref="K43:K44"/>
    <mergeCell ref="B55:B69"/>
    <mergeCell ref="C39:C49"/>
    <mergeCell ref="B39:B54"/>
    <mergeCell ref="C50:C54"/>
    <mergeCell ref="H4:H5"/>
    <mergeCell ref="J4:J5"/>
    <mergeCell ref="K4:K5"/>
    <mergeCell ref="B6:B36"/>
    <mergeCell ref="C6:C31"/>
    <mergeCell ref="F16:F17"/>
    <mergeCell ref="I16:I17"/>
    <mergeCell ref="J16:J17"/>
    <mergeCell ref="K16:K17"/>
    <mergeCell ref="C32:C36"/>
    <mergeCell ref="I2:K2"/>
    <mergeCell ref="B3:B5"/>
    <mergeCell ref="C3:C5"/>
    <mergeCell ref="D3:D5"/>
    <mergeCell ref="E3:E5"/>
    <mergeCell ref="F3:F5"/>
    <mergeCell ref="G3:H3"/>
    <mergeCell ref="I3:I5"/>
    <mergeCell ref="J3:K3"/>
    <mergeCell ref="G4:G5"/>
  </mergeCells>
  <printOptions/>
  <pageMargins left="0.7874015748031497" right="0.3937007874015748" top="0.7874015748031497" bottom="0" header="0.5118110236220472" footer="0"/>
  <pageSetup fitToHeight="2" horizontalDpi="600" verticalDpi="600" orientation="landscape" paperSize="9" scale="47" r:id="rId1"/>
  <headerFooter alignWithMargins="0">
    <oddFooter>&amp;R&amp;22&amp;P</oddFooter>
  </headerFooter>
  <rowBreaks count="1" manualBreakCount="1">
    <brk id="38" max="10" man="1"/>
  </rowBreaks>
</worksheet>
</file>

<file path=xl/worksheets/sheet6.xml><?xml version="1.0" encoding="utf-8"?>
<worksheet xmlns="http://schemas.openxmlformats.org/spreadsheetml/2006/main" xmlns:r="http://schemas.openxmlformats.org/officeDocument/2006/relationships">
  <dimension ref="A2:K77"/>
  <sheetViews>
    <sheetView view="pageBreakPreview" zoomScale="75" zoomScaleSheetLayoutView="75" zoomScalePageLayoutView="0" workbookViewId="0" topLeftCell="A2">
      <pane xSplit="4" ySplit="7" topLeftCell="E37" activePane="bottomRight" state="frozen"/>
      <selection pane="topLeft" activeCell="A7" sqref="A8:P18"/>
      <selection pane="topRight" activeCell="A7" sqref="A8:P18"/>
      <selection pane="bottomLeft" activeCell="A7" sqref="A8:P18"/>
      <selection pane="bottomRight" activeCell="A7" sqref="A4:P39"/>
    </sheetView>
  </sheetViews>
  <sheetFormatPr defaultColWidth="9.00390625" defaultRowHeight="13.5"/>
  <cols>
    <col min="1" max="1" width="6.125" style="27" customWidth="1"/>
    <col min="2" max="3" width="6.625" style="27" customWidth="1"/>
    <col min="4" max="4" width="55.625" style="27" customWidth="1"/>
    <col min="5" max="5" width="30.625" style="27" customWidth="1"/>
    <col min="6" max="6" width="35.625" style="27" customWidth="1"/>
    <col min="7" max="9" width="20.625" style="27" customWidth="1"/>
    <col min="10" max="10" width="30.625" style="27" customWidth="1"/>
    <col min="11" max="11" width="14.375" style="27" customWidth="1"/>
    <col min="12" max="16384" width="9.00390625" style="27" customWidth="1"/>
  </cols>
  <sheetData>
    <row r="1" ht="6" customHeight="1"/>
    <row r="2" spans="1:3" ht="30" customHeight="1">
      <c r="A2" s="25" t="s">
        <v>255</v>
      </c>
      <c r="B2" s="43"/>
      <c r="C2" s="43"/>
    </row>
    <row r="3" spans="7:10" ht="30" customHeight="1">
      <c r="G3" s="110"/>
      <c r="H3" s="686">
        <v>41820</v>
      </c>
      <c r="I3" s="686"/>
      <c r="J3" s="686"/>
    </row>
    <row r="4" spans="2:11" ht="20.25" customHeight="1">
      <c r="B4" s="752" t="s">
        <v>24</v>
      </c>
      <c r="C4" s="752" t="s">
        <v>25</v>
      </c>
      <c r="D4" s="753" t="s">
        <v>800</v>
      </c>
      <c r="E4" s="760" t="s">
        <v>256</v>
      </c>
      <c r="F4" s="753" t="s">
        <v>257</v>
      </c>
      <c r="G4" s="577"/>
      <c r="H4" s="753" t="s">
        <v>258</v>
      </c>
      <c r="I4" s="756"/>
      <c r="J4" s="760" t="s">
        <v>259</v>
      </c>
      <c r="K4" s="144"/>
    </row>
    <row r="5" spans="2:11" ht="11.25" customHeight="1">
      <c r="B5" s="678"/>
      <c r="C5" s="678"/>
      <c r="D5" s="754"/>
      <c r="E5" s="761"/>
      <c r="F5" s="754"/>
      <c r="G5" s="580"/>
      <c r="H5" s="754"/>
      <c r="I5" s="757"/>
      <c r="J5" s="761"/>
      <c r="K5" s="144"/>
    </row>
    <row r="6" spans="2:11" ht="27.75" customHeight="1">
      <c r="B6" s="678"/>
      <c r="C6" s="678"/>
      <c r="D6" s="754"/>
      <c r="E6" s="761"/>
      <c r="F6" s="754"/>
      <c r="G6" s="581" t="s">
        <v>260</v>
      </c>
      <c r="H6" s="761" t="s">
        <v>646</v>
      </c>
      <c r="I6" s="758" t="s">
        <v>261</v>
      </c>
      <c r="J6" s="761"/>
      <c r="K6" s="144"/>
    </row>
    <row r="7" spans="2:11" ht="24" customHeight="1">
      <c r="B7" s="678"/>
      <c r="C7" s="678"/>
      <c r="D7" s="754"/>
      <c r="E7" s="579" t="s">
        <v>262</v>
      </c>
      <c r="F7" s="578"/>
      <c r="G7" s="582"/>
      <c r="H7" s="761"/>
      <c r="I7" s="759"/>
      <c r="J7" s="579" t="s">
        <v>647</v>
      </c>
      <c r="K7" s="144"/>
    </row>
    <row r="8" spans="2:11" ht="17.25" customHeight="1">
      <c r="B8" s="679"/>
      <c r="C8" s="679"/>
      <c r="D8" s="755"/>
      <c r="E8" s="584"/>
      <c r="F8" s="583"/>
      <c r="G8" s="585"/>
      <c r="H8" s="583"/>
      <c r="I8" s="584" t="s">
        <v>263</v>
      </c>
      <c r="J8" s="584"/>
      <c r="K8" s="144"/>
    </row>
    <row r="9" spans="2:11" ht="30.75" customHeight="1">
      <c r="B9" s="764" t="s">
        <v>37</v>
      </c>
      <c r="C9" s="764" t="s">
        <v>28</v>
      </c>
      <c r="D9" s="113" t="s">
        <v>264</v>
      </c>
      <c r="E9" s="360">
        <v>16276000</v>
      </c>
      <c r="F9" s="361">
        <v>34017</v>
      </c>
      <c r="G9" s="362">
        <v>34017</v>
      </c>
      <c r="H9" s="363">
        <v>21.378082191780823</v>
      </c>
      <c r="I9" s="364">
        <v>7803</v>
      </c>
      <c r="J9" s="365">
        <v>347949665.7534247</v>
      </c>
      <c r="K9" s="378"/>
    </row>
    <row r="10" spans="2:11" ht="30.75" customHeight="1">
      <c r="B10" s="765"/>
      <c r="C10" s="765"/>
      <c r="D10" s="113" t="s">
        <v>265</v>
      </c>
      <c r="E10" s="360">
        <v>2874000</v>
      </c>
      <c r="F10" s="361">
        <v>34012</v>
      </c>
      <c r="G10" s="362">
        <v>34012</v>
      </c>
      <c r="H10" s="363">
        <v>21.39178082191781</v>
      </c>
      <c r="I10" s="364">
        <v>7808</v>
      </c>
      <c r="J10" s="365">
        <v>61479978.08219178</v>
      </c>
      <c r="K10" s="378"/>
    </row>
    <row r="11" spans="2:11" ht="30.75" customHeight="1">
      <c r="B11" s="765"/>
      <c r="C11" s="765"/>
      <c r="D11" s="113" t="s">
        <v>266</v>
      </c>
      <c r="E11" s="360">
        <v>2100000</v>
      </c>
      <c r="F11" s="366" t="s">
        <v>267</v>
      </c>
      <c r="G11" s="362">
        <v>32870</v>
      </c>
      <c r="H11" s="363">
        <v>24.52054794520548</v>
      </c>
      <c r="I11" s="364">
        <v>8950</v>
      </c>
      <c r="J11" s="365">
        <v>51493150.68493151</v>
      </c>
      <c r="K11" s="378"/>
    </row>
    <row r="12" spans="2:11" ht="30.75" customHeight="1">
      <c r="B12" s="765"/>
      <c r="C12" s="765"/>
      <c r="D12" s="113" t="s">
        <v>268</v>
      </c>
      <c r="E12" s="221">
        <v>2420000</v>
      </c>
      <c r="F12" s="367">
        <v>30980</v>
      </c>
      <c r="G12" s="368">
        <v>30980</v>
      </c>
      <c r="H12" s="369">
        <v>29.698630136986303</v>
      </c>
      <c r="I12" s="364">
        <v>10840</v>
      </c>
      <c r="J12" s="365">
        <v>71870684.93150686</v>
      </c>
      <c r="K12" s="378"/>
    </row>
    <row r="13" spans="2:11" ht="30.75" customHeight="1">
      <c r="B13" s="765"/>
      <c r="C13" s="765"/>
      <c r="D13" s="114" t="s">
        <v>269</v>
      </c>
      <c r="E13" s="221">
        <v>4000000</v>
      </c>
      <c r="F13" s="370">
        <v>36413</v>
      </c>
      <c r="G13" s="371">
        <v>36413</v>
      </c>
      <c r="H13" s="372">
        <v>14.813698630136987</v>
      </c>
      <c r="I13" s="364">
        <v>5407</v>
      </c>
      <c r="J13" s="365">
        <v>59254794.52054795</v>
      </c>
      <c r="K13" s="378"/>
    </row>
    <row r="14" spans="2:11" ht="30.75" customHeight="1">
      <c r="B14" s="765"/>
      <c r="C14" s="765"/>
      <c r="D14" s="113" t="s">
        <v>270</v>
      </c>
      <c r="E14" s="360">
        <v>11200000</v>
      </c>
      <c r="F14" s="361">
        <v>32199</v>
      </c>
      <c r="G14" s="362">
        <v>32199</v>
      </c>
      <c r="H14" s="372">
        <v>26.35890410958904</v>
      </c>
      <c r="I14" s="364">
        <v>9621</v>
      </c>
      <c r="J14" s="365">
        <v>295219726.0273973</v>
      </c>
      <c r="K14" s="379"/>
    </row>
    <row r="15" spans="2:11" ht="30.75" customHeight="1">
      <c r="B15" s="765"/>
      <c r="C15" s="765"/>
      <c r="D15" s="113" t="s">
        <v>271</v>
      </c>
      <c r="E15" s="360">
        <v>2920000</v>
      </c>
      <c r="F15" s="361" t="s">
        <v>272</v>
      </c>
      <c r="G15" s="362">
        <v>32717</v>
      </c>
      <c r="H15" s="372">
        <v>24.93972602739726</v>
      </c>
      <c r="I15" s="364">
        <v>9103</v>
      </c>
      <c r="J15" s="365">
        <v>72824000</v>
      </c>
      <c r="K15" s="379"/>
    </row>
    <row r="16" spans="2:11" ht="30.75" customHeight="1">
      <c r="B16" s="765"/>
      <c r="C16" s="765"/>
      <c r="D16" s="113" t="s">
        <v>273</v>
      </c>
      <c r="E16" s="360">
        <v>2920000</v>
      </c>
      <c r="F16" s="375">
        <v>33024</v>
      </c>
      <c r="G16" s="362">
        <v>33024</v>
      </c>
      <c r="H16" s="372">
        <v>24.0986301369863</v>
      </c>
      <c r="I16" s="364">
        <v>8796</v>
      </c>
      <c r="J16" s="365">
        <v>70368000</v>
      </c>
      <c r="K16" s="379"/>
    </row>
    <row r="17" spans="2:11" ht="30.75" customHeight="1">
      <c r="B17" s="765"/>
      <c r="C17" s="765"/>
      <c r="D17" s="113" t="s">
        <v>275</v>
      </c>
      <c r="E17" s="360">
        <v>5100000</v>
      </c>
      <c r="F17" s="361" t="s">
        <v>648</v>
      </c>
      <c r="G17" s="362">
        <v>32598</v>
      </c>
      <c r="H17" s="363">
        <v>13.01095890410959</v>
      </c>
      <c r="I17" s="364">
        <v>4749</v>
      </c>
      <c r="J17" s="365">
        <v>45538356.16438356</v>
      </c>
      <c r="K17" s="379"/>
    </row>
    <row r="18" spans="2:11" ht="30.75" customHeight="1">
      <c r="B18" s="765"/>
      <c r="C18" s="765"/>
      <c r="D18" s="113" t="s">
        <v>276</v>
      </c>
      <c r="E18" s="360">
        <v>3500000</v>
      </c>
      <c r="F18" s="361">
        <v>37071</v>
      </c>
      <c r="G18" s="362">
        <v>37071</v>
      </c>
      <c r="H18" s="363">
        <v>19.676712328767124</v>
      </c>
      <c r="I18" s="364">
        <v>7182</v>
      </c>
      <c r="J18" s="365">
        <v>196767123.28767124</v>
      </c>
      <c r="K18" s="379"/>
    </row>
    <row r="19" spans="2:11" ht="30.75" customHeight="1">
      <c r="B19" s="765"/>
      <c r="C19" s="765"/>
      <c r="D19" s="113" t="s">
        <v>277</v>
      </c>
      <c r="E19" s="360">
        <v>10000000</v>
      </c>
      <c r="F19" s="767">
        <v>34638</v>
      </c>
      <c r="G19" s="373">
        <v>34638</v>
      </c>
      <c r="H19" s="363">
        <v>19.676712328767124</v>
      </c>
      <c r="I19" s="364">
        <v>7182</v>
      </c>
      <c r="J19" s="365">
        <v>3541808.2191780824</v>
      </c>
      <c r="K19" s="379"/>
    </row>
    <row r="20" spans="2:11" ht="30.75" customHeight="1">
      <c r="B20" s="765"/>
      <c r="C20" s="765"/>
      <c r="D20" s="113" t="s">
        <v>139</v>
      </c>
      <c r="E20" s="360">
        <v>180000</v>
      </c>
      <c r="F20" s="768"/>
      <c r="G20" s="373">
        <v>34638</v>
      </c>
      <c r="H20" s="363">
        <v>29.22739726027397</v>
      </c>
      <c r="I20" s="364">
        <v>10668</v>
      </c>
      <c r="J20" s="365">
        <v>441947473.9726027</v>
      </c>
      <c r="K20" s="379"/>
    </row>
    <row r="21" spans="2:11" ht="30.75" customHeight="1">
      <c r="B21" s="765"/>
      <c r="C21" s="765"/>
      <c r="D21" s="113" t="s">
        <v>278</v>
      </c>
      <c r="E21" s="360">
        <v>15121000</v>
      </c>
      <c r="F21" s="361">
        <v>31152</v>
      </c>
      <c r="G21" s="362">
        <v>31152</v>
      </c>
      <c r="H21" s="363">
        <v>20.02191780821918</v>
      </c>
      <c r="I21" s="364">
        <v>7308</v>
      </c>
      <c r="J21" s="365">
        <v>14215561.643835617</v>
      </c>
      <c r="K21" s="379"/>
    </row>
    <row r="22" spans="2:11" ht="30.75" customHeight="1">
      <c r="B22" s="765"/>
      <c r="C22" s="765"/>
      <c r="D22" s="113" t="s">
        <v>279</v>
      </c>
      <c r="E22" s="360">
        <v>710000</v>
      </c>
      <c r="F22" s="361">
        <v>34512</v>
      </c>
      <c r="G22" s="362">
        <v>34512</v>
      </c>
      <c r="H22" s="363">
        <v>34.68767123287671</v>
      </c>
      <c r="I22" s="364">
        <v>12661</v>
      </c>
      <c r="J22" s="365">
        <v>728441095.8904109</v>
      </c>
      <c r="K22" s="379"/>
    </row>
    <row r="23" spans="2:11" ht="30.75" customHeight="1">
      <c r="B23" s="765"/>
      <c r="C23" s="765"/>
      <c r="D23" s="113" t="s">
        <v>649</v>
      </c>
      <c r="E23" s="360">
        <v>21000000</v>
      </c>
      <c r="F23" s="361">
        <v>29159</v>
      </c>
      <c r="G23" s="373">
        <v>29159</v>
      </c>
      <c r="H23" s="363">
        <v>22.073972602739726</v>
      </c>
      <c r="I23" s="364">
        <v>8057</v>
      </c>
      <c r="J23" s="365">
        <v>82998136.98630138</v>
      </c>
      <c r="K23" s="379"/>
    </row>
    <row r="24" spans="2:11" ht="30.75" customHeight="1">
      <c r="B24" s="765"/>
      <c r="C24" s="765"/>
      <c r="D24" s="113" t="s">
        <v>52</v>
      </c>
      <c r="E24" s="360">
        <v>3760000</v>
      </c>
      <c r="F24" s="361">
        <v>33763</v>
      </c>
      <c r="G24" s="373">
        <v>33763</v>
      </c>
      <c r="H24" s="363">
        <v>5.917808219178082</v>
      </c>
      <c r="I24" s="364">
        <v>2160</v>
      </c>
      <c r="J24" s="365">
        <v>11066301.369863013</v>
      </c>
      <c r="K24" s="379"/>
    </row>
    <row r="25" spans="2:11" ht="30.75" customHeight="1">
      <c r="B25" s="765"/>
      <c r="C25" s="765"/>
      <c r="D25" s="113" t="s">
        <v>54</v>
      </c>
      <c r="E25" s="360">
        <v>1870000</v>
      </c>
      <c r="F25" s="361">
        <v>39660</v>
      </c>
      <c r="G25" s="373">
        <v>39660</v>
      </c>
      <c r="H25" s="363">
        <v>22.695890410958903</v>
      </c>
      <c r="I25" s="364">
        <v>8284</v>
      </c>
      <c r="J25" s="365">
        <v>63548493.15068493</v>
      </c>
      <c r="K25" s="379"/>
    </row>
    <row r="26" spans="2:11" ht="30.75" customHeight="1">
      <c r="B26" s="765"/>
      <c r="C26" s="765"/>
      <c r="D26" s="113" t="s">
        <v>55</v>
      </c>
      <c r="E26" s="360">
        <v>2800000</v>
      </c>
      <c r="F26" s="361">
        <v>33536</v>
      </c>
      <c r="G26" s="373">
        <v>33536</v>
      </c>
      <c r="H26" s="363">
        <v>25.30958904109589</v>
      </c>
      <c r="I26" s="364">
        <v>9238</v>
      </c>
      <c r="J26" s="365">
        <v>212600547.94520548</v>
      </c>
      <c r="K26" s="379"/>
    </row>
    <row r="27" spans="2:11" ht="30.75" customHeight="1">
      <c r="B27" s="765"/>
      <c r="C27" s="765"/>
      <c r="D27" s="113" t="s">
        <v>56</v>
      </c>
      <c r="E27" s="360">
        <v>8400000</v>
      </c>
      <c r="F27" s="366" t="s">
        <v>280</v>
      </c>
      <c r="G27" s="362">
        <v>32582</v>
      </c>
      <c r="H27" s="363">
        <v>33.484931506849314</v>
      </c>
      <c r="I27" s="364">
        <v>12222</v>
      </c>
      <c r="J27" s="365">
        <v>175795890.4109589</v>
      </c>
      <c r="K27" s="379"/>
    </row>
    <row r="28" spans="2:11" ht="30.75" customHeight="1">
      <c r="B28" s="765"/>
      <c r="C28" s="765"/>
      <c r="D28" s="113" t="s">
        <v>57</v>
      </c>
      <c r="E28" s="360">
        <v>5250000</v>
      </c>
      <c r="F28" s="374">
        <v>29598</v>
      </c>
      <c r="G28" s="362">
        <v>29598</v>
      </c>
      <c r="H28" s="363">
        <v>12.06027397260274</v>
      </c>
      <c r="I28" s="364">
        <v>4402</v>
      </c>
      <c r="J28" s="365">
        <v>61507397.26027398</v>
      </c>
      <c r="K28" s="379"/>
    </row>
    <row r="29" spans="2:11" ht="30.75" customHeight="1">
      <c r="B29" s="765"/>
      <c r="C29" s="765"/>
      <c r="D29" s="113" t="s">
        <v>281</v>
      </c>
      <c r="E29" s="360">
        <v>5100000</v>
      </c>
      <c r="F29" s="374">
        <v>37418</v>
      </c>
      <c r="G29" s="362">
        <v>37418</v>
      </c>
      <c r="H29" s="363">
        <v>5.120547945205479</v>
      </c>
      <c r="I29" s="364">
        <v>1869</v>
      </c>
      <c r="J29" s="365">
        <v>77064246.57534246</v>
      </c>
      <c r="K29" s="379"/>
    </row>
    <row r="30" spans="2:11" ht="30.75" customHeight="1">
      <c r="B30" s="765"/>
      <c r="C30" s="765"/>
      <c r="D30" s="113" t="s">
        <v>59</v>
      </c>
      <c r="E30" s="360">
        <v>15050000</v>
      </c>
      <c r="F30" s="374">
        <v>39951</v>
      </c>
      <c r="G30" s="362">
        <v>39951</v>
      </c>
      <c r="H30" s="363">
        <v>31.767123287671232</v>
      </c>
      <c r="I30" s="364">
        <v>11595</v>
      </c>
      <c r="J30" s="365">
        <v>108008219.17808218</v>
      </c>
      <c r="K30" s="379"/>
    </row>
    <row r="31" spans="2:11" ht="30.75" customHeight="1">
      <c r="B31" s="765"/>
      <c r="C31" s="765"/>
      <c r="D31" s="113" t="s">
        <v>60</v>
      </c>
      <c r="E31" s="360">
        <v>3400000</v>
      </c>
      <c r="F31" s="374">
        <v>30225</v>
      </c>
      <c r="G31" s="362">
        <v>30225</v>
      </c>
      <c r="H31" s="363">
        <v>31.767123287671232</v>
      </c>
      <c r="I31" s="364">
        <v>11595</v>
      </c>
      <c r="J31" s="365">
        <v>108008219.17808218</v>
      </c>
      <c r="K31" s="379"/>
    </row>
    <row r="32" spans="2:11" ht="30.75" customHeight="1">
      <c r="B32" s="765"/>
      <c r="C32" s="765"/>
      <c r="D32" s="113" t="s">
        <v>61</v>
      </c>
      <c r="E32" s="360" t="s">
        <v>161</v>
      </c>
      <c r="F32" s="374" t="s">
        <v>161</v>
      </c>
      <c r="G32" s="362" t="s">
        <v>161</v>
      </c>
      <c r="H32" s="363" t="s">
        <v>161</v>
      </c>
      <c r="I32" s="364" t="s">
        <v>161</v>
      </c>
      <c r="J32" s="365" t="s">
        <v>161</v>
      </c>
      <c r="K32" s="379"/>
    </row>
    <row r="33" spans="2:11" ht="30.75" customHeight="1">
      <c r="B33" s="765"/>
      <c r="C33" s="765"/>
      <c r="D33" s="113" t="s">
        <v>62</v>
      </c>
      <c r="E33" s="360">
        <v>2660000</v>
      </c>
      <c r="F33" s="374">
        <v>34732</v>
      </c>
      <c r="G33" s="362">
        <v>34732</v>
      </c>
      <c r="H33" s="363">
        <v>19.41917808219178</v>
      </c>
      <c r="I33" s="364">
        <v>7088</v>
      </c>
      <c r="J33" s="365">
        <v>51655013.69863014</v>
      </c>
      <c r="K33" s="379"/>
    </row>
    <row r="34" spans="2:11" s="61" customFormat="1" ht="30.75" customHeight="1">
      <c r="B34" s="765"/>
      <c r="C34" s="766"/>
      <c r="D34" s="113" t="s">
        <v>63</v>
      </c>
      <c r="E34" s="365">
        <v>3420000</v>
      </c>
      <c r="F34" s="374">
        <v>34152</v>
      </c>
      <c r="G34" s="362">
        <v>34152</v>
      </c>
      <c r="H34" s="363">
        <v>21.008219178082193</v>
      </c>
      <c r="I34" s="364">
        <v>7668</v>
      </c>
      <c r="J34" s="365">
        <v>71848109.5890411</v>
      </c>
      <c r="K34" s="380"/>
    </row>
    <row r="35" spans="2:11" ht="30.75" customHeight="1">
      <c r="B35" s="765"/>
      <c r="C35" s="764" t="s">
        <v>29</v>
      </c>
      <c r="D35" s="113" t="s">
        <v>282</v>
      </c>
      <c r="E35" s="360">
        <v>12000000</v>
      </c>
      <c r="F35" s="361">
        <v>33644</v>
      </c>
      <c r="G35" s="362">
        <v>33644</v>
      </c>
      <c r="H35" s="372">
        <v>22.4</v>
      </c>
      <c r="I35" s="364">
        <v>8176</v>
      </c>
      <c r="J35" s="365">
        <v>268800000</v>
      </c>
      <c r="K35" s="379"/>
    </row>
    <row r="36" spans="2:11" ht="30.75" customHeight="1">
      <c r="B36" s="765"/>
      <c r="C36" s="765"/>
      <c r="D36" s="113" t="s">
        <v>283</v>
      </c>
      <c r="E36" s="360">
        <v>2160000</v>
      </c>
      <c r="F36" s="361">
        <v>37468</v>
      </c>
      <c r="G36" s="362">
        <v>37468</v>
      </c>
      <c r="H36" s="363">
        <v>11.923287671232877</v>
      </c>
      <c r="I36" s="364">
        <v>4352</v>
      </c>
      <c r="J36" s="365">
        <v>25754301.369863015</v>
      </c>
      <c r="K36" s="379"/>
    </row>
    <row r="37" spans="2:11" ht="30.75" customHeight="1">
      <c r="B37" s="765"/>
      <c r="C37" s="765"/>
      <c r="D37" s="113" t="s">
        <v>66</v>
      </c>
      <c r="E37" s="360">
        <v>4275000</v>
      </c>
      <c r="F37" s="361">
        <v>38765</v>
      </c>
      <c r="G37" s="362">
        <v>38765</v>
      </c>
      <c r="H37" s="363">
        <v>8.36986301369863</v>
      </c>
      <c r="I37" s="364">
        <v>3055</v>
      </c>
      <c r="J37" s="365">
        <v>35781164.38356164</v>
      </c>
      <c r="K37" s="379"/>
    </row>
    <row r="38" spans="2:11" ht="30.75" customHeight="1">
      <c r="B38" s="765"/>
      <c r="C38" s="765"/>
      <c r="D38" s="113" t="s">
        <v>67</v>
      </c>
      <c r="E38" s="221">
        <v>2740000</v>
      </c>
      <c r="F38" s="375">
        <v>39113</v>
      </c>
      <c r="G38" s="371">
        <v>39113</v>
      </c>
      <c r="H38" s="376">
        <v>7.416438356164384</v>
      </c>
      <c r="I38" s="377">
        <v>2707</v>
      </c>
      <c r="J38" s="365">
        <v>20321041.09589041</v>
      </c>
      <c r="K38" s="379"/>
    </row>
    <row r="39" spans="2:11" ht="30.75" customHeight="1">
      <c r="B39" s="766"/>
      <c r="C39" s="766"/>
      <c r="D39" s="113" t="s">
        <v>68</v>
      </c>
      <c r="E39" s="360">
        <v>3400000</v>
      </c>
      <c r="F39" s="361">
        <v>39362</v>
      </c>
      <c r="G39" s="362">
        <v>39362</v>
      </c>
      <c r="H39" s="376">
        <v>6.734246575342466</v>
      </c>
      <c r="I39" s="377">
        <v>2458</v>
      </c>
      <c r="J39" s="365">
        <v>22896438.356164385</v>
      </c>
      <c r="K39" s="379"/>
    </row>
    <row r="40" spans="2:11" ht="30.75" customHeight="1">
      <c r="B40" s="771" t="s">
        <v>70</v>
      </c>
      <c r="C40" s="770" t="s">
        <v>28</v>
      </c>
      <c r="D40" s="113" t="s">
        <v>284</v>
      </c>
      <c r="E40" s="221">
        <v>5880000</v>
      </c>
      <c r="F40" s="370">
        <v>35514</v>
      </c>
      <c r="G40" s="371">
        <v>35514</v>
      </c>
      <c r="H40" s="372">
        <v>17.276712328767122</v>
      </c>
      <c r="I40" s="377">
        <v>6306</v>
      </c>
      <c r="J40" s="365">
        <v>101587068.49315068</v>
      </c>
      <c r="K40" s="381"/>
    </row>
    <row r="41" spans="2:11" ht="30.75" customHeight="1">
      <c r="B41" s="771"/>
      <c r="C41" s="770"/>
      <c r="D41" s="113" t="s">
        <v>285</v>
      </c>
      <c r="E41" s="221">
        <v>2350000</v>
      </c>
      <c r="F41" s="370">
        <v>33247</v>
      </c>
      <c r="G41" s="371">
        <v>33247</v>
      </c>
      <c r="H41" s="372">
        <v>23.487671232876714</v>
      </c>
      <c r="I41" s="377">
        <v>8573</v>
      </c>
      <c r="J41" s="365">
        <v>55196027.39726028</v>
      </c>
      <c r="K41" s="378"/>
    </row>
    <row r="42" spans="2:11" ht="30.75" customHeight="1">
      <c r="B42" s="770" t="s">
        <v>70</v>
      </c>
      <c r="C42" s="770" t="s">
        <v>28</v>
      </c>
      <c r="D42" s="113" t="s">
        <v>286</v>
      </c>
      <c r="E42" s="221">
        <v>2927000</v>
      </c>
      <c r="F42" s="382" t="s">
        <v>287</v>
      </c>
      <c r="G42" s="371">
        <v>32812</v>
      </c>
      <c r="H42" s="372">
        <v>24.67945205479452</v>
      </c>
      <c r="I42" s="377">
        <v>9008</v>
      </c>
      <c r="J42" s="365">
        <v>72236756.16438356</v>
      </c>
      <c r="K42" s="378"/>
    </row>
    <row r="43" spans="2:11" ht="30.75" customHeight="1">
      <c r="B43" s="770"/>
      <c r="C43" s="770"/>
      <c r="D43" s="113" t="s">
        <v>288</v>
      </c>
      <c r="E43" s="221">
        <v>1490000</v>
      </c>
      <c r="F43" s="370">
        <v>33469</v>
      </c>
      <c r="G43" s="371">
        <v>33469</v>
      </c>
      <c r="H43" s="372">
        <v>22.87945205479452</v>
      </c>
      <c r="I43" s="377">
        <v>8351</v>
      </c>
      <c r="J43" s="365">
        <v>34090383.56164383</v>
      </c>
      <c r="K43" s="378"/>
    </row>
    <row r="44" spans="2:11" ht="30.75" customHeight="1">
      <c r="B44" s="770"/>
      <c r="C44" s="770"/>
      <c r="D44" s="113" t="s">
        <v>289</v>
      </c>
      <c r="E44" s="221">
        <v>8100000</v>
      </c>
      <c r="F44" s="370">
        <v>34374</v>
      </c>
      <c r="G44" s="371">
        <v>34374</v>
      </c>
      <c r="H44" s="372">
        <v>20.4</v>
      </c>
      <c r="I44" s="377">
        <v>7446</v>
      </c>
      <c r="J44" s="365">
        <v>165240000</v>
      </c>
      <c r="K44" s="378"/>
    </row>
    <row r="45" spans="2:11" ht="30.75" customHeight="1">
      <c r="B45" s="770"/>
      <c r="C45" s="770"/>
      <c r="D45" s="113" t="s">
        <v>290</v>
      </c>
      <c r="E45" s="221">
        <v>3250000</v>
      </c>
      <c r="F45" s="370">
        <v>33893</v>
      </c>
      <c r="G45" s="371">
        <v>33893</v>
      </c>
      <c r="H45" s="372">
        <v>21.71780821917808</v>
      </c>
      <c r="I45" s="377">
        <v>7927</v>
      </c>
      <c r="J45" s="365">
        <v>70582876.71232876</v>
      </c>
      <c r="K45" s="378"/>
    </row>
    <row r="46" spans="2:11" ht="30.75" customHeight="1">
      <c r="B46" s="770"/>
      <c r="C46" s="770"/>
      <c r="D46" s="113" t="s">
        <v>76</v>
      </c>
      <c r="E46" s="221">
        <v>888000</v>
      </c>
      <c r="F46" s="769">
        <v>34683</v>
      </c>
      <c r="G46" s="371">
        <v>34683</v>
      </c>
      <c r="H46" s="372">
        <v>19.553424657534247</v>
      </c>
      <c r="I46" s="377">
        <v>7137</v>
      </c>
      <c r="J46" s="365">
        <v>17363441.09589041</v>
      </c>
      <c r="K46" s="378"/>
    </row>
    <row r="47" spans="2:11" ht="30.75" customHeight="1">
      <c r="B47" s="770"/>
      <c r="C47" s="770"/>
      <c r="D47" s="113" t="s">
        <v>194</v>
      </c>
      <c r="E47" s="221">
        <v>2300000</v>
      </c>
      <c r="F47" s="769"/>
      <c r="G47" s="371">
        <v>34683</v>
      </c>
      <c r="H47" s="376">
        <v>19.553424657534247</v>
      </c>
      <c r="I47" s="383">
        <v>7137</v>
      </c>
      <c r="J47" s="365">
        <v>44972876.71232877</v>
      </c>
      <c r="K47" s="378"/>
    </row>
    <row r="48" spans="2:11" ht="30.75" customHeight="1">
      <c r="B48" s="770"/>
      <c r="C48" s="770"/>
      <c r="D48" s="113" t="s">
        <v>253</v>
      </c>
      <c r="E48" s="221">
        <v>5831000</v>
      </c>
      <c r="F48" s="370">
        <v>39113</v>
      </c>
      <c r="G48" s="371">
        <v>39113</v>
      </c>
      <c r="H48" s="376">
        <v>7.416438356164384</v>
      </c>
      <c r="I48" s="383">
        <v>2707</v>
      </c>
      <c r="J48" s="365">
        <v>43245252.05479452</v>
      </c>
      <c r="K48" s="378"/>
    </row>
    <row r="49" spans="2:11" ht="30.75" customHeight="1">
      <c r="B49" s="770"/>
      <c r="C49" s="770"/>
      <c r="D49" s="113" t="s">
        <v>78</v>
      </c>
      <c r="E49" s="221">
        <v>6510000</v>
      </c>
      <c r="F49" s="370">
        <v>35503</v>
      </c>
      <c r="G49" s="371">
        <v>35503</v>
      </c>
      <c r="H49" s="376">
        <v>17.306849315068494</v>
      </c>
      <c r="I49" s="383">
        <v>6317</v>
      </c>
      <c r="J49" s="365">
        <v>112667589.0410959</v>
      </c>
      <c r="K49" s="378"/>
    </row>
    <row r="50" spans="2:11" s="61" customFormat="1" ht="30.75" customHeight="1">
      <c r="B50" s="770"/>
      <c r="C50" s="770"/>
      <c r="D50" s="113" t="s">
        <v>291</v>
      </c>
      <c r="E50" s="221">
        <v>31300000</v>
      </c>
      <c r="F50" s="370">
        <v>38768</v>
      </c>
      <c r="G50" s="371">
        <v>38768</v>
      </c>
      <c r="H50" s="376">
        <v>8.361643835616439</v>
      </c>
      <c r="I50" s="383">
        <v>3052</v>
      </c>
      <c r="J50" s="365">
        <v>261719452.05479455</v>
      </c>
      <c r="K50" s="384"/>
    </row>
    <row r="51" spans="2:11" s="61" customFormat="1" ht="30.75" customHeight="1">
      <c r="B51" s="770"/>
      <c r="C51" s="770"/>
      <c r="D51" s="113" t="s">
        <v>80</v>
      </c>
      <c r="E51" s="221">
        <v>7000000</v>
      </c>
      <c r="F51" s="370">
        <v>29733</v>
      </c>
      <c r="G51" s="371">
        <v>29733</v>
      </c>
      <c r="H51" s="376">
        <v>33.11506849315069</v>
      </c>
      <c r="I51" s="383">
        <v>12087</v>
      </c>
      <c r="J51" s="365">
        <v>231805479.4520548</v>
      </c>
      <c r="K51" s="384"/>
    </row>
    <row r="52" spans="2:11" s="61" customFormat="1" ht="30.75" customHeight="1">
      <c r="B52" s="770"/>
      <c r="C52" s="770"/>
      <c r="D52" s="113" t="s">
        <v>81</v>
      </c>
      <c r="E52" s="221">
        <v>6090000</v>
      </c>
      <c r="F52" s="370">
        <v>39856</v>
      </c>
      <c r="G52" s="371">
        <v>39856</v>
      </c>
      <c r="H52" s="372">
        <v>5.380821917808219</v>
      </c>
      <c r="I52" s="377">
        <v>1964</v>
      </c>
      <c r="J52" s="365">
        <v>32769205.47945205</v>
      </c>
      <c r="K52" s="384"/>
    </row>
    <row r="53" spans="2:11" ht="30.75" customHeight="1">
      <c r="B53" s="770"/>
      <c r="C53" s="770" t="s">
        <v>29</v>
      </c>
      <c r="D53" s="113" t="s">
        <v>292</v>
      </c>
      <c r="E53" s="221">
        <v>10200000</v>
      </c>
      <c r="F53" s="370">
        <v>34739</v>
      </c>
      <c r="G53" s="371">
        <v>34739</v>
      </c>
      <c r="H53" s="372">
        <v>19.4</v>
      </c>
      <c r="I53" s="377">
        <v>7081</v>
      </c>
      <c r="J53" s="365">
        <v>197880000</v>
      </c>
      <c r="K53" s="378"/>
    </row>
    <row r="54" spans="2:11" ht="30.75" customHeight="1">
      <c r="B54" s="770"/>
      <c r="C54" s="770"/>
      <c r="D54" s="113" t="s">
        <v>83</v>
      </c>
      <c r="E54" s="221">
        <v>2100000</v>
      </c>
      <c r="F54" s="370">
        <v>38743</v>
      </c>
      <c r="G54" s="371">
        <v>38743</v>
      </c>
      <c r="H54" s="372">
        <v>8.43013698630137</v>
      </c>
      <c r="I54" s="377">
        <v>3077</v>
      </c>
      <c r="J54" s="365">
        <v>17703287.67123288</v>
      </c>
      <c r="K54" s="378"/>
    </row>
    <row r="55" spans="2:11" ht="30.75" customHeight="1">
      <c r="B55" s="770"/>
      <c r="C55" s="770"/>
      <c r="D55" s="113" t="s">
        <v>293</v>
      </c>
      <c r="E55" s="221">
        <v>7260000</v>
      </c>
      <c r="F55" s="370">
        <v>30377</v>
      </c>
      <c r="G55" s="371">
        <v>30377</v>
      </c>
      <c r="H55" s="372">
        <v>31.350684931506848</v>
      </c>
      <c r="I55" s="377">
        <v>11443</v>
      </c>
      <c r="J55" s="365">
        <v>227605972.60273972</v>
      </c>
      <c r="K55" s="378"/>
    </row>
    <row r="56" spans="2:11" ht="30.75" customHeight="1">
      <c r="B56" s="770"/>
      <c r="C56" s="770"/>
      <c r="D56" s="113" t="s">
        <v>85</v>
      </c>
      <c r="E56" s="221">
        <v>4335000</v>
      </c>
      <c r="F56" s="370">
        <v>38637</v>
      </c>
      <c r="G56" s="371">
        <v>38637</v>
      </c>
      <c r="H56" s="376">
        <v>8.72054794520548</v>
      </c>
      <c r="I56" s="383">
        <v>3183</v>
      </c>
      <c r="J56" s="365">
        <v>37803575.34246576</v>
      </c>
      <c r="K56" s="378"/>
    </row>
    <row r="57" spans="2:11" ht="30.75" customHeight="1">
      <c r="B57" s="770"/>
      <c r="C57" s="770"/>
      <c r="D57" s="113" t="s">
        <v>86</v>
      </c>
      <c r="E57" s="221">
        <v>15080000</v>
      </c>
      <c r="F57" s="370">
        <v>37861</v>
      </c>
      <c r="G57" s="371">
        <v>37861</v>
      </c>
      <c r="H57" s="372">
        <v>10.846575342465753</v>
      </c>
      <c r="I57" s="377">
        <v>3959</v>
      </c>
      <c r="J57" s="365">
        <v>163566356.16438356</v>
      </c>
      <c r="K57" s="378"/>
    </row>
    <row r="58" spans="2:11" ht="30.75" customHeight="1">
      <c r="B58" s="764" t="s">
        <v>88</v>
      </c>
      <c r="C58" s="764" t="s">
        <v>28</v>
      </c>
      <c r="D58" s="113" t="s">
        <v>294</v>
      </c>
      <c r="E58" s="360">
        <v>2140000</v>
      </c>
      <c r="F58" s="361">
        <v>35153</v>
      </c>
      <c r="G58" s="362">
        <v>35153</v>
      </c>
      <c r="H58" s="363">
        <v>18.265753424657536</v>
      </c>
      <c r="I58" s="364">
        <v>6667</v>
      </c>
      <c r="J58" s="365">
        <v>39088712.32876713</v>
      </c>
      <c r="K58" s="378"/>
    </row>
    <row r="59" spans="2:11" ht="30.75" customHeight="1">
      <c r="B59" s="765"/>
      <c r="C59" s="765"/>
      <c r="D59" s="113" t="s">
        <v>295</v>
      </c>
      <c r="E59" s="360">
        <v>4150000</v>
      </c>
      <c r="F59" s="361">
        <v>25615</v>
      </c>
      <c r="G59" s="362">
        <v>25615</v>
      </c>
      <c r="H59" s="363">
        <v>44.397260273972606</v>
      </c>
      <c r="I59" s="364">
        <v>16205</v>
      </c>
      <c r="J59" s="365">
        <v>184248630.13698632</v>
      </c>
      <c r="K59" s="378"/>
    </row>
    <row r="60" spans="2:11" ht="60" customHeight="1">
      <c r="B60" s="765"/>
      <c r="C60" s="765"/>
      <c r="D60" s="113" t="s">
        <v>296</v>
      </c>
      <c r="E60" s="360">
        <v>2900000</v>
      </c>
      <c r="F60" s="361" t="s">
        <v>297</v>
      </c>
      <c r="G60" s="362">
        <v>31224</v>
      </c>
      <c r="H60" s="363">
        <v>29.03013698630137</v>
      </c>
      <c r="I60" s="364">
        <v>10596</v>
      </c>
      <c r="J60" s="365">
        <v>84187397.26027396</v>
      </c>
      <c r="K60" s="378"/>
    </row>
    <row r="61" spans="2:11" ht="30.75" customHeight="1">
      <c r="B61" s="765"/>
      <c r="C61" s="765"/>
      <c r="D61" s="113" t="s">
        <v>298</v>
      </c>
      <c r="E61" s="360">
        <v>1560000</v>
      </c>
      <c r="F61" s="361">
        <v>33532</v>
      </c>
      <c r="G61" s="362">
        <v>33532</v>
      </c>
      <c r="H61" s="363">
        <v>22.706849315068492</v>
      </c>
      <c r="I61" s="364">
        <v>8288</v>
      </c>
      <c r="J61" s="365">
        <v>35422684.93150685</v>
      </c>
      <c r="K61" s="378"/>
    </row>
    <row r="62" spans="2:11" ht="30.75" customHeight="1">
      <c r="B62" s="765"/>
      <c r="C62" s="765"/>
      <c r="D62" s="113" t="s">
        <v>299</v>
      </c>
      <c r="E62" s="360">
        <v>3150000</v>
      </c>
      <c r="F62" s="361">
        <v>35781</v>
      </c>
      <c r="G62" s="362">
        <v>35781</v>
      </c>
      <c r="H62" s="363">
        <v>16.545205479452054</v>
      </c>
      <c r="I62" s="364">
        <v>6039</v>
      </c>
      <c r="J62" s="365">
        <v>52117397.26027397</v>
      </c>
      <c r="K62" s="378"/>
    </row>
    <row r="63" spans="2:11" ht="30.75" customHeight="1">
      <c r="B63" s="765"/>
      <c r="C63" s="765"/>
      <c r="D63" s="113" t="s">
        <v>300</v>
      </c>
      <c r="E63" s="221">
        <v>1670000</v>
      </c>
      <c r="F63" s="361">
        <v>35277</v>
      </c>
      <c r="G63" s="362">
        <v>35277</v>
      </c>
      <c r="H63" s="363">
        <v>17.926027397260274</v>
      </c>
      <c r="I63" s="364">
        <v>6543</v>
      </c>
      <c r="J63" s="365">
        <v>29936465.753424656</v>
      </c>
      <c r="K63" s="378"/>
    </row>
    <row r="64" spans="2:11" ht="30.75" customHeight="1">
      <c r="B64" s="765"/>
      <c r="C64" s="765"/>
      <c r="D64" s="129" t="s">
        <v>301</v>
      </c>
      <c r="E64" s="221">
        <v>2810000</v>
      </c>
      <c r="F64" s="375">
        <v>36726</v>
      </c>
      <c r="G64" s="362">
        <v>36726</v>
      </c>
      <c r="H64" s="385">
        <v>13.956164383561644</v>
      </c>
      <c r="I64" s="383">
        <v>5094</v>
      </c>
      <c r="J64" s="365">
        <v>39216821.91780822</v>
      </c>
      <c r="K64" s="378"/>
    </row>
    <row r="65" spans="2:11" ht="30.75" customHeight="1">
      <c r="B65" s="765"/>
      <c r="C65" s="765"/>
      <c r="D65" s="113" t="s">
        <v>95</v>
      </c>
      <c r="E65" s="360">
        <v>2140000</v>
      </c>
      <c r="F65" s="361">
        <v>34271</v>
      </c>
      <c r="G65" s="362">
        <v>34271</v>
      </c>
      <c r="H65" s="363">
        <v>20.682191780821917</v>
      </c>
      <c r="I65" s="364">
        <v>7549</v>
      </c>
      <c r="J65" s="365">
        <v>44259890.4109589</v>
      </c>
      <c r="K65" s="378"/>
    </row>
    <row r="66" spans="2:11" ht="30.75" customHeight="1">
      <c r="B66" s="765"/>
      <c r="C66" s="765"/>
      <c r="D66" s="129" t="s">
        <v>96</v>
      </c>
      <c r="E66" s="386">
        <v>1920000</v>
      </c>
      <c r="F66" s="387">
        <v>34016</v>
      </c>
      <c r="G66" s="388">
        <v>34016</v>
      </c>
      <c r="H66" s="389">
        <v>21.38082191780822</v>
      </c>
      <c r="I66" s="390">
        <v>7804</v>
      </c>
      <c r="J66" s="391">
        <v>41051178.08219178</v>
      </c>
      <c r="K66" s="378"/>
    </row>
    <row r="67" spans="2:11" ht="30.75" customHeight="1">
      <c r="B67" s="765"/>
      <c r="C67" s="765"/>
      <c r="D67" s="113" t="s">
        <v>254</v>
      </c>
      <c r="E67" s="221">
        <v>4137000</v>
      </c>
      <c r="F67" s="375">
        <v>33304</v>
      </c>
      <c r="G67" s="373">
        <v>33304</v>
      </c>
      <c r="H67" s="376">
        <v>23.33150684931507</v>
      </c>
      <c r="I67" s="383">
        <v>8516</v>
      </c>
      <c r="J67" s="391">
        <v>96522443.83561644</v>
      </c>
      <c r="K67" s="378"/>
    </row>
    <row r="68" spans="2:11" ht="30.75" customHeight="1">
      <c r="B68" s="765"/>
      <c r="C68" s="766"/>
      <c r="D68" s="113" t="s">
        <v>98</v>
      </c>
      <c r="E68" s="221">
        <v>10996000</v>
      </c>
      <c r="F68" s="375">
        <v>39826</v>
      </c>
      <c r="G68" s="373">
        <v>39826</v>
      </c>
      <c r="H68" s="376">
        <v>5.463013698630137</v>
      </c>
      <c r="I68" s="383">
        <v>1994</v>
      </c>
      <c r="J68" s="391">
        <v>60071298.63013699</v>
      </c>
      <c r="K68" s="378"/>
    </row>
    <row r="69" spans="2:11" ht="30.75" customHeight="1">
      <c r="B69" s="765"/>
      <c r="C69" s="764" t="s">
        <v>29</v>
      </c>
      <c r="D69" s="392" t="s">
        <v>99</v>
      </c>
      <c r="E69" s="221">
        <v>13000000</v>
      </c>
      <c r="F69" s="375">
        <v>32980</v>
      </c>
      <c r="G69" s="373">
        <v>32980</v>
      </c>
      <c r="H69" s="376">
        <v>24.21917808219178</v>
      </c>
      <c r="I69" s="383">
        <v>8840</v>
      </c>
      <c r="J69" s="365">
        <v>314849315.0684932</v>
      </c>
      <c r="K69" s="393"/>
    </row>
    <row r="70" spans="2:11" ht="30.75" customHeight="1">
      <c r="B70" s="765"/>
      <c r="C70" s="765"/>
      <c r="D70" s="392" t="s">
        <v>236</v>
      </c>
      <c r="E70" s="221">
        <v>5430000</v>
      </c>
      <c r="F70" s="375">
        <v>37664</v>
      </c>
      <c r="G70" s="373">
        <v>37664</v>
      </c>
      <c r="H70" s="376">
        <v>11.386301369863014</v>
      </c>
      <c r="I70" s="383">
        <v>4156</v>
      </c>
      <c r="J70" s="391">
        <v>61827616.43835617</v>
      </c>
      <c r="K70" s="393"/>
    </row>
    <row r="71" spans="2:11" ht="30.75" customHeight="1">
      <c r="B71" s="765"/>
      <c r="C71" s="765"/>
      <c r="D71" s="392" t="s">
        <v>101</v>
      </c>
      <c r="E71" s="221">
        <v>7220000</v>
      </c>
      <c r="F71" s="375">
        <v>34515</v>
      </c>
      <c r="G71" s="373">
        <v>34515</v>
      </c>
      <c r="H71" s="376">
        <v>20.013698630136986</v>
      </c>
      <c r="I71" s="383">
        <v>7305</v>
      </c>
      <c r="J71" s="391">
        <v>144498904.10958904</v>
      </c>
      <c r="K71" s="393"/>
    </row>
    <row r="72" spans="2:11" ht="30.75" customHeight="1">
      <c r="B72" s="766"/>
      <c r="C72" s="766"/>
      <c r="D72" s="392" t="s">
        <v>102</v>
      </c>
      <c r="E72" s="221">
        <v>6000000</v>
      </c>
      <c r="F72" s="375">
        <v>34500</v>
      </c>
      <c r="G72" s="373">
        <v>34500</v>
      </c>
      <c r="H72" s="376">
        <v>20.054794520547944</v>
      </c>
      <c r="I72" s="383">
        <v>7320</v>
      </c>
      <c r="J72" s="391">
        <v>120328767.12328766</v>
      </c>
      <c r="K72" s="393"/>
    </row>
    <row r="73" spans="2:11" s="111" customFormat="1" ht="9.75" customHeight="1">
      <c r="B73" s="122"/>
      <c r="C73" s="122"/>
      <c r="D73" s="394"/>
      <c r="E73" s="293"/>
      <c r="F73" s="395"/>
      <c r="G73" s="396"/>
      <c r="H73" s="397"/>
      <c r="I73" s="398"/>
      <c r="J73" s="399"/>
      <c r="K73" s="400"/>
    </row>
    <row r="74" spans="2:11" ht="30" customHeight="1">
      <c r="B74" s="774" t="s">
        <v>302</v>
      </c>
      <c r="C74" s="775"/>
      <c r="D74" s="775"/>
      <c r="E74" s="296">
        <v>368720000</v>
      </c>
      <c r="F74" s="401"/>
      <c r="G74" s="401"/>
      <c r="H74" s="402">
        <v>19.296689049417903</v>
      </c>
      <c r="I74" s="403"/>
      <c r="J74" s="404">
        <v>7115075186.30137</v>
      </c>
      <c r="K74" s="378"/>
    </row>
    <row r="75" spans="2:11" ht="15" customHeight="1">
      <c r="B75" s="776"/>
      <c r="C75" s="776"/>
      <c r="D75" s="776"/>
      <c r="E75" s="776"/>
      <c r="F75" s="776"/>
      <c r="G75" s="776"/>
      <c r="H75" s="776"/>
      <c r="I75" s="776"/>
      <c r="J75" s="776"/>
      <c r="K75" s="378"/>
    </row>
    <row r="76" spans="2:11" ht="30" customHeight="1">
      <c r="B76" s="772" t="s">
        <v>240</v>
      </c>
      <c r="C76" s="772"/>
      <c r="D76" s="762" t="s">
        <v>303</v>
      </c>
      <c r="E76" s="763"/>
      <c r="F76" s="763"/>
      <c r="G76" s="763"/>
      <c r="H76" s="763"/>
      <c r="I76" s="763"/>
      <c r="J76" s="763"/>
      <c r="K76" s="763"/>
    </row>
    <row r="77" spans="2:11" ht="30" customHeight="1">
      <c r="B77" s="772" t="s">
        <v>242</v>
      </c>
      <c r="C77" s="772"/>
      <c r="D77" s="773" t="s">
        <v>304</v>
      </c>
      <c r="E77" s="773"/>
      <c r="F77" s="773"/>
      <c r="G77" s="773"/>
      <c r="H77" s="773"/>
      <c r="I77" s="773"/>
      <c r="J77" s="773"/>
      <c r="K77" s="763"/>
    </row>
  </sheetData>
  <sheetProtection/>
  <mergeCells count="29">
    <mergeCell ref="B42:B57"/>
    <mergeCell ref="B77:C77"/>
    <mergeCell ref="D77:K77"/>
    <mergeCell ref="B58:B72"/>
    <mergeCell ref="C58:C68"/>
    <mergeCell ref="C69:C72"/>
    <mergeCell ref="B74:D74"/>
    <mergeCell ref="B75:J75"/>
    <mergeCell ref="B76:C76"/>
    <mergeCell ref="D76:K76"/>
    <mergeCell ref="B9:B39"/>
    <mergeCell ref="C9:C34"/>
    <mergeCell ref="F19:F20"/>
    <mergeCell ref="C35:C39"/>
    <mergeCell ref="F46:F47"/>
    <mergeCell ref="C53:C57"/>
    <mergeCell ref="B40:B41"/>
    <mergeCell ref="C40:C41"/>
    <mergeCell ref="C42:C52"/>
    <mergeCell ref="H3:J3"/>
    <mergeCell ref="B4:B8"/>
    <mergeCell ref="C4:C8"/>
    <mergeCell ref="D4:D8"/>
    <mergeCell ref="H4:I5"/>
    <mergeCell ref="I6:I7"/>
    <mergeCell ref="J4:J6"/>
    <mergeCell ref="E4:E6"/>
    <mergeCell ref="H6:H7"/>
    <mergeCell ref="F4:F6"/>
  </mergeCells>
  <printOptions/>
  <pageMargins left="0.7874015748031497" right="0.7874015748031497" top="0.7874015748031497" bottom="0.1968503937007874" header="0.5118110236220472" footer="0.1968503937007874"/>
  <pageSetup fitToHeight="2" horizontalDpi="600" verticalDpi="600" orientation="landscape" paperSize="9" scale="47" r:id="rId1"/>
  <headerFooter alignWithMargins="0">
    <oddFooter>&amp;R&amp;22&amp;P</oddFooter>
  </headerFooter>
  <rowBreaks count="1" manualBreakCount="1">
    <brk id="41" max="9" man="1"/>
  </rowBreaks>
</worksheet>
</file>

<file path=xl/worksheets/sheet7.xml><?xml version="1.0" encoding="utf-8"?>
<worksheet xmlns="http://schemas.openxmlformats.org/spreadsheetml/2006/main" xmlns:r="http://schemas.openxmlformats.org/officeDocument/2006/relationships">
  <dimension ref="A2:Q84"/>
  <sheetViews>
    <sheetView view="pageBreakPreview" zoomScale="65" zoomScaleSheetLayoutView="65" zoomScalePageLayoutView="0" workbookViewId="0" topLeftCell="A2">
      <pane xSplit="4" ySplit="7" topLeftCell="E30" activePane="bottomRight" state="frozen"/>
      <selection pane="topLeft" activeCell="A7" sqref="A8:P18"/>
      <selection pane="topRight" activeCell="A7" sqref="A8:P18"/>
      <selection pane="bottomLeft" activeCell="A7" sqref="A8:P18"/>
      <selection pane="bottomRight" activeCell="M18" sqref="M18:M20"/>
    </sheetView>
  </sheetViews>
  <sheetFormatPr defaultColWidth="9.00390625" defaultRowHeight="13.5"/>
  <cols>
    <col min="1" max="1" width="6.875" style="27" customWidth="1"/>
    <col min="2" max="3" width="6.625" style="27" customWidth="1"/>
    <col min="4" max="4" width="50.625" style="26" customWidth="1"/>
    <col min="5" max="5" width="22.625" style="27" customWidth="1"/>
    <col min="6" max="6" width="18.625" style="27" customWidth="1"/>
    <col min="7" max="7" width="10.625" style="27" customWidth="1"/>
    <col min="8" max="8" width="22.625" style="27" customWidth="1"/>
    <col min="9" max="9" width="10.625" style="27" customWidth="1"/>
    <col min="10" max="10" width="12.625" style="27" customWidth="1"/>
    <col min="11" max="12" width="10.625" style="27" customWidth="1"/>
    <col min="13" max="13" width="50.625" style="27" customWidth="1"/>
    <col min="14" max="14" width="20.625" style="27" customWidth="1"/>
    <col min="15" max="17" width="10.625" style="27" customWidth="1"/>
    <col min="18" max="16384" width="9.00390625" style="27" customWidth="1"/>
  </cols>
  <sheetData>
    <row r="1" ht="6" customHeight="1"/>
    <row r="2" spans="1:13" ht="30" customHeight="1">
      <c r="A2" s="25" t="s">
        <v>307</v>
      </c>
      <c r="B2" s="43"/>
      <c r="C2" s="43"/>
      <c r="M2" s="105"/>
    </row>
    <row r="3" spans="13:17" ht="30" customHeight="1">
      <c r="M3" s="783"/>
      <c r="N3" s="783"/>
      <c r="O3" s="686">
        <v>41820</v>
      </c>
      <c r="P3" s="686"/>
      <c r="Q3" s="686"/>
    </row>
    <row r="4" spans="2:17" s="31" customFormat="1" ht="30" customHeight="1">
      <c r="B4" s="752" t="s">
        <v>24</v>
      </c>
      <c r="C4" s="752" t="s">
        <v>25</v>
      </c>
      <c r="D4" s="760" t="s">
        <v>800</v>
      </c>
      <c r="E4" s="753" t="s">
        <v>308</v>
      </c>
      <c r="F4" s="778"/>
      <c r="G4" s="779"/>
      <c r="H4" s="780" t="s">
        <v>309</v>
      </c>
      <c r="I4" s="781"/>
      <c r="J4" s="781"/>
      <c r="K4" s="781"/>
      <c r="L4" s="781"/>
      <c r="M4" s="781"/>
      <c r="N4" s="781"/>
      <c r="O4" s="760" t="s">
        <v>310</v>
      </c>
      <c r="P4" s="753" t="s">
        <v>311</v>
      </c>
      <c r="Q4" s="760" t="s">
        <v>312</v>
      </c>
    </row>
    <row r="5" spans="2:17" s="31" customFormat="1" ht="25.5" customHeight="1">
      <c r="B5" s="678"/>
      <c r="C5" s="678"/>
      <c r="D5" s="761"/>
      <c r="E5" s="579"/>
      <c r="F5" s="760" t="s">
        <v>313</v>
      </c>
      <c r="G5" s="760" t="s">
        <v>314</v>
      </c>
      <c r="H5" s="579"/>
      <c r="I5" s="795" t="s">
        <v>315</v>
      </c>
      <c r="J5" s="797" t="s">
        <v>316</v>
      </c>
      <c r="K5" s="798"/>
      <c r="L5" s="799"/>
      <c r="M5" s="782" t="s">
        <v>317</v>
      </c>
      <c r="N5" s="782" t="s">
        <v>318</v>
      </c>
      <c r="O5" s="761"/>
      <c r="P5" s="754"/>
      <c r="Q5" s="761"/>
    </row>
    <row r="6" spans="2:17" s="31" customFormat="1" ht="25.5" customHeight="1">
      <c r="B6" s="678"/>
      <c r="C6" s="678"/>
      <c r="D6" s="761"/>
      <c r="E6" s="579"/>
      <c r="F6" s="761"/>
      <c r="G6" s="761"/>
      <c r="H6" s="579"/>
      <c r="I6" s="795"/>
      <c r="J6" s="586"/>
      <c r="K6" s="782" t="s">
        <v>319</v>
      </c>
      <c r="L6" s="782"/>
      <c r="M6" s="782"/>
      <c r="N6" s="782"/>
      <c r="O6" s="761"/>
      <c r="P6" s="754"/>
      <c r="Q6" s="761"/>
    </row>
    <row r="7" spans="2:17" s="31" customFormat="1" ht="25.5" customHeight="1">
      <c r="B7" s="678"/>
      <c r="C7" s="678"/>
      <c r="D7" s="761"/>
      <c r="E7" s="579"/>
      <c r="F7" s="787"/>
      <c r="G7" s="787"/>
      <c r="H7" s="579"/>
      <c r="I7" s="796"/>
      <c r="J7" s="582"/>
      <c r="K7" s="782" t="s">
        <v>320</v>
      </c>
      <c r="L7" s="782" t="s">
        <v>110</v>
      </c>
      <c r="M7" s="782"/>
      <c r="N7" s="782"/>
      <c r="O7" s="761"/>
      <c r="P7" s="754"/>
      <c r="Q7" s="761"/>
    </row>
    <row r="8" spans="2:17" s="31" customFormat="1" ht="25.5" customHeight="1">
      <c r="B8" s="679"/>
      <c r="C8" s="679"/>
      <c r="D8" s="777"/>
      <c r="E8" s="584"/>
      <c r="F8" s="584"/>
      <c r="G8" s="584"/>
      <c r="H8" s="585"/>
      <c r="I8" s="585"/>
      <c r="J8" s="585"/>
      <c r="K8" s="782"/>
      <c r="L8" s="782"/>
      <c r="M8" s="782"/>
      <c r="N8" s="782"/>
      <c r="O8" s="777"/>
      <c r="P8" s="755"/>
      <c r="Q8" s="777"/>
    </row>
    <row r="9" spans="1:17" s="31" customFormat="1" ht="30" customHeight="1">
      <c r="A9" s="106"/>
      <c r="B9" s="764" t="s">
        <v>37</v>
      </c>
      <c r="C9" s="764" t="s">
        <v>28</v>
      </c>
      <c r="D9" s="113" t="s">
        <v>264</v>
      </c>
      <c r="E9" s="221">
        <v>16276000</v>
      </c>
      <c r="F9" s="587">
        <v>5065000</v>
      </c>
      <c r="G9" s="170">
        <v>0.31119439665765547</v>
      </c>
      <c r="H9" s="339">
        <v>427929</v>
      </c>
      <c r="I9" s="588">
        <v>0.01661854367681075</v>
      </c>
      <c r="J9" s="589">
        <v>28528.6</v>
      </c>
      <c r="K9" s="588">
        <v>0.0017528016711722781</v>
      </c>
      <c r="L9" s="588">
        <v>0.005632497532082921</v>
      </c>
      <c r="M9" s="784" t="s">
        <v>321</v>
      </c>
      <c r="N9" s="800" t="s">
        <v>322</v>
      </c>
      <c r="O9" s="611" t="s">
        <v>806</v>
      </c>
      <c r="P9" s="612">
        <v>0.029</v>
      </c>
      <c r="Q9" s="613" t="s">
        <v>807</v>
      </c>
    </row>
    <row r="10" spans="1:17" s="31" customFormat="1" ht="30" customHeight="1">
      <c r="A10" s="107"/>
      <c r="B10" s="765"/>
      <c r="C10" s="765"/>
      <c r="D10" s="113" t="s">
        <v>265</v>
      </c>
      <c r="E10" s="221">
        <v>2874000</v>
      </c>
      <c r="F10" s="587">
        <v>1318000</v>
      </c>
      <c r="G10" s="170">
        <v>0.45859429366736254</v>
      </c>
      <c r="H10" s="339">
        <v>173734</v>
      </c>
      <c r="I10" s="588">
        <v>0.006746927801450799</v>
      </c>
      <c r="J10" s="589">
        <v>11582.266666666666</v>
      </c>
      <c r="K10" s="588">
        <v>0.004030016237531895</v>
      </c>
      <c r="L10" s="588">
        <v>0.00878775923115832</v>
      </c>
      <c r="M10" s="786"/>
      <c r="N10" s="800"/>
      <c r="O10" s="611" t="s">
        <v>806</v>
      </c>
      <c r="P10" s="612">
        <v>0.074</v>
      </c>
      <c r="Q10" s="613" t="s">
        <v>808</v>
      </c>
    </row>
    <row r="11" spans="1:17" s="31" customFormat="1" ht="30" customHeight="1">
      <c r="A11" s="107"/>
      <c r="B11" s="765"/>
      <c r="C11" s="765"/>
      <c r="D11" s="113" t="s">
        <v>266</v>
      </c>
      <c r="E11" s="221">
        <v>2100000</v>
      </c>
      <c r="F11" s="587">
        <v>810000</v>
      </c>
      <c r="G11" s="170">
        <v>0.38571428571428573</v>
      </c>
      <c r="H11" s="339">
        <v>239965</v>
      </c>
      <c r="I11" s="588">
        <v>0.009318996453631073</v>
      </c>
      <c r="J11" s="589">
        <v>15997.666666666666</v>
      </c>
      <c r="K11" s="588">
        <v>0.007617936507936508</v>
      </c>
      <c r="L11" s="588">
        <v>0.01975020576131687</v>
      </c>
      <c r="M11" s="631" t="s">
        <v>323</v>
      </c>
      <c r="N11" s="610" t="s">
        <v>324</v>
      </c>
      <c r="O11" s="611" t="s">
        <v>806</v>
      </c>
      <c r="P11" s="612">
        <v>0.058</v>
      </c>
      <c r="Q11" s="613" t="s">
        <v>808</v>
      </c>
    </row>
    <row r="12" spans="1:17" s="31" customFormat="1" ht="30" customHeight="1">
      <c r="A12" s="107"/>
      <c r="B12" s="765"/>
      <c r="C12" s="765"/>
      <c r="D12" s="113" t="s">
        <v>268</v>
      </c>
      <c r="E12" s="221">
        <v>2420000</v>
      </c>
      <c r="F12" s="221">
        <v>510000</v>
      </c>
      <c r="G12" s="170">
        <v>0.21074380165289255</v>
      </c>
      <c r="H12" s="221">
        <v>166950</v>
      </c>
      <c r="I12" s="588">
        <v>0.00648347241445089</v>
      </c>
      <c r="J12" s="589">
        <v>11130</v>
      </c>
      <c r="K12" s="588">
        <v>0.004599173553719008</v>
      </c>
      <c r="L12" s="588">
        <v>0.021823529411764707</v>
      </c>
      <c r="M12" s="631" t="s">
        <v>325</v>
      </c>
      <c r="N12" s="610" t="s">
        <v>326</v>
      </c>
      <c r="O12" s="614" t="s">
        <v>806</v>
      </c>
      <c r="P12" s="615">
        <v>0.086</v>
      </c>
      <c r="Q12" s="613" t="s">
        <v>808</v>
      </c>
    </row>
    <row r="13" spans="1:17" s="31" customFormat="1" ht="30" customHeight="1">
      <c r="A13" s="106"/>
      <c r="B13" s="765"/>
      <c r="C13" s="765"/>
      <c r="D13" s="114" t="s">
        <v>269</v>
      </c>
      <c r="E13" s="221">
        <v>4000000</v>
      </c>
      <c r="F13" s="587">
        <v>1736000</v>
      </c>
      <c r="G13" s="170">
        <v>0.434</v>
      </c>
      <c r="H13" s="339">
        <v>273350</v>
      </c>
      <c r="I13" s="588">
        <v>0.010615496762444748</v>
      </c>
      <c r="J13" s="589">
        <v>18223.333333333332</v>
      </c>
      <c r="K13" s="588">
        <v>0.004555833333333333</v>
      </c>
      <c r="L13" s="588">
        <v>0.010497311827956988</v>
      </c>
      <c r="M13" s="785" t="s">
        <v>321</v>
      </c>
      <c r="N13" s="616" t="s">
        <v>322</v>
      </c>
      <c r="O13" s="617" t="s">
        <v>806</v>
      </c>
      <c r="P13" s="612">
        <v>0.068</v>
      </c>
      <c r="Q13" s="613" t="s">
        <v>808</v>
      </c>
    </row>
    <row r="14" spans="1:17" s="31" customFormat="1" ht="30" customHeight="1">
      <c r="A14" s="106"/>
      <c r="B14" s="765"/>
      <c r="C14" s="765"/>
      <c r="D14" s="113" t="s">
        <v>270</v>
      </c>
      <c r="E14" s="221">
        <v>11200000</v>
      </c>
      <c r="F14" s="587">
        <v>3500000</v>
      </c>
      <c r="G14" s="170">
        <v>0.3125</v>
      </c>
      <c r="H14" s="339">
        <v>1479090</v>
      </c>
      <c r="I14" s="588">
        <v>0.057440186963103726</v>
      </c>
      <c r="J14" s="339">
        <v>98606</v>
      </c>
      <c r="K14" s="588">
        <v>0.008804107142857143</v>
      </c>
      <c r="L14" s="588">
        <v>0.02817314285714286</v>
      </c>
      <c r="M14" s="786"/>
      <c r="N14" s="610" t="s">
        <v>327</v>
      </c>
      <c r="O14" s="611" t="s">
        <v>806</v>
      </c>
      <c r="P14" s="612">
        <v>0.04</v>
      </c>
      <c r="Q14" s="613" t="s">
        <v>808</v>
      </c>
    </row>
    <row r="15" spans="1:17" s="31" customFormat="1" ht="30" customHeight="1">
      <c r="A15" s="106"/>
      <c r="B15" s="765"/>
      <c r="C15" s="765"/>
      <c r="D15" s="113" t="s">
        <v>271</v>
      </c>
      <c r="E15" s="221">
        <v>2920000</v>
      </c>
      <c r="F15" s="587">
        <v>1070000</v>
      </c>
      <c r="G15" s="170">
        <v>0.3664383561643836</v>
      </c>
      <c r="H15" s="339">
        <v>721197</v>
      </c>
      <c r="I15" s="588">
        <v>0.028007552290414725</v>
      </c>
      <c r="J15" s="339">
        <v>48079.8</v>
      </c>
      <c r="K15" s="588">
        <v>0.01646568493150685</v>
      </c>
      <c r="L15" s="588">
        <v>0.04493439252336449</v>
      </c>
      <c r="M15" s="631" t="s">
        <v>328</v>
      </c>
      <c r="N15" s="610" t="s">
        <v>329</v>
      </c>
      <c r="O15" s="611" t="s">
        <v>806</v>
      </c>
      <c r="P15" s="612">
        <v>0.044</v>
      </c>
      <c r="Q15" s="613" t="s">
        <v>808</v>
      </c>
    </row>
    <row r="16" spans="1:17" s="31" customFormat="1" ht="30" customHeight="1">
      <c r="A16" s="106"/>
      <c r="B16" s="765"/>
      <c r="C16" s="765"/>
      <c r="D16" s="113" t="s">
        <v>273</v>
      </c>
      <c r="E16" s="221">
        <v>2920000</v>
      </c>
      <c r="F16" s="587">
        <v>375000</v>
      </c>
      <c r="G16" s="170">
        <v>0.128</v>
      </c>
      <c r="H16" s="339">
        <v>228710</v>
      </c>
      <c r="I16" s="588">
        <v>0.009</v>
      </c>
      <c r="J16" s="339">
        <v>15247</v>
      </c>
      <c r="K16" s="588">
        <v>0.005</v>
      </c>
      <c r="L16" s="588">
        <v>0.041</v>
      </c>
      <c r="M16" s="631" t="s">
        <v>330</v>
      </c>
      <c r="N16" s="610" t="s">
        <v>643</v>
      </c>
      <c r="O16" s="614" t="s">
        <v>806</v>
      </c>
      <c r="P16" s="615">
        <v>0.071</v>
      </c>
      <c r="Q16" s="613" t="s">
        <v>808</v>
      </c>
    </row>
    <row r="17" spans="1:17" s="31" customFormat="1" ht="30" customHeight="1">
      <c r="A17" s="106"/>
      <c r="B17" s="765"/>
      <c r="C17" s="765"/>
      <c r="D17" s="113" t="s">
        <v>275</v>
      </c>
      <c r="E17" s="221">
        <v>5100000</v>
      </c>
      <c r="F17" s="587">
        <v>910000</v>
      </c>
      <c r="G17" s="170">
        <v>0.1784313725490196</v>
      </c>
      <c r="H17" s="339">
        <v>427140</v>
      </c>
      <c r="I17" s="588">
        <v>0.016</v>
      </c>
      <c r="J17" s="339">
        <v>28476</v>
      </c>
      <c r="K17" s="588">
        <v>0.006</v>
      </c>
      <c r="L17" s="588">
        <v>0.031</v>
      </c>
      <c r="M17" s="630" t="s">
        <v>644</v>
      </c>
      <c r="N17" s="610" t="s">
        <v>643</v>
      </c>
      <c r="O17" s="617" t="s">
        <v>806</v>
      </c>
      <c r="P17" s="612">
        <v>0.08</v>
      </c>
      <c r="Q17" s="618" t="s">
        <v>808</v>
      </c>
    </row>
    <row r="18" spans="1:17" s="31" customFormat="1" ht="30" customHeight="1">
      <c r="A18" s="106"/>
      <c r="B18" s="765"/>
      <c r="C18" s="765"/>
      <c r="D18" s="113" t="s">
        <v>276</v>
      </c>
      <c r="E18" s="221">
        <v>3500000</v>
      </c>
      <c r="F18" s="587">
        <v>1940000</v>
      </c>
      <c r="G18" s="170">
        <v>0.5542857142857143</v>
      </c>
      <c r="H18" s="339">
        <v>458661</v>
      </c>
      <c r="I18" s="588">
        <v>0.017</v>
      </c>
      <c r="J18" s="339">
        <v>30577</v>
      </c>
      <c r="K18" s="588">
        <v>0.009</v>
      </c>
      <c r="L18" s="588">
        <v>0.016</v>
      </c>
      <c r="M18" s="784" t="s">
        <v>328</v>
      </c>
      <c r="N18" s="610" t="s">
        <v>643</v>
      </c>
      <c r="O18" s="611" t="s">
        <v>806</v>
      </c>
      <c r="P18" s="612">
        <v>0.016</v>
      </c>
      <c r="Q18" s="613" t="s">
        <v>808</v>
      </c>
    </row>
    <row r="19" spans="1:17" s="31" customFormat="1" ht="30" customHeight="1">
      <c r="A19" s="106"/>
      <c r="B19" s="765"/>
      <c r="C19" s="765"/>
      <c r="D19" s="113" t="s">
        <v>277</v>
      </c>
      <c r="E19" s="221">
        <v>10000000</v>
      </c>
      <c r="F19" s="587">
        <v>4900000</v>
      </c>
      <c r="G19" s="170">
        <v>0.49</v>
      </c>
      <c r="H19" s="339">
        <v>771661</v>
      </c>
      <c r="I19" s="588">
        <v>0.029967312409748956</v>
      </c>
      <c r="J19" s="339">
        <v>51444.066666666666</v>
      </c>
      <c r="K19" s="588">
        <v>0.005144406666666667</v>
      </c>
      <c r="L19" s="588">
        <v>0.010498789115646258</v>
      </c>
      <c r="M19" s="785"/>
      <c r="N19" s="610" t="s">
        <v>332</v>
      </c>
      <c r="O19" s="788" t="s">
        <v>806</v>
      </c>
      <c r="P19" s="790">
        <v>0.02</v>
      </c>
      <c r="Q19" s="613" t="s">
        <v>808</v>
      </c>
    </row>
    <row r="20" spans="1:17" s="31" customFormat="1" ht="30" customHeight="1">
      <c r="A20" s="106"/>
      <c r="B20" s="765"/>
      <c r="C20" s="765"/>
      <c r="D20" s="113" t="s">
        <v>139</v>
      </c>
      <c r="E20" s="221">
        <v>180000</v>
      </c>
      <c r="F20" s="587">
        <v>39600</v>
      </c>
      <c r="G20" s="170">
        <v>0.22</v>
      </c>
      <c r="H20" s="339">
        <v>19226</v>
      </c>
      <c r="I20" s="588">
        <v>0.0007466381589711459</v>
      </c>
      <c r="J20" s="339">
        <v>1281.7333333333333</v>
      </c>
      <c r="K20" s="588">
        <v>0.007120740740740741</v>
      </c>
      <c r="L20" s="588">
        <v>0.03236700336700337</v>
      </c>
      <c r="M20" s="786"/>
      <c r="N20" s="610" t="s">
        <v>333</v>
      </c>
      <c r="O20" s="789"/>
      <c r="P20" s="791"/>
      <c r="Q20" s="613" t="s">
        <v>808</v>
      </c>
    </row>
    <row r="21" spans="1:17" s="31" customFormat="1" ht="30" customHeight="1">
      <c r="A21" s="106"/>
      <c r="B21" s="765"/>
      <c r="C21" s="765"/>
      <c r="D21" s="113" t="s">
        <v>278</v>
      </c>
      <c r="E21" s="221">
        <v>15121000</v>
      </c>
      <c r="F21" s="587">
        <v>2417400</v>
      </c>
      <c r="G21" s="170">
        <v>0.1598703789431916</v>
      </c>
      <c r="H21" s="339">
        <v>1692222</v>
      </c>
      <c r="I21" s="588">
        <v>0.06571712881777127</v>
      </c>
      <c r="J21" s="339">
        <v>112814.8</v>
      </c>
      <c r="K21" s="588">
        <v>0.007460802856953905</v>
      </c>
      <c r="L21" s="588">
        <v>0.04666782493588153</v>
      </c>
      <c r="M21" s="630" t="s">
        <v>325</v>
      </c>
      <c r="N21" s="610" t="s">
        <v>334</v>
      </c>
      <c r="O21" s="611" t="s">
        <v>806</v>
      </c>
      <c r="P21" s="612">
        <v>0.037</v>
      </c>
      <c r="Q21" s="613" t="s">
        <v>808</v>
      </c>
    </row>
    <row r="22" spans="1:17" s="31" customFormat="1" ht="30" customHeight="1">
      <c r="A22" s="106"/>
      <c r="B22" s="765"/>
      <c r="C22" s="765"/>
      <c r="D22" s="113" t="s">
        <v>279</v>
      </c>
      <c r="E22" s="221">
        <v>710000</v>
      </c>
      <c r="F22" s="587">
        <v>490000</v>
      </c>
      <c r="G22" s="170">
        <v>0.6901408450704225</v>
      </c>
      <c r="H22" s="339">
        <v>157330</v>
      </c>
      <c r="I22" s="588">
        <v>0.006109881491258212</v>
      </c>
      <c r="J22" s="339">
        <v>10488.666666666666</v>
      </c>
      <c r="K22" s="588">
        <v>0.014772769953051643</v>
      </c>
      <c r="L22" s="588">
        <v>0.021405442176870747</v>
      </c>
      <c r="M22" s="631" t="s">
        <v>335</v>
      </c>
      <c r="N22" s="610" t="s">
        <v>336</v>
      </c>
      <c r="O22" s="611" t="s">
        <v>806</v>
      </c>
      <c r="P22" s="612">
        <v>0.05</v>
      </c>
      <c r="Q22" s="613" t="s">
        <v>808</v>
      </c>
    </row>
    <row r="23" spans="1:17" s="31" customFormat="1" ht="30" customHeight="1">
      <c r="A23" s="106"/>
      <c r="B23" s="765"/>
      <c r="C23" s="765"/>
      <c r="D23" s="113" t="s">
        <v>51</v>
      </c>
      <c r="E23" s="221">
        <v>21000000</v>
      </c>
      <c r="F23" s="587">
        <v>1302000</v>
      </c>
      <c r="G23" s="170">
        <v>0.062</v>
      </c>
      <c r="H23" s="338">
        <v>1083012</v>
      </c>
      <c r="I23" s="588">
        <v>0.042058570988435386</v>
      </c>
      <c r="J23" s="339">
        <v>72200.8</v>
      </c>
      <c r="K23" s="588">
        <v>0.0034381333333333335</v>
      </c>
      <c r="L23" s="588">
        <v>0.05545376344086022</v>
      </c>
      <c r="M23" s="784" t="s">
        <v>330</v>
      </c>
      <c r="N23" s="610" t="s">
        <v>337</v>
      </c>
      <c r="O23" s="611" t="s">
        <v>245</v>
      </c>
      <c r="P23" s="612">
        <v>0.024</v>
      </c>
      <c r="Q23" s="613" t="s">
        <v>808</v>
      </c>
    </row>
    <row r="24" spans="1:17" s="31" customFormat="1" ht="30" customHeight="1">
      <c r="A24" s="106"/>
      <c r="B24" s="765"/>
      <c r="C24" s="765"/>
      <c r="D24" s="113" t="s">
        <v>52</v>
      </c>
      <c r="E24" s="221">
        <v>3760000</v>
      </c>
      <c r="F24" s="587">
        <v>910000</v>
      </c>
      <c r="G24" s="170">
        <v>0.24202127659574468</v>
      </c>
      <c r="H24" s="339">
        <v>299550</v>
      </c>
      <c r="I24" s="588">
        <v>0.011632968923322936</v>
      </c>
      <c r="J24" s="339">
        <v>19970</v>
      </c>
      <c r="K24" s="588">
        <v>0.005311170212765957</v>
      </c>
      <c r="L24" s="588">
        <v>0.021945054945054946</v>
      </c>
      <c r="M24" s="785"/>
      <c r="N24" s="610" t="s">
        <v>327</v>
      </c>
      <c r="O24" s="611" t="s">
        <v>806</v>
      </c>
      <c r="P24" s="612">
        <v>0.043</v>
      </c>
      <c r="Q24" s="613" t="s">
        <v>808</v>
      </c>
    </row>
    <row r="25" spans="1:17" s="31" customFormat="1" ht="30" customHeight="1">
      <c r="A25" s="106"/>
      <c r="B25" s="765"/>
      <c r="C25" s="765"/>
      <c r="D25" s="113" t="s">
        <v>54</v>
      </c>
      <c r="E25" s="221">
        <v>1870000</v>
      </c>
      <c r="F25" s="587">
        <v>666000</v>
      </c>
      <c r="G25" s="170">
        <v>0.35614973262032085</v>
      </c>
      <c r="H25" s="339">
        <v>76481</v>
      </c>
      <c r="I25" s="588">
        <v>0.00297012550901239</v>
      </c>
      <c r="J25" s="339">
        <v>5098.733333333334</v>
      </c>
      <c r="K25" s="588">
        <v>0.002726595365418895</v>
      </c>
      <c r="L25" s="588">
        <v>0.007655755755755756</v>
      </c>
      <c r="M25" s="631" t="s">
        <v>338</v>
      </c>
      <c r="N25" s="610" t="s">
        <v>339</v>
      </c>
      <c r="O25" s="611" t="s">
        <v>806</v>
      </c>
      <c r="P25" s="612">
        <v>0.068</v>
      </c>
      <c r="Q25" s="613" t="s">
        <v>808</v>
      </c>
    </row>
    <row r="26" spans="1:17" s="31" customFormat="1" ht="30" customHeight="1">
      <c r="A26" s="106"/>
      <c r="B26" s="765"/>
      <c r="C26" s="765"/>
      <c r="D26" s="113" t="s">
        <v>55</v>
      </c>
      <c r="E26" s="221">
        <v>2800000</v>
      </c>
      <c r="F26" s="587">
        <v>590000</v>
      </c>
      <c r="G26" s="170">
        <v>0.21071428571428572</v>
      </c>
      <c r="H26" s="339">
        <v>346772</v>
      </c>
      <c r="I26" s="588">
        <v>0.013466826571452315</v>
      </c>
      <c r="J26" s="339">
        <v>23118.133333333335</v>
      </c>
      <c r="K26" s="588">
        <v>0.00825647619047619</v>
      </c>
      <c r="L26" s="588">
        <v>0.039183276836158194</v>
      </c>
      <c r="M26" s="784" t="s">
        <v>323</v>
      </c>
      <c r="N26" s="610" t="s">
        <v>340</v>
      </c>
      <c r="O26" s="611" t="s">
        <v>53</v>
      </c>
      <c r="P26" s="612">
        <v>0.044</v>
      </c>
      <c r="Q26" s="613" t="s">
        <v>808</v>
      </c>
    </row>
    <row r="27" spans="1:17" s="31" customFormat="1" ht="30" customHeight="1">
      <c r="A27" s="106"/>
      <c r="B27" s="765"/>
      <c r="C27" s="765"/>
      <c r="D27" s="113" t="s">
        <v>56</v>
      </c>
      <c r="E27" s="221">
        <v>8400000</v>
      </c>
      <c r="F27" s="587">
        <v>640000</v>
      </c>
      <c r="G27" s="170">
        <v>0.0761904761904762</v>
      </c>
      <c r="H27" s="339">
        <v>448142</v>
      </c>
      <c r="I27" s="588">
        <v>0.017403511798483682</v>
      </c>
      <c r="J27" s="339">
        <v>29876.133333333335</v>
      </c>
      <c r="K27" s="588">
        <v>0.00355668253968254</v>
      </c>
      <c r="L27" s="588">
        <v>0.046681458333333335</v>
      </c>
      <c r="M27" s="785"/>
      <c r="N27" s="610" t="s">
        <v>341</v>
      </c>
      <c r="O27" s="611" t="s">
        <v>53</v>
      </c>
      <c r="P27" s="612">
        <v>0.071</v>
      </c>
      <c r="Q27" s="613" t="s">
        <v>808</v>
      </c>
    </row>
    <row r="28" spans="1:17" s="31" customFormat="1" ht="30" customHeight="1">
      <c r="A28" s="106"/>
      <c r="B28" s="765"/>
      <c r="C28" s="765"/>
      <c r="D28" s="113" t="s">
        <v>57</v>
      </c>
      <c r="E28" s="221">
        <v>5250000</v>
      </c>
      <c r="F28" s="587">
        <v>570000</v>
      </c>
      <c r="G28" s="170">
        <v>0.10857142857142857</v>
      </c>
      <c r="H28" s="339">
        <v>299335</v>
      </c>
      <c r="I28" s="588">
        <v>0.011624619438033286</v>
      </c>
      <c r="J28" s="339">
        <v>19955.666666666668</v>
      </c>
      <c r="K28" s="588">
        <v>0.0038010793650793654</v>
      </c>
      <c r="L28" s="588">
        <v>0.03500994152046784</v>
      </c>
      <c r="M28" s="785"/>
      <c r="N28" s="610" t="s">
        <v>342</v>
      </c>
      <c r="O28" s="611" t="s">
        <v>247</v>
      </c>
      <c r="P28" s="612">
        <v>0.077</v>
      </c>
      <c r="Q28" s="613" t="s">
        <v>808</v>
      </c>
    </row>
    <row r="29" spans="1:17" s="31" customFormat="1" ht="30" customHeight="1">
      <c r="A29" s="106"/>
      <c r="B29" s="765"/>
      <c r="C29" s="765"/>
      <c r="D29" s="113" t="s">
        <v>343</v>
      </c>
      <c r="E29" s="221">
        <v>5100000</v>
      </c>
      <c r="F29" s="587">
        <v>1785000</v>
      </c>
      <c r="G29" s="170">
        <v>0.35</v>
      </c>
      <c r="H29" s="339">
        <v>283983</v>
      </c>
      <c r="I29" s="588">
        <v>0.01102842735353703</v>
      </c>
      <c r="J29" s="339">
        <v>18932.2</v>
      </c>
      <c r="K29" s="588">
        <v>0.0037121960784313726</v>
      </c>
      <c r="L29" s="588">
        <v>0.010606274509803922</v>
      </c>
      <c r="M29" s="786"/>
      <c r="N29" s="610" t="s">
        <v>344</v>
      </c>
      <c r="O29" s="611" t="s">
        <v>806</v>
      </c>
      <c r="P29" s="612">
        <v>0.047</v>
      </c>
      <c r="Q29" s="613" t="s">
        <v>808</v>
      </c>
    </row>
    <row r="30" spans="1:17" s="31" customFormat="1" ht="30" customHeight="1">
      <c r="A30" s="106"/>
      <c r="B30" s="765"/>
      <c r="C30" s="765"/>
      <c r="D30" s="113" t="s">
        <v>59</v>
      </c>
      <c r="E30" s="221">
        <v>15050000</v>
      </c>
      <c r="F30" s="587">
        <v>2200000</v>
      </c>
      <c r="G30" s="170">
        <v>0.1461794019933555</v>
      </c>
      <c r="H30" s="339">
        <v>116200</v>
      </c>
      <c r="I30" s="588">
        <v>0.004512605537940661</v>
      </c>
      <c r="J30" s="339">
        <v>7746.666666666667</v>
      </c>
      <c r="K30" s="588">
        <v>0.0005147286821705427</v>
      </c>
      <c r="L30" s="588">
        <v>0.003521212121212121</v>
      </c>
      <c r="M30" s="632" t="s">
        <v>338</v>
      </c>
      <c r="N30" s="610" t="s">
        <v>345</v>
      </c>
      <c r="O30" s="611" t="s">
        <v>806</v>
      </c>
      <c r="P30" s="612">
        <v>0.047</v>
      </c>
      <c r="Q30" s="613" t="s">
        <v>808</v>
      </c>
    </row>
    <row r="31" spans="1:17" s="31" customFormat="1" ht="30" customHeight="1">
      <c r="A31" s="106"/>
      <c r="B31" s="765"/>
      <c r="C31" s="765"/>
      <c r="D31" s="113" t="s">
        <v>60</v>
      </c>
      <c r="E31" s="221">
        <v>3400000</v>
      </c>
      <c r="F31" s="587">
        <v>68000</v>
      </c>
      <c r="G31" s="170">
        <v>0.02</v>
      </c>
      <c r="H31" s="339">
        <v>207193</v>
      </c>
      <c r="I31" s="588">
        <v>0.008046301886596725</v>
      </c>
      <c r="J31" s="339">
        <v>13812.866666666667</v>
      </c>
      <c r="K31" s="588">
        <v>0.004062607843137255</v>
      </c>
      <c r="L31" s="588">
        <v>0.20313039215686274</v>
      </c>
      <c r="M31" s="633" t="s">
        <v>346</v>
      </c>
      <c r="N31" s="610" t="s">
        <v>347</v>
      </c>
      <c r="O31" s="611" t="s">
        <v>249</v>
      </c>
      <c r="P31" s="612">
        <v>0.082</v>
      </c>
      <c r="Q31" s="613" t="s">
        <v>808</v>
      </c>
    </row>
    <row r="32" spans="1:17" s="31" customFormat="1" ht="30" customHeight="1">
      <c r="A32" s="106"/>
      <c r="B32" s="765"/>
      <c r="C32" s="765"/>
      <c r="D32" s="113" t="s">
        <v>801</v>
      </c>
      <c r="E32" s="221">
        <v>36000000</v>
      </c>
      <c r="F32" s="587" t="s">
        <v>161</v>
      </c>
      <c r="G32" s="170" t="s">
        <v>161</v>
      </c>
      <c r="H32" s="184" t="s">
        <v>161</v>
      </c>
      <c r="I32" s="590" t="s">
        <v>161</v>
      </c>
      <c r="J32" s="184" t="s">
        <v>161</v>
      </c>
      <c r="K32" s="590" t="s">
        <v>161</v>
      </c>
      <c r="L32" s="590" t="s">
        <v>161</v>
      </c>
      <c r="M32" s="632" t="s">
        <v>161</v>
      </c>
      <c r="N32" s="610" t="s">
        <v>161</v>
      </c>
      <c r="O32" s="611" t="s">
        <v>161</v>
      </c>
      <c r="P32" s="612" t="s">
        <v>161</v>
      </c>
      <c r="Q32" s="613" t="s">
        <v>161</v>
      </c>
    </row>
    <row r="33" spans="1:17" s="31" customFormat="1" ht="30" customHeight="1">
      <c r="A33" s="106"/>
      <c r="B33" s="765"/>
      <c r="C33" s="765"/>
      <c r="D33" s="113" t="s">
        <v>62</v>
      </c>
      <c r="E33" s="221">
        <v>2660000</v>
      </c>
      <c r="F33" s="587">
        <v>615000</v>
      </c>
      <c r="G33" s="170">
        <v>0.231203007518797</v>
      </c>
      <c r="H33" s="339">
        <v>241950</v>
      </c>
      <c r="I33" s="588">
        <v>0.009396083562002952</v>
      </c>
      <c r="J33" s="339">
        <v>16130</v>
      </c>
      <c r="K33" s="588">
        <v>0.00606390977443609</v>
      </c>
      <c r="L33" s="588">
        <v>0.026227642276422766</v>
      </c>
      <c r="M33" s="631" t="s">
        <v>321</v>
      </c>
      <c r="N33" s="610" t="s">
        <v>593</v>
      </c>
      <c r="O33" s="611" t="s">
        <v>53</v>
      </c>
      <c r="P33" s="612">
        <v>0.046</v>
      </c>
      <c r="Q33" s="613" t="s">
        <v>161</v>
      </c>
    </row>
    <row r="34" spans="1:17" s="31" customFormat="1" ht="30" customHeight="1">
      <c r="A34" s="106"/>
      <c r="B34" s="765"/>
      <c r="C34" s="766"/>
      <c r="D34" s="113" t="s">
        <v>63</v>
      </c>
      <c r="E34" s="587">
        <v>3420000</v>
      </c>
      <c r="F34" s="587">
        <v>1028000</v>
      </c>
      <c r="G34" s="170">
        <v>0.30058479532163745</v>
      </c>
      <c r="H34" s="184">
        <v>258550</v>
      </c>
      <c r="I34" s="588">
        <v>0.010040741495994475</v>
      </c>
      <c r="J34" s="339">
        <v>17236.666666666668</v>
      </c>
      <c r="K34" s="588">
        <v>0.005039961013645225</v>
      </c>
      <c r="L34" s="588">
        <v>0.016767185473411154</v>
      </c>
      <c r="M34" s="631" t="s">
        <v>321</v>
      </c>
      <c r="N34" s="610" t="s">
        <v>327</v>
      </c>
      <c r="O34" s="611" t="s">
        <v>53</v>
      </c>
      <c r="P34" s="612">
        <v>0.07</v>
      </c>
      <c r="Q34" s="613" t="s">
        <v>161</v>
      </c>
    </row>
    <row r="35" spans="1:17" s="31" customFormat="1" ht="30" customHeight="1">
      <c r="A35" s="106"/>
      <c r="B35" s="765"/>
      <c r="C35" s="764" t="s">
        <v>29</v>
      </c>
      <c r="D35" s="113" t="s">
        <v>282</v>
      </c>
      <c r="E35" s="221">
        <v>12000000</v>
      </c>
      <c r="F35" s="587">
        <v>2000000</v>
      </c>
      <c r="G35" s="170">
        <v>0.16666666666666666</v>
      </c>
      <c r="H35" s="339">
        <v>696900</v>
      </c>
      <c r="I35" s="588">
        <v>0.02706398278305376</v>
      </c>
      <c r="J35" s="339">
        <v>46460</v>
      </c>
      <c r="K35" s="588">
        <v>0.0038716666666666665</v>
      </c>
      <c r="L35" s="588">
        <v>0.02323</v>
      </c>
      <c r="M35" s="784" t="s">
        <v>330</v>
      </c>
      <c r="N35" s="610" t="s">
        <v>348</v>
      </c>
      <c r="O35" s="611" t="s">
        <v>806</v>
      </c>
      <c r="P35" s="612">
        <v>0.05</v>
      </c>
      <c r="Q35" s="613" t="s">
        <v>808</v>
      </c>
    </row>
    <row r="36" spans="1:17" s="31" customFormat="1" ht="30" customHeight="1">
      <c r="A36" s="106"/>
      <c r="B36" s="765"/>
      <c r="C36" s="765"/>
      <c r="D36" s="113" t="s">
        <v>283</v>
      </c>
      <c r="E36" s="221">
        <v>2160000</v>
      </c>
      <c r="F36" s="587">
        <v>220000</v>
      </c>
      <c r="G36" s="170">
        <v>0.10185185185185185</v>
      </c>
      <c r="H36" s="339">
        <v>34150</v>
      </c>
      <c r="I36" s="588">
        <v>0.0013262089425187056</v>
      </c>
      <c r="J36" s="339">
        <v>2276.6666666666665</v>
      </c>
      <c r="K36" s="588">
        <v>0.0010540123456790123</v>
      </c>
      <c r="L36" s="588">
        <v>0.010348484848484848</v>
      </c>
      <c r="M36" s="785"/>
      <c r="N36" s="610" t="s">
        <v>336</v>
      </c>
      <c r="O36" s="611" t="s">
        <v>806</v>
      </c>
      <c r="P36" s="612">
        <v>0.111</v>
      </c>
      <c r="Q36" s="613" t="s">
        <v>808</v>
      </c>
    </row>
    <row r="37" spans="1:17" s="31" customFormat="1" ht="30" customHeight="1">
      <c r="A37" s="106"/>
      <c r="B37" s="765"/>
      <c r="C37" s="765"/>
      <c r="D37" s="113" t="s">
        <v>66</v>
      </c>
      <c r="E37" s="221">
        <v>4275000</v>
      </c>
      <c r="F37" s="587">
        <v>531000</v>
      </c>
      <c r="G37" s="170">
        <v>0.12421052631578948</v>
      </c>
      <c r="H37" s="339">
        <v>28500</v>
      </c>
      <c r="I37" s="588">
        <v>0.0011067922360697836</v>
      </c>
      <c r="J37" s="339">
        <v>1900</v>
      </c>
      <c r="K37" s="588">
        <v>0.00044444444444444447</v>
      </c>
      <c r="L37" s="588">
        <v>0.0035781544256120526</v>
      </c>
      <c r="M37" s="631" t="s">
        <v>349</v>
      </c>
      <c r="N37" s="610" t="s">
        <v>350</v>
      </c>
      <c r="O37" s="611" t="s">
        <v>806</v>
      </c>
      <c r="P37" s="615">
        <v>0.03</v>
      </c>
      <c r="Q37" s="613" t="s">
        <v>808</v>
      </c>
    </row>
    <row r="38" spans="1:17" s="31" customFormat="1" ht="30" customHeight="1">
      <c r="A38" s="106"/>
      <c r="B38" s="765"/>
      <c r="C38" s="765"/>
      <c r="D38" s="113" t="s">
        <v>67</v>
      </c>
      <c r="E38" s="221">
        <v>2740000</v>
      </c>
      <c r="F38" s="587">
        <v>777100</v>
      </c>
      <c r="G38" s="170">
        <v>0.28361313868613136</v>
      </c>
      <c r="H38" s="339">
        <v>50433</v>
      </c>
      <c r="I38" s="588">
        <v>0.0019585562400599083</v>
      </c>
      <c r="J38" s="339">
        <v>3362.2</v>
      </c>
      <c r="K38" s="588">
        <v>0.0012270802919708028</v>
      </c>
      <c r="L38" s="588">
        <v>0.004326598893321322</v>
      </c>
      <c r="M38" s="784" t="s">
        <v>330</v>
      </c>
      <c r="N38" s="610" t="s">
        <v>351</v>
      </c>
      <c r="O38" s="611" t="s">
        <v>806</v>
      </c>
      <c r="P38" s="615">
        <v>0.02</v>
      </c>
      <c r="Q38" s="613" t="s">
        <v>808</v>
      </c>
    </row>
    <row r="39" spans="1:17" s="31" customFormat="1" ht="30" customHeight="1">
      <c r="A39" s="106"/>
      <c r="B39" s="766"/>
      <c r="C39" s="766"/>
      <c r="D39" s="113" t="s">
        <v>68</v>
      </c>
      <c r="E39" s="221">
        <v>3400000</v>
      </c>
      <c r="F39" s="587">
        <v>433158</v>
      </c>
      <c r="G39" s="170">
        <v>0.12739941176470587</v>
      </c>
      <c r="H39" s="339">
        <v>24376</v>
      </c>
      <c r="I39" s="588">
        <v>0.0009466374577697208</v>
      </c>
      <c r="J39" s="339">
        <v>1625.0666666666666</v>
      </c>
      <c r="K39" s="588">
        <v>0.0004779607843137255</v>
      </c>
      <c r="L39" s="588">
        <v>0.003751671830294411</v>
      </c>
      <c r="M39" s="786"/>
      <c r="N39" s="610" t="s">
        <v>327</v>
      </c>
      <c r="O39" s="614" t="s">
        <v>806</v>
      </c>
      <c r="P39" s="612">
        <v>0.023</v>
      </c>
      <c r="Q39" s="613" t="s">
        <v>808</v>
      </c>
    </row>
    <row r="40" spans="1:17" s="31" customFormat="1" ht="30" customHeight="1">
      <c r="A40" s="106"/>
      <c r="B40" s="764" t="s">
        <v>70</v>
      </c>
      <c r="C40" s="764" t="s">
        <v>28</v>
      </c>
      <c r="D40" s="113" t="s">
        <v>284</v>
      </c>
      <c r="E40" s="221">
        <v>5880000</v>
      </c>
      <c r="F40" s="587">
        <v>3570000</v>
      </c>
      <c r="G40" s="170">
        <v>0.6071428571428571</v>
      </c>
      <c r="H40" s="339">
        <v>430174</v>
      </c>
      <c r="I40" s="588">
        <v>0.01670572783716081</v>
      </c>
      <c r="J40" s="339">
        <v>28678.266666666666</v>
      </c>
      <c r="K40" s="588">
        <v>0.004877256235827665</v>
      </c>
      <c r="L40" s="588">
        <v>0.0080331279178338</v>
      </c>
      <c r="M40" s="630" t="s">
        <v>321</v>
      </c>
      <c r="N40" s="610" t="s">
        <v>351</v>
      </c>
      <c r="O40" s="611" t="s">
        <v>806</v>
      </c>
      <c r="P40" s="612">
        <v>0.032</v>
      </c>
      <c r="Q40" s="613" t="s">
        <v>808</v>
      </c>
    </row>
    <row r="41" spans="1:17" s="31" customFormat="1" ht="30" customHeight="1">
      <c r="A41" s="106"/>
      <c r="B41" s="765"/>
      <c r="C41" s="765"/>
      <c r="D41" s="113" t="s">
        <v>285</v>
      </c>
      <c r="E41" s="221">
        <v>2350000</v>
      </c>
      <c r="F41" s="587">
        <v>1182000</v>
      </c>
      <c r="G41" s="170">
        <v>0.5029787234042553</v>
      </c>
      <c r="H41" s="339">
        <v>704039</v>
      </c>
      <c r="I41" s="588">
        <v>0.027341224529485415</v>
      </c>
      <c r="J41" s="339">
        <v>46935.933333333334</v>
      </c>
      <c r="K41" s="588">
        <v>0.019972737588652482</v>
      </c>
      <c r="L41" s="588">
        <v>0.03970891144952059</v>
      </c>
      <c r="M41" s="634" t="s">
        <v>346</v>
      </c>
      <c r="N41" s="610" t="s">
        <v>326</v>
      </c>
      <c r="O41" s="611" t="s">
        <v>806</v>
      </c>
      <c r="P41" s="612">
        <v>0.026</v>
      </c>
      <c r="Q41" s="613" t="s">
        <v>808</v>
      </c>
    </row>
    <row r="42" spans="1:17" s="31" customFormat="1" ht="30" customHeight="1">
      <c r="A42" s="106"/>
      <c r="B42" s="765"/>
      <c r="C42" s="765"/>
      <c r="D42" s="113" t="s">
        <v>286</v>
      </c>
      <c r="E42" s="221">
        <v>2927000</v>
      </c>
      <c r="F42" s="587">
        <v>1703000</v>
      </c>
      <c r="G42" s="170">
        <v>0.5818243935770413</v>
      </c>
      <c r="H42" s="339">
        <v>681100</v>
      </c>
      <c r="I42" s="588">
        <v>0.026450392701302793</v>
      </c>
      <c r="J42" s="339">
        <v>45406.666666666664</v>
      </c>
      <c r="K42" s="588">
        <v>0.015513039517139277</v>
      </c>
      <c r="L42" s="588">
        <v>0.026662752006263456</v>
      </c>
      <c r="M42" s="631" t="s">
        <v>330</v>
      </c>
      <c r="N42" s="610" t="s">
        <v>351</v>
      </c>
      <c r="O42" s="619" t="s">
        <v>806</v>
      </c>
      <c r="P42" s="620">
        <v>0.102</v>
      </c>
      <c r="Q42" s="613" t="s">
        <v>808</v>
      </c>
    </row>
    <row r="43" spans="1:17" s="31" customFormat="1" ht="30" customHeight="1">
      <c r="A43" s="106"/>
      <c r="B43" s="766"/>
      <c r="C43" s="766"/>
      <c r="D43" s="113" t="s">
        <v>288</v>
      </c>
      <c r="E43" s="221">
        <v>1490000</v>
      </c>
      <c r="F43" s="587">
        <v>916000</v>
      </c>
      <c r="G43" s="170">
        <v>0.614765100671141</v>
      </c>
      <c r="H43" s="339">
        <v>393044</v>
      </c>
      <c r="I43" s="588">
        <v>0.015263791145046035</v>
      </c>
      <c r="J43" s="339">
        <v>26202.933333333334</v>
      </c>
      <c r="K43" s="588">
        <v>0.01758586129753915</v>
      </c>
      <c r="L43" s="588">
        <v>0.028605822416302766</v>
      </c>
      <c r="M43" s="631" t="s">
        <v>352</v>
      </c>
      <c r="N43" s="610" t="s">
        <v>353</v>
      </c>
      <c r="O43" s="619" t="s">
        <v>806</v>
      </c>
      <c r="P43" s="620">
        <v>0.064</v>
      </c>
      <c r="Q43" s="613" t="s">
        <v>808</v>
      </c>
    </row>
    <row r="44" spans="1:17" s="31" customFormat="1" ht="30" customHeight="1">
      <c r="A44" s="106"/>
      <c r="B44" s="764" t="s">
        <v>70</v>
      </c>
      <c r="C44" s="764" t="s">
        <v>28</v>
      </c>
      <c r="D44" s="114" t="s">
        <v>289</v>
      </c>
      <c r="E44" s="221">
        <v>8100000</v>
      </c>
      <c r="F44" s="587">
        <v>4590000</v>
      </c>
      <c r="G44" s="170">
        <v>0.5666666666666667</v>
      </c>
      <c r="H44" s="339">
        <v>847428</v>
      </c>
      <c r="I44" s="588">
        <v>0.032</v>
      </c>
      <c r="J44" s="339">
        <v>56495</v>
      </c>
      <c r="K44" s="588">
        <v>0.007</v>
      </c>
      <c r="L44" s="588">
        <v>0.012</v>
      </c>
      <c r="M44" s="784" t="s">
        <v>354</v>
      </c>
      <c r="N44" s="610" t="s">
        <v>809</v>
      </c>
      <c r="O44" s="611" t="s">
        <v>806</v>
      </c>
      <c r="P44" s="612">
        <v>0.047</v>
      </c>
      <c r="Q44" s="613" t="s">
        <v>808</v>
      </c>
    </row>
    <row r="45" spans="1:17" s="31" customFormat="1" ht="30" customHeight="1">
      <c r="A45" s="106"/>
      <c r="B45" s="765"/>
      <c r="C45" s="765"/>
      <c r="D45" s="113" t="s">
        <v>290</v>
      </c>
      <c r="E45" s="221">
        <v>3250000</v>
      </c>
      <c r="F45" s="587">
        <v>1740000</v>
      </c>
      <c r="G45" s="170">
        <v>0.5353846153846153</v>
      </c>
      <c r="H45" s="339">
        <v>673050</v>
      </c>
      <c r="I45" s="588">
        <v>0.026</v>
      </c>
      <c r="J45" s="339">
        <v>44870</v>
      </c>
      <c r="K45" s="588">
        <v>0.014</v>
      </c>
      <c r="L45" s="588">
        <v>0.026</v>
      </c>
      <c r="M45" s="794"/>
      <c r="N45" s="610" t="s">
        <v>809</v>
      </c>
      <c r="O45" s="611" t="s">
        <v>806</v>
      </c>
      <c r="P45" s="612">
        <v>0.031</v>
      </c>
      <c r="Q45" s="613" t="s">
        <v>808</v>
      </c>
    </row>
    <row r="46" spans="1:17" s="31" customFormat="1" ht="30" customHeight="1">
      <c r="A46" s="106"/>
      <c r="B46" s="765"/>
      <c r="C46" s="765"/>
      <c r="D46" s="114" t="s">
        <v>76</v>
      </c>
      <c r="E46" s="221">
        <v>888000</v>
      </c>
      <c r="F46" s="587">
        <v>489000</v>
      </c>
      <c r="G46" s="170">
        <v>0.5506756756756757</v>
      </c>
      <c r="H46" s="339">
        <v>53315</v>
      </c>
      <c r="I46" s="588">
        <v>0.0020704781777565093</v>
      </c>
      <c r="J46" s="339">
        <v>3554.3333333333335</v>
      </c>
      <c r="K46" s="588">
        <v>0.004002627627627628</v>
      </c>
      <c r="L46" s="588">
        <v>0.007268575323790048</v>
      </c>
      <c r="M46" s="784" t="s">
        <v>355</v>
      </c>
      <c r="N46" s="792" t="s">
        <v>356</v>
      </c>
      <c r="O46" s="788" t="s">
        <v>806</v>
      </c>
      <c r="P46" s="790">
        <v>0.052</v>
      </c>
      <c r="Q46" s="613" t="s">
        <v>808</v>
      </c>
    </row>
    <row r="47" spans="1:17" s="31" customFormat="1" ht="30" customHeight="1">
      <c r="A47" s="106"/>
      <c r="B47" s="765"/>
      <c r="C47" s="765"/>
      <c r="D47" s="113" t="s">
        <v>194</v>
      </c>
      <c r="E47" s="221">
        <v>2300000</v>
      </c>
      <c r="F47" s="587">
        <v>753000</v>
      </c>
      <c r="G47" s="170">
        <v>0.3273913043478261</v>
      </c>
      <c r="H47" s="339">
        <v>93700</v>
      </c>
      <c r="I47" s="588">
        <v>0.003638822193675043</v>
      </c>
      <c r="J47" s="339">
        <v>6246.666666666667</v>
      </c>
      <c r="K47" s="588">
        <v>0.0027159420289855074</v>
      </c>
      <c r="L47" s="588">
        <v>0.008295706064630369</v>
      </c>
      <c r="M47" s="794"/>
      <c r="N47" s="793"/>
      <c r="O47" s="789"/>
      <c r="P47" s="791"/>
      <c r="Q47" s="613" t="s">
        <v>808</v>
      </c>
    </row>
    <row r="48" spans="1:17" s="31" customFormat="1" ht="30" customHeight="1">
      <c r="A48" s="106"/>
      <c r="B48" s="765"/>
      <c r="C48" s="765"/>
      <c r="D48" s="113" t="s">
        <v>253</v>
      </c>
      <c r="E48" s="221">
        <v>5831000</v>
      </c>
      <c r="F48" s="587">
        <v>1844000</v>
      </c>
      <c r="G48" s="170">
        <v>0.31624078202709655</v>
      </c>
      <c r="H48" s="339">
        <v>126111</v>
      </c>
      <c r="I48" s="588">
        <v>0.0048974973923858415</v>
      </c>
      <c r="J48" s="339">
        <v>8407.4</v>
      </c>
      <c r="K48" s="588">
        <v>0.0014418453095523924</v>
      </c>
      <c r="L48" s="588">
        <v>0.004559327548806941</v>
      </c>
      <c r="M48" s="785" t="s">
        <v>330</v>
      </c>
      <c r="N48" s="610" t="s">
        <v>351</v>
      </c>
      <c r="O48" s="611" t="s">
        <v>806</v>
      </c>
      <c r="P48" s="612">
        <v>0.025</v>
      </c>
      <c r="Q48" s="613" t="s">
        <v>808</v>
      </c>
    </row>
    <row r="49" spans="1:17" s="31" customFormat="1" ht="30" customHeight="1">
      <c r="A49" s="106"/>
      <c r="B49" s="765"/>
      <c r="C49" s="765"/>
      <c r="D49" s="113" t="s">
        <v>802</v>
      </c>
      <c r="E49" s="221">
        <v>6510000</v>
      </c>
      <c r="F49" s="587">
        <v>4478880</v>
      </c>
      <c r="G49" s="170">
        <v>0.688</v>
      </c>
      <c r="H49" s="339">
        <v>363900</v>
      </c>
      <c r="I49" s="588">
        <v>0.014131989287922605</v>
      </c>
      <c r="J49" s="339">
        <v>24260</v>
      </c>
      <c r="K49" s="588">
        <v>0.0037265745007680493</v>
      </c>
      <c r="L49" s="588">
        <v>0.005416532704604723</v>
      </c>
      <c r="M49" s="794"/>
      <c r="N49" s="621" t="s">
        <v>337</v>
      </c>
      <c r="O49" s="611" t="s">
        <v>806</v>
      </c>
      <c r="P49" s="612">
        <v>0.012</v>
      </c>
      <c r="Q49" s="613" t="s">
        <v>808</v>
      </c>
    </row>
    <row r="50" spans="1:17" s="108" customFormat="1" ht="30" customHeight="1">
      <c r="A50" s="106"/>
      <c r="B50" s="765"/>
      <c r="C50" s="765"/>
      <c r="D50" s="113" t="s">
        <v>803</v>
      </c>
      <c r="E50" s="221">
        <v>31300000</v>
      </c>
      <c r="F50" s="587">
        <v>14773600</v>
      </c>
      <c r="G50" s="170">
        <v>0.472</v>
      </c>
      <c r="H50" s="339">
        <v>428475</v>
      </c>
      <c r="I50" s="588">
        <v>0.01663974748596493</v>
      </c>
      <c r="J50" s="339">
        <v>28565</v>
      </c>
      <c r="K50" s="588">
        <v>0.0009126198083067093</v>
      </c>
      <c r="L50" s="588">
        <v>0.001933516543022689</v>
      </c>
      <c r="M50" s="784" t="s">
        <v>352</v>
      </c>
      <c r="N50" s="621" t="s">
        <v>331</v>
      </c>
      <c r="O50" s="611" t="s">
        <v>53</v>
      </c>
      <c r="P50" s="612">
        <v>0.033</v>
      </c>
      <c r="Q50" s="613" t="s">
        <v>808</v>
      </c>
    </row>
    <row r="51" spans="1:17" s="108" customFormat="1" ht="30" customHeight="1">
      <c r="A51" s="106"/>
      <c r="B51" s="765"/>
      <c r="C51" s="765"/>
      <c r="D51" s="113" t="s">
        <v>357</v>
      </c>
      <c r="E51" s="221">
        <v>7000000</v>
      </c>
      <c r="F51" s="587">
        <v>1288000</v>
      </c>
      <c r="G51" s="170">
        <v>0.184</v>
      </c>
      <c r="H51" s="339">
        <v>605646</v>
      </c>
      <c r="I51" s="588">
        <v>0.023520150547604216</v>
      </c>
      <c r="J51" s="339">
        <v>40376.4</v>
      </c>
      <c r="K51" s="588">
        <v>0.005768057142857143</v>
      </c>
      <c r="L51" s="588">
        <v>0.03134813664596273</v>
      </c>
      <c r="M51" s="794"/>
      <c r="N51" s="621" t="s">
        <v>810</v>
      </c>
      <c r="O51" s="611" t="s">
        <v>811</v>
      </c>
      <c r="P51" s="612">
        <v>0.095</v>
      </c>
      <c r="Q51" s="613" t="s">
        <v>808</v>
      </c>
    </row>
    <row r="52" spans="1:17" s="108" customFormat="1" ht="30" customHeight="1">
      <c r="A52" s="106"/>
      <c r="B52" s="765"/>
      <c r="C52" s="766"/>
      <c r="D52" s="113" t="s">
        <v>81</v>
      </c>
      <c r="E52" s="221">
        <v>6090000</v>
      </c>
      <c r="F52" s="587">
        <v>3065706</v>
      </c>
      <c r="G52" s="170">
        <v>0.5034</v>
      </c>
      <c r="H52" s="339">
        <v>219400</v>
      </c>
      <c r="I52" s="588">
        <v>0.008520358476972299</v>
      </c>
      <c r="J52" s="339">
        <v>14626.666666666666</v>
      </c>
      <c r="K52" s="588">
        <v>0.002401751505199781</v>
      </c>
      <c r="L52" s="588">
        <v>0.00477105980373417</v>
      </c>
      <c r="M52" s="784" t="s">
        <v>330</v>
      </c>
      <c r="N52" s="621" t="s">
        <v>358</v>
      </c>
      <c r="O52" s="611" t="s">
        <v>806</v>
      </c>
      <c r="P52" s="612">
        <v>0.044</v>
      </c>
      <c r="Q52" s="613" t="s">
        <v>808</v>
      </c>
    </row>
    <row r="53" spans="1:17" s="31" customFormat="1" ht="30" customHeight="1">
      <c r="A53" s="106"/>
      <c r="B53" s="765"/>
      <c r="C53" s="764" t="s">
        <v>29</v>
      </c>
      <c r="D53" s="113" t="s">
        <v>292</v>
      </c>
      <c r="E53" s="221">
        <v>10200000</v>
      </c>
      <c r="F53" s="587">
        <v>6588000</v>
      </c>
      <c r="G53" s="170">
        <v>0.6458823529411765</v>
      </c>
      <c r="H53" s="339">
        <v>1085374</v>
      </c>
      <c r="I53" s="588">
        <v>0.04215029882217562</v>
      </c>
      <c r="J53" s="339">
        <v>72358.26666666666</v>
      </c>
      <c r="K53" s="588">
        <v>0.0070939477124183</v>
      </c>
      <c r="L53" s="588">
        <v>0.010983343452742359</v>
      </c>
      <c r="M53" s="785"/>
      <c r="N53" s="621" t="s">
        <v>351</v>
      </c>
      <c r="O53" s="611" t="s">
        <v>806</v>
      </c>
      <c r="P53" s="612">
        <v>0.066</v>
      </c>
      <c r="Q53" s="613" t="s">
        <v>808</v>
      </c>
    </row>
    <row r="54" spans="1:17" s="31" customFormat="1" ht="30" customHeight="1">
      <c r="A54" s="106"/>
      <c r="B54" s="765"/>
      <c r="C54" s="765"/>
      <c r="D54" s="113" t="s">
        <v>83</v>
      </c>
      <c r="E54" s="221">
        <v>2100000</v>
      </c>
      <c r="F54" s="587">
        <v>1390000</v>
      </c>
      <c r="G54" s="170">
        <v>0.6619047619047619</v>
      </c>
      <c r="H54" s="339">
        <v>74088</v>
      </c>
      <c r="I54" s="588">
        <v>0.002877193795997829</v>
      </c>
      <c r="J54" s="339">
        <v>4939.2</v>
      </c>
      <c r="K54" s="588">
        <v>0.002352</v>
      </c>
      <c r="L54" s="588">
        <v>0.0035533812949640285</v>
      </c>
      <c r="M54" s="785"/>
      <c r="N54" s="610" t="s">
        <v>350</v>
      </c>
      <c r="O54" s="619" t="s">
        <v>806</v>
      </c>
      <c r="P54" s="615">
        <v>0.063</v>
      </c>
      <c r="Q54" s="613" t="s">
        <v>808</v>
      </c>
    </row>
    <row r="55" spans="1:17" s="108" customFormat="1" ht="30" customHeight="1">
      <c r="A55" s="106"/>
      <c r="B55" s="765"/>
      <c r="C55" s="765"/>
      <c r="D55" s="129" t="s">
        <v>84</v>
      </c>
      <c r="E55" s="591">
        <v>7260000</v>
      </c>
      <c r="F55" s="592">
        <v>1904000</v>
      </c>
      <c r="G55" s="593">
        <v>0.2622589531680441</v>
      </c>
      <c r="H55" s="594">
        <v>739750</v>
      </c>
      <c r="I55" s="595">
        <v>0.028728054618688506</v>
      </c>
      <c r="J55" s="594">
        <v>49316.666666666664</v>
      </c>
      <c r="K55" s="595">
        <v>0.0067929292929292924</v>
      </c>
      <c r="L55" s="595">
        <v>0.0259016106442577</v>
      </c>
      <c r="M55" s="786"/>
      <c r="N55" s="621" t="s">
        <v>812</v>
      </c>
      <c r="O55" s="611" t="s">
        <v>806</v>
      </c>
      <c r="P55" s="612">
        <v>0.109</v>
      </c>
      <c r="Q55" s="613" t="s">
        <v>808</v>
      </c>
    </row>
    <row r="56" spans="1:17" s="31" customFormat="1" ht="30" customHeight="1">
      <c r="A56" s="106"/>
      <c r="B56" s="765"/>
      <c r="C56" s="765"/>
      <c r="D56" s="113" t="s">
        <v>85</v>
      </c>
      <c r="E56" s="221">
        <v>4335000</v>
      </c>
      <c r="F56" s="587">
        <v>2137000</v>
      </c>
      <c r="G56" s="170">
        <v>0.49296424452133797</v>
      </c>
      <c r="H56" s="339">
        <v>64429</v>
      </c>
      <c r="I56" s="588">
        <v>0.002502088315008424</v>
      </c>
      <c r="J56" s="339">
        <v>4295.266666666666</v>
      </c>
      <c r="K56" s="588">
        <v>0.0009908342945021144</v>
      </c>
      <c r="L56" s="588">
        <v>0.0020099516456091094</v>
      </c>
      <c r="M56" s="631" t="s">
        <v>352</v>
      </c>
      <c r="N56" s="610" t="s">
        <v>324</v>
      </c>
      <c r="O56" s="614" t="s">
        <v>806</v>
      </c>
      <c r="P56" s="612">
        <v>0.08</v>
      </c>
      <c r="Q56" s="613" t="s">
        <v>808</v>
      </c>
    </row>
    <row r="57" spans="1:17" s="31" customFormat="1" ht="30" customHeight="1">
      <c r="A57" s="106"/>
      <c r="B57" s="766"/>
      <c r="C57" s="766"/>
      <c r="D57" s="113" t="s">
        <v>86</v>
      </c>
      <c r="E57" s="221">
        <v>15080000</v>
      </c>
      <c r="F57" s="587">
        <v>6130000</v>
      </c>
      <c r="G57" s="170">
        <v>0.40649867374005305</v>
      </c>
      <c r="H57" s="339">
        <v>304909.28</v>
      </c>
      <c r="I57" s="588">
        <v>0.01184109557226764</v>
      </c>
      <c r="J57" s="339">
        <v>20327.285333333337</v>
      </c>
      <c r="K57" s="588">
        <v>0.0013479632183908048</v>
      </c>
      <c r="L57" s="588">
        <v>0.003316033496465471</v>
      </c>
      <c r="M57" s="784" t="s">
        <v>359</v>
      </c>
      <c r="N57" s="610" t="s">
        <v>337</v>
      </c>
      <c r="O57" s="614" t="s">
        <v>806</v>
      </c>
      <c r="P57" s="612">
        <v>0.04</v>
      </c>
      <c r="Q57" s="613" t="s">
        <v>808</v>
      </c>
    </row>
    <row r="58" spans="1:17" s="31" customFormat="1" ht="30" customHeight="1">
      <c r="A58" s="106"/>
      <c r="B58" s="764" t="s">
        <v>88</v>
      </c>
      <c r="C58" s="764" t="s">
        <v>28</v>
      </c>
      <c r="D58" s="113" t="s">
        <v>294</v>
      </c>
      <c r="E58" s="221">
        <v>2140000</v>
      </c>
      <c r="F58" s="587">
        <v>1553000</v>
      </c>
      <c r="G58" s="170">
        <v>0.7257009345794393</v>
      </c>
      <c r="H58" s="339">
        <v>239491</v>
      </c>
      <c r="I58" s="588">
        <v>0.009300588751178545</v>
      </c>
      <c r="J58" s="339">
        <v>15966.066666666668</v>
      </c>
      <c r="K58" s="588">
        <v>0.0074607788161993776</v>
      </c>
      <c r="L58" s="588">
        <v>0.010280789869070616</v>
      </c>
      <c r="M58" s="785"/>
      <c r="N58" s="610" t="s">
        <v>351</v>
      </c>
      <c r="O58" s="611" t="s">
        <v>806</v>
      </c>
      <c r="P58" s="612">
        <v>0.019</v>
      </c>
      <c r="Q58" s="613" t="s">
        <v>808</v>
      </c>
    </row>
    <row r="59" spans="1:17" s="31" customFormat="1" ht="30" customHeight="1">
      <c r="A59" s="106"/>
      <c r="B59" s="765"/>
      <c r="C59" s="765"/>
      <c r="D59" s="113" t="s">
        <v>295</v>
      </c>
      <c r="E59" s="221">
        <v>4150000</v>
      </c>
      <c r="F59" s="587">
        <v>835000</v>
      </c>
      <c r="G59" s="170">
        <v>0.20120481927710843</v>
      </c>
      <c r="H59" s="339">
        <v>464180</v>
      </c>
      <c r="I59" s="588">
        <v>0.018026344566276217</v>
      </c>
      <c r="J59" s="339">
        <v>30945.333333333332</v>
      </c>
      <c r="K59" s="588">
        <v>0.007456706827309236</v>
      </c>
      <c r="L59" s="588">
        <v>0.03706027944111776</v>
      </c>
      <c r="M59" s="785"/>
      <c r="N59" s="610" t="s">
        <v>350</v>
      </c>
      <c r="O59" s="611" t="s">
        <v>594</v>
      </c>
      <c r="P59" s="612">
        <v>0.105</v>
      </c>
      <c r="Q59" s="613" t="s">
        <v>808</v>
      </c>
    </row>
    <row r="60" spans="1:17" s="31" customFormat="1" ht="30" customHeight="1">
      <c r="A60" s="106"/>
      <c r="B60" s="765"/>
      <c r="C60" s="765"/>
      <c r="D60" s="113" t="s">
        <v>296</v>
      </c>
      <c r="E60" s="221">
        <v>2900000</v>
      </c>
      <c r="F60" s="587">
        <v>1159000</v>
      </c>
      <c r="G60" s="170">
        <v>0.3996551724137931</v>
      </c>
      <c r="H60" s="339">
        <v>815600</v>
      </c>
      <c r="I60" s="588">
        <v>0.03167367535924616</v>
      </c>
      <c r="J60" s="339">
        <v>54373.333333333336</v>
      </c>
      <c r="K60" s="588">
        <v>0.018749425287356323</v>
      </c>
      <c r="L60" s="588">
        <v>0.046914006327293645</v>
      </c>
      <c r="M60" s="785"/>
      <c r="N60" s="800" t="s">
        <v>351</v>
      </c>
      <c r="O60" s="619" t="s">
        <v>53</v>
      </c>
      <c r="P60" s="612">
        <v>0.011</v>
      </c>
      <c r="Q60" s="613" t="s">
        <v>808</v>
      </c>
    </row>
    <row r="61" spans="1:17" s="31" customFormat="1" ht="30" customHeight="1">
      <c r="A61" s="106"/>
      <c r="B61" s="765"/>
      <c r="C61" s="765"/>
      <c r="D61" s="113" t="s">
        <v>298</v>
      </c>
      <c r="E61" s="221">
        <v>1560000</v>
      </c>
      <c r="F61" s="587">
        <v>973000</v>
      </c>
      <c r="G61" s="170">
        <v>0.6237179487179487</v>
      </c>
      <c r="H61" s="365">
        <v>578650</v>
      </c>
      <c r="I61" s="596">
        <v>0.022471765873746677</v>
      </c>
      <c r="J61" s="339">
        <v>38576.666666666664</v>
      </c>
      <c r="K61" s="588">
        <v>0.024728632478632478</v>
      </c>
      <c r="L61" s="588">
        <v>0.03964713943131209</v>
      </c>
      <c r="M61" s="785"/>
      <c r="N61" s="800"/>
      <c r="O61" s="619" t="s">
        <v>53</v>
      </c>
      <c r="P61" s="612">
        <v>0.045</v>
      </c>
      <c r="Q61" s="613" t="s">
        <v>808</v>
      </c>
    </row>
    <row r="62" spans="1:17" s="31" customFormat="1" ht="30" customHeight="1">
      <c r="A62" s="106"/>
      <c r="B62" s="765"/>
      <c r="C62" s="765"/>
      <c r="D62" s="113" t="s">
        <v>299</v>
      </c>
      <c r="E62" s="221">
        <v>3150000</v>
      </c>
      <c r="F62" s="587">
        <v>2406000</v>
      </c>
      <c r="G62" s="170">
        <v>0.7638095238095238</v>
      </c>
      <c r="H62" s="339">
        <v>457500</v>
      </c>
      <c r="I62" s="588">
        <v>0.01776692800006758</v>
      </c>
      <c r="J62" s="339">
        <v>30500</v>
      </c>
      <c r="K62" s="588">
        <v>0.009682539682539683</v>
      </c>
      <c r="L62" s="588">
        <v>0.012676641729010805</v>
      </c>
      <c r="M62" s="785"/>
      <c r="N62" s="801" t="s">
        <v>322</v>
      </c>
      <c r="O62" s="619" t="s">
        <v>53</v>
      </c>
      <c r="P62" s="612">
        <v>0.005</v>
      </c>
      <c r="Q62" s="613" t="s">
        <v>808</v>
      </c>
    </row>
    <row r="63" spans="1:17" s="31" customFormat="1" ht="30" customHeight="1">
      <c r="A63" s="106"/>
      <c r="B63" s="765"/>
      <c r="C63" s="765"/>
      <c r="D63" s="113" t="s">
        <v>300</v>
      </c>
      <c r="E63" s="221">
        <v>1670000</v>
      </c>
      <c r="F63" s="587">
        <v>1269000</v>
      </c>
      <c r="G63" s="170">
        <v>0.7598802395209581</v>
      </c>
      <c r="H63" s="339">
        <v>408750</v>
      </c>
      <c r="I63" s="588">
        <v>0.015873730754158738</v>
      </c>
      <c r="J63" s="339">
        <v>27250</v>
      </c>
      <c r="K63" s="588">
        <v>0.01631736526946108</v>
      </c>
      <c r="L63" s="588">
        <v>0.021473601260835303</v>
      </c>
      <c r="M63" s="786"/>
      <c r="N63" s="793"/>
      <c r="O63" s="619" t="s">
        <v>53</v>
      </c>
      <c r="P63" s="612">
        <v>0.112</v>
      </c>
      <c r="Q63" s="613" t="s">
        <v>808</v>
      </c>
    </row>
    <row r="64" spans="1:17" s="31" customFormat="1" ht="30" customHeight="1">
      <c r="A64" s="106"/>
      <c r="B64" s="765"/>
      <c r="C64" s="765"/>
      <c r="D64" s="129" t="s">
        <v>804</v>
      </c>
      <c r="E64" s="221">
        <v>2810000</v>
      </c>
      <c r="F64" s="587">
        <v>1553000</v>
      </c>
      <c r="G64" s="170">
        <v>0.5526690391459075</v>
      </c>
      <c r="H64" s="339">
        <v>183883</v>
      </c>
      <c r="I64" s="588">
        <v>0.007141062341937544</v>
      </c>
      <c r="J64" s="339">
        <v>12258.866666666667</v>
      </c>
      <c r="K64" s="588">
        <v>0.00436258600237248</v>
      </c>
      <c r="L64" s="588">
        <v>0.007893668169135008</v>
      </c>
      <c r="M64" s="631" t="s">
        <v>323</v>
      </c>
      <c r="N64" s="610" t="s">
        <v>353</v>
      </c>
      <c r="O64" s="614" t="s">
        <v>53</v>
      </c>
      <c r="P64" s="622">
        <v>0.013</v>
      </c>
      <c r="Q64" s="613" t="s">
        <v>808</v>
      </c>
    </row>
    <row r="65" spans="1:17" s="31" customFormat="1" ht="30" customHeight="1">
      <c r="A65" s="106"/>
      <c r="B65" s="765"/>
      <c r="C65" s="765"/>
      <c r="D65" s="113" t="s">
        <v>360</v>
      </c>
      <c r="E65" s="221">
        <v>2140000</v>
      </c>
      <c r="F65" s="587">
        <v>910000</v>
      </c>
      <c r="G65" s="170">
        <v>0.4252336448598131</v>
      </c>
      <c r="H65" s="339">
        <v>252020</v>
      </c>
      <c r="I65" s="588">
        <v>0.01</v>
      </c>
      <c r="J65" s="339">
        <v>16801</v>
      </c>
      <c r="K65" s="588">
        <v>0.008</v>
      </c>
      <c r="L65" s="588">
        <v>0.018</v>
      </c>
      <c r="M65" s="631" t="s">
        <v>363</v>
      </c>
      <c r="N65" s="610" t="s">
        <v>643</v>
      </c>
      <c r="O65" s="611" t="s">
        <v>806</v>
      </c>
      <c r="P65" s="615">
        <v>0.111</v>
      </c>
      <c r="Q65" s="613" t="s">
        <v>808</v>
      </c>
    </row>
    <row r="66" spans="1:17" s="31" customFormat="1" ht="30" customHeight="1">
      <c r="A66" s="106"/>
      <c r="B66" s="765"/>
      <c r="C66" s="765"/>
      <c r="D66" s="113" t="s">
        <v>361</v>
      </c>
      <c r="E66" s="221">
        <v>1920000</v>
      </c>
      <c r="F66" s="587">
        <v>920000</v>
      </c>
      <c r="G66" s="170">
        <v>0.4791666666666667</v>
      </c>
      <c r="H66" s="339">
        <v>434450</v>
      </c>
      <c r="I66" s="588">
        <v>0.016</v>
      </c>
      <c r="J66" s="339">
        <v>28963</v>
      </c>
      <c r="K66" s="588">
        <v>0.015</v>
      </c>
      <c r="L66" s="588">
        <v>0.031</v>
      </c>
      <c r="M66" s="784" t="s">
        <v>330</v>
      </c>
      <c r="N66" s="610" t="s">
        <v>643</v>
      </c>
      <c r="O66" s="619" t="s">
        <v>53</v>
      </c>
      <c r="P66" s="615">
        <v>0.016</v>
      </c>
      <c r="Q66" s="613" t="s">
        <v>808</v>
      </c>
    </row>
    <row r="67" spans="1:17" s="31" customFormat="1" ht="30" customHeight="1">
      <c r="A67" s="106"/>
      <c r="B67" s="765"/>
      <c r="C67" s="765"/>
      <c r="D67" s="129" t="s">
        <v>805</v>
      </c>
      <c r="E67" s="591">
        <v>4137000</v>
      </c>
      <c r="F67" s="592">
        <v>2363000</v>
      </c>
      <c r="G67" s="593">
        <v>0.5711868503746677</v>
      </c>
      <c r="H67" s="594">
        <v>396290</v>
      </c>
      <c r="I67" s="595">
        <v>0.015389848955512089</v>
      </c>
      <c r="J67" s="594">
        <v>26419.333333333332</v>
      </c>
      <c r="K67" s="595">
        <v>0.006386109096768995</v>
      </c>
      <c r="L67" s="595">
        <v>0.011180420369586682</v>
      </c>
      <c r="M67" s="794"/>
      <c r="N67" s="621" t="s">
        <v>362</v>
      </c>
      <c r="O67" s="611" t="s">
        <v>806</v>
      </c>
      <c r="P67" s="615">
        <v>0.1</v>
      </c>
      <c r="Q67" s="613" t="s">
        <v>808</v>
      </c>
    </row>
    <row r="68" spans="1:17" s="31" customFormat="1" ht="30" customHeight="1">
      <c r="A68" s="106"/>
      <c r="B68" s="765"/>
      <c r="C68" s="766"/>
      <c r="D68" s="113" t="s">
        <v>98</v>
      </c>
      <c r="E68" s="591">
        <v>10996000</v>
      </c>
      <c r="F68" s="592">
        <v>5904852</v>
      </c>
      <c r="G68" s="593">
        <v>0.537</v>
      </c>
      <c r="H68" s="594">
        <v>275430</v>
      </c>
      <c r="I68" s="595">
        <v>0.010696273178270193</v>
      </c>
      <c r="J68" s="594">
        <v>18362</v>
      </c>
      <c r="K68" s="595">
        <v>0.001669879956347763</v>
      </c>
      <c r="L68" s="595">
        <v>0.0031096461012062623</v>
      </c>
      <c r="M68" s="635" t="s">
        <v>363</v>
      </c>
      <c r="N68" s="621" t="s">
        <v>351</v>
      </c>
      <c r="O68" s="611" t="s">
        <v>806</v>
      </c>
      <c r="P68" s="615">
        <v>0.014</v>
      </c>
      <c r="Q68" s="613" t="s">
        <v>808</v>
      </c>
    </row>
    <row r="69" spans="1:17" s="31" customFormat="1" ht="30" customHeight="1">
      <c r="A69" s="106"/>
      <c r="B69" s="765"/>
      <c r="C69" s="764" t="s">
        <v>29</v>
      </c>
      <c r="D69" s="129" t="s">
        <v>364</v>
      </c>
      <c r="E69" s="591">
        <v>13000000</v>
      </c>
      <c r="F69" s="592">
        <v>2777977</v>
      </c>
      <c r="G69" s="593">
        <v>0.21369053846153846</v>
      </c>
      <c r="H69" s="594">
        <v>691338</v>
      </c>
      <c r="I69" s="595">
        <v>0.026</v>
      </c>
      <c r="J69" s="594">
        <v>46089</v>
      </c>
      <c r="K69" s="595">
        <v>0.004</v>
      </c>
      <c r="L69" s="595">
        <v>0.017</v>
      </c>
      <c r="M69" s="784" t="s">
        <v>323</v>
      </c>
      <c r="N69" s="610" t="s">
        <v>643</v>
      </c>
      <c r="O69" s="611" t="s">
        <v>53</v>
      </c>
      <c r="P69" s="615">
        <v>0.116</v>
      </c>
      <c r="Q69" s="613" t="s">
        <v>808</v>
      </c>
    </row>
    <row r="70" spans="1:17" s="31" customFormat="1" ht="30" customHeight="1">
      <c r="A70" s="107"/>
      <c r="B70" s="765"/>
      <c r="C70" s="765"/>
      <c r="D70" s="392" t="s">
        <v>100</v>
      </c>
      <c r="E70" s="221">
        <v>5430000</v>
      </c>
      <c r="F70" s="587">
        <v>1880000</v>
      </c>
      <c r="G70" s="170">
        <v>0.3462246777163904</v>
      </c>
      <c r="H70" s="339">
        <v>170519</v>
      </c>
      <c r="I70" s="588">
        <v>0.006622073870259067</v>
      </c>
      <c r="J70" s="339">
        <v>11367.933333333332</v>
      </c>
      <c r="K70" s="588">
        <v>0.0020935420503376302</v>
      </c>
      <c r="L70" s="588">
        <v>0.0060467730496453894</v>
      </c>
      <c r="M70" s="785"/>
      <c r="N70" s="610" t="s">
        <v>362</v>
      </c>
      <c r="O70" s="614" t="s">
        <v>806</v>
      </c>
      <c r="P70" s="615">
        <v>0.127</v>
      </c>
      <c r="Q70" s="613" t="s">
        <v>808</v>
      </c>
    </row>
    <row r="71" spans="1:17" s="31" customFormat="1" ht="30" customHeight="1">
      <c r="A71" s="107"/>
      <c r="B71" s="765"/>
      <c r="C71" s="765"/>
      <c r="D71" s="392" t="s">
        <v>101</v>
      </c>
      <c r="E71" s="221">
        <v>7220000</v>
      </c>
      <c r="F71" s="587">
        <v>4980000</v>
      </c>
      <c r="G71" s="170">
        <v>0.6897506925207756</v>
      </c>
      <c r="H71" s="339">
        <v>1108787</v>
      </c>
      <c r="I71" s="588">
        <v>0.043059538352810775</v>
      </c>
      <c r="J71" s="339">
        <v>73919.13333333333</v>
      </c>
      <c r="K71" s="588">
        <v>0.010238107109879963</v>
      </c>
      <c r="L71" s="588">
        <v>0.014843199464524766</v>
      </c>
      <c r="M71" s="785"/>
      <c r="N71" s="610" t="s">
        <v>356</v>
      </c>
      <c r="O71" s="614" t="s">
        <v>53</v>
      </c>
      <c r="P71" s="615">
        <v>0.048</v>
      </c>
      <c r="Q71" s="613" t="s">
        <v>808</v>
      </c>
    </row>
    <row r="72" spans="1:17" s="108" customFormat="1" ht="30" customHeight="1">
      <c r="A72" s="107"/>
      <c r="B72" s="766"/>
      <c r="C72" s="766"/>
      <c r="D72" s="392" t="s">
        <v>102</v>
      </c>
      <c r="E72" s="221">
        <v>6000000</v>
      </c>
      <c r="F72" s="587">
        <v>1002000</v>
      </c>
      <c r="G72" s="170">
        <v>0.167</v>
      </c>
      <c r="H72" s="339">
        <v>236553</v>
      </c>
      <c r="I72" s="588">
        <v>0.009186492063825106</v>
      </c>
      <c r="J72" s="339">
        <v>15770.2</v>
      </c>
      <c r="K72" s="588">
        <v>0.002628366666666667</v>
      </c>
      <c r="L72" s="588">
        <v>0.01573872255489022</v>
      </c>
      <c r="M72" s="786"/>
      <c r="N72" s="610" t="s">
        <v>813</v>
      </c>
      <c r="O72" s="614" t="s">
        <v>53</v>
      </c>
      <c r="P72" s="615">
        <v>0.148</v>
      </c>
      <c r="Q72" s="613" t="s">
        <v>808</v>
      </c>
    </row>
    <row r="73" spans="1:17" s="31" customFormat="1" ht="9.75" customHeight="1">
      <c r="A73" s="109"/>
      <c r="B73" s="597"/>
      <c r="C73" s="597"/>
      <c r="D73" s="598"/>
      <c r="E73" s="599"/>
      <c r="F73" s="600"/>
      <c r="G73" s="601"/>
      <c r="H73" s="602"/>
      <c r="I73" s="603"/>
      <c r="J73" s="602"/>
      <c r="K73" s="603"/>
      <c r="L73" s="603"/>
      <c r="M73" s="160"/>
      <c r="N73" s="623"/>
      <c r="O73" s="624"/>
      <c r="P73" s="625"/>
      <c r="Q73" s="626"/>
    </row>
    <row r="74" spans="1:17" s="31" customFormat="1" ht="30" customHeight="1">
      <c r="A74" s="109"/>
      <c r="B74" s="802" t="s">
        <v>302</v>
      </c>
      <c r="C74" s="803"/>
      <c r="D74" s="803"/>
      <c r="E74" s="604">
        <v>404720000</v>
      </c>
      <c r="F74" s="605">
        <v>128444273</v>
      </c>
      <c r="G74" s="606">
        <v>0.3173657664558213</v>
      </c>
      <c r="H74" s="607">
        <v>26334065</v>
      </c>
      <c r="I74" s="608">
        <v>1</v>
      </c>
      <c r="J74" s="609">
        <v>1755604</v>
      </c>
      <c r="K74" s="608">
        <v>0.004241630473743164</v>
      </c>
      <c r="L74" s="608">
        <v>0.014</v>
      </c>
      <c r="M74" s="405" t="s">
        <v>161</v>
      </c>
      <c r="N74" s="627" t="s">
        <v>161</v>
      </c>
      <c r="O74" s="628" t="s">
        <v>814</v>
      </c>
      <c r="P74" s="629">
        <v>0.035</v>
      </c>
      <c r="Q74" s="628" t="s">
        <v>814</v>
      </c>
    </row>
    <row r="75" spans="2:17" ht="15" customHeight="1">
      <c r="B75" s="406"/>
      <c r="C75" s="804"/>
      <c r="D75" s="804"/>
      <c r="E75" s="804"/>
      <c r="F75" s="804"/>
      <c r="G75" s="804"/>
      <c r="H75" s="804"/>
      <c r="I75" s="804"/>
      <c r="J75" s="804"/>
      <c r="K75" s="804"/>
      <c r="L75" s="804"/>
      <c r="M75" s="804"/>
      <c r="N75" s="804"/>
      <c r="O75" s="804"/>
      <c r="P75" s="804"/>
      <c r="Q75" s="804"/>
    </row>
    <row r="76" spans="2:17" ht="45" customHeight="1">
      <c r="B76" s="744" t="s">
        <v>240</v>
      </c>
      <c r="C76" s="744"/>
      <c r="D76" s="737" t="s">
        <v>365</v>
      </c>
      <c r="E76" s="737"/>
      <c r="F76" s="737"/>
      <c r="G76" s="737"/>
      <c r="H76" s="737"/>
      <c r="I76" s="737"/>
      <c r="J76" s="737"/>
      <c r="K76" s="737"/>
      <c r="L76" s="737"/>
      <c r="M76" s="737"/>
      <c r="N76" s="737"/>
      <c r="O76" s="737"/>
      <c r="P76" s="737"/>
      <c r="Q76" s="737"/>
    </row>
    <row r="77" spans="2:17" ht="24.75" customHeight="1">
      <c r="B77" s="744" t="s">
        <v>242</v>
      </c>
      <c r="C77" s="744"/>
      <c r="D77" s="737" t="s">
        <v>366</v>
      </c>
      <c r="E77" s="737"/>
      <c r="F77" s="737"/>
      <c r="G77" s="737"/>
      <c r="H77" s="737"/>
      <c r="I77" s="737"/>
      <c r="J77" s="737"/>
      <c r="K77" s="737"/>
      <c r="L77" s="737"/>
      <c r="M77" s="737"/>
      <c r="N77" s="737"/>
      <c r="O77" s="158"/>
      <c r="P77" s="158"/>
      <c r="Q77" s="158"/>
    </row>
    <row r="78" spans="2:17" ht="53.25" customHeight="1">
      <c r="B78" s="744" t="s">
        <v>244</v>
      </c>
      <c r="C78" s="744"/>
      <c r="D78" s="737" t="s">
        <v>753</v>
      </c>
      <c r="E78" s="737"/>
      <c r="F78" s="737"/>
      <c r="G78" s="737"/>
      <c r="H78" s="737"/>
      <c r="I78" s="737"/>
      <c r="J78" s="737"/>
      <c r="K78" s="737"/>
      <c r="L78" s="737"/>
      <c r="M78" s="737"/>
      <c r="N78" s="737"/>
      <c r="O78" s="737"/>
      <c r="P78" s="737"/>
      <c r="Q78" s="737"/>
    </row>
    <row r="79" spans="2:17" ht="27.75" customHeight="1">
      <c r="B79" s="744" t="s">
        <v>245</v>
      </c>
      <c r="C79" s="744"/>
      <c r="D79" s="737" t="s">
        <v>367</v>
      </c>
      <c r="E79" s="737"/>
      <c r="F79" s="737"/>
      <c r="G79" s="737"/>
      <c r="H79" s="737"/>
      <c r="I79" s="737"/>
      <c r="J79" s="737"/>
      <c r="K79" s="737"/>
      <c r="L79" s="737"/>
      <c r="M79" s="737"/>
      <c r="N79" s="737"/>
      <c r="O79" s="737"/>
      <c r="P79" s="737"/>
      <c r="Q79" s="737"/>
    </row>
    <row r="80" spans="2:17" ht="24.75" customHeight="1">
      <c r="B80" s="744" t="s">
        <v>247</v>
      </c>
      <c r="C80" s="744"/>
      <c r="D80" s="737" t="s">
        <v>368</v>
      </c>
      <c r="E80" s="737"/>
      <c r="F80" s="737"/>
      <c r="G80" s="737"/>
      <c r="H80" s="737"/>
      <c r="I80" s="737"/>
      <c r="J80" s="737"/>
      <c r="K80" s="737"/>
      <c r="L80" s="737"/>
      <c r="M80" s="737"/>
      <c r="N80" s="737"/>
      <c r="O80" s="737"/>
      <c r="P80" s="737"/>
      <c r="Q80" s="737"/>
    </row>
    <row r="81" spans="2:17" ht="24.75" customHeight="1">
      <c r="B81" s="744" t="s">
        <v>249</v>
      </c>
      <c r="C81" s="744"/>
      <c r="D81" s="737" t="s">
        <v>369</v>
      </c>
      <c r="E81" s="737"/>
      <c r="F81" s="737"/>
      <c r="G81" s="737"/>
      <c r="H81" s="737"/>
      <c r="I81" s="737"/>
      <c r="J81" s="737"/>
      <c r="K81" s="737"/>
      <c r="L81" s="737"/>
      <c r="M81" s="737"/>
      <c r="N81" s="737"/>
      <c r="O81" s="737"/>
      <c r="P81" s="737"/>
      <c r="Q81" s="737"/>
    </row>
    <row r="82" spans="3:14" ht="11.25">
      <c r="C82" s="39"/>
      <c r="D82" s="39"/>
      <c r="E82" s="39"/>
      <c r="F82" s="39"/>
      <c r="G82" s="39"/>
      <c r="H82" s="39"/>
      <c r="I82" s="39"/>
      <c r="J82" s="39"/>
      <c r="K82" s="39"/>
      <c r="L82" s="39"/>
      <c r="M82" s="39"/>
      <c r="N82" s="39"/>
    </row>
    <row r="84" spans="2:14" ht="16.5" customHeight="1">
      <c r="B84" s="805"/>
      <c r="C84" s="805"/>
      <c r="D84" s="806"/>
      <c r="E84" s="806"/>
      <c r="F84" s="806"/>
      <c r="G84" s="806"/>
      <c r="H84" s="806"/>
      <c r="I84" s="806"/>
      <c r="J84" s="806"/>
      <c r="K84" s="806"/>
      <c r="L84" s="806"/>
      <c r="M84" s="806"/>
      <c r="N84" s="806"/>
    </row>
  </sheetData>
  <sheetProtection/>
  <mergeCells count="69">
    <mergeCell ref="B84:C84"/>
    <mergeCell ref="D84:N84"/>
    <mergeCell ref="B80:C80"/>
    <mergeCell ref="D80:Q80"/>
    <mergeCell ref="B81:C81"/>
    <mergeCell ref="D81:Q81"/>
    <mergeCell ref="B58:B72"/>
    <mergeCell ref="C58:C68"/>
    <mergeCell ref="M66:M67"/>
    <mergeCell ref="D78:Q78"/>
    <mergeCell ref="D79:Q79"/>
    <mergeCell ref="B78:C78"/>
    <mergeCell ref="B79:C79"/>
    <mergeCell ref="B74:D74"/>
    <mergeCell ref="C75:Q75"/>
    <mergeCell ref="B76:C76"/>
    <mergeCell ref="B77:C77"/>
    <mergeCell ref="D77:N77"/>
    <mergeCell ref="D76:Q76"/>
    <mergeCell ref="B9:B39"/>
    <mergeCell ref="C9:C34"/>
    <mergeCell ref="M9:M10"/>
    <mergeCell ref="O46:O47"/>
    <mergeCell ref="N60:N61"/>
    <mergeCell ref="N62:N63"/>
    <mergeCell ref="M57:M63"/>
    <mergeCell ref="B40:B43"/>
    <mergeCell ref="C44:C52"/>
    <mergeCell ref="B44:B57"/>
    <mergeCell ref="M50:M51"/>
    <mergeCell ref="M52:M55"/>
    <mergeCell ref="C53:C57"/>
    <mergeCell ref="M48:M49"/>
    <mergeCell ref="I5:I7"/>
    <mergeCell ref="J5:L5"/>
    <mergeCell ref="M5:M8"/>
    <mergeCell ref="N9:N10"/>
    <mergeCell ref="M13:M14"/>
    <mergeCell ref="M26:M29"/>
    <mergeCell ref="C69:C72"/>
    <mergeCell ref="O19:O20"/>
    <mergeCell ref="P19:P20"/>
    <mergeCell ref="M23:M24"/>
    <mergeCell ref="P46:P47"/>
    <mergeCell ref="N46:N47"/>
    <mergeCell ref="M69:M72"/>
    <mergeCell ref="M44:M45"/>
    <mergeCell ref="M46:M47"/>
    <mergeCell ref="C40:C43"/>
    <mergeCell ref="M3:N3"/>
    <mergeCell ref="O3:Q3"/>
    <mergeCell ref="P4:P8"/>
    <mergeCell ref="Q4:Q8"/>
    <mergeCell ref="C35:C39"/>
    <mergeCell ref="M35:M36"/>
    <mergeCell ref="M38:M39"/>
    <mergeCell ref="M18:M20"/>
    <mergeCell ref="F5:F7"/>
    <mergeCell ref="G5:G7"/>
    <mergeCell ref="B4:B8"/>
    <mergeCell ref="C4:C8"/>
    <mergeCell ref="D4:D8"/>
    <mergeCell ref="E4:G4"/>
    <mergeCell ref="H4:N4"/>
    <mergeCell ref="O4:O8"/>
    <mergeCell ref="N5:N8"/>
    <mergeCell ref="K6:L6"/>
    <mergeCell ref="K7:K8"/>
    <mergeCell ref="L7:L8"/>
  </mergeCells>
  <printOptions/>
  <pageMargins left="0.7874015748031497" right="0.7874015748031497" top="0.7874015748031497" bottom="0" header="0.5118110236220472" footer="0.1968503937007874"/>
  <pageSetup fitToHeight="2" horizontalDpi="600" verticalDpi="600" orientation="landscape" paperSize="9" scale="45" r:id="rId1"/>
  <headerFooter alignWithMargins="0">
    <oddFooter>&amp;R&amp;22&amp;P</oddFooter>
  </headerFooter>
  <rowBreaks count="1" manualBreakCount="1">
    <brk id="43" max="16" man="1"/>
  </rowBreaks>
</worksheet>
</file>

<file path=xl/worksheets/sheet8.xml><?xml version="1.0" encoding="utf-8"?>
<worksheet xmlns="http://schemas.openxmlformats.org/spreadsheetml/2006/main" xmlns:r="http://schemas.openxmlformats.org/officeDocument/2006/relationships">
  <dimension ref="A1:Q84"/>
  <sheetViews>
    <sheetView view="pageBreakPreview" zoomScale="60" zoomScalePageLayoutView="0" workbookViewId="0" topLeftCell="A19">
      <selection activeCell="J49" sqref="J49"/>
    </sheetView>
  </sheetViews>
  <sheetFormatPr defaultColWidth="9.00390625" defaultRowHeight="13.5"/>
  <cols>
    <col min="1" max="1" width="4.375" style="97" customWidth="1"/>
    <col min="2" max="3" width="5.625" style="97" customWidth="1"/>
    <col min="4" max="4" width="14.125" style="95" customWidth="1"/>
    <col min="5" max="5" width="38.125" style="96" customWidth="1"/>
    <col min="6" max="6" width="26.875" style="97" customWidth="1"/>
    <col min="7" max="7" width="12.625" style="98" customWidth="1"/>
    <col min="8" max="8" width="25.625" style="97" customWidth="1"/>
    <col min="9" max="9" width="12.625" style="98" customWidth="1"/>
    <col min="10" max="10" width="25.625" style="97" customWidth="1"/>
    <col min="11" max="13" width="12.625" style="97" customWidth="1"/>
    <col min="14" max="15" width="25.625" style="97" customWidth="1"/>
    <col min="16" max="16" width="15.50390625" style="97" bestFit="1" customWidth="1"/>
    <col min="17" max="17" width="12.00390625" style="97" bestFit="1" customWidth="1"/>
    <col min="18" max="16384" width="9.00390625" style="97" customWidth="1"/>
  </cols>
  <sheetData>
    <row r="1" spans="1:3" ht="30" customHeight="1">
      <c r="A1" s="66" t="s">
        <v>370</v>
      </c>
      <c r="B1" s="94"/>
      <c r="C1" s="94"/>
    </row>
    <row r="2" spans="8:15" ht="30" customHeight="1">
      <c r="H2" s="97" t="s">
        <v>371</v>
      </c>
      <c r="N2" s="820" t="s">
        <v>720</v>
      </c>
      <c r="O2" s="820"/>
    </row>
    <row r="3" spans="2:15" ht="30" customHeight="1">
      <c r="B3" s="808" t="s">
        <v>24</v>
      </c>
      <c r="C3" s="808" t="s">
        <v>25</v>
      </c>
      <c r="D3" s="821" t="s">
        <v>783</v>
      </c>
      <c r="E3" s="822"/>
      <c r="F3" s="812" t="s">
        <v>256</v>
      </c>
      <c r="G3" s="827"/>
      <c r="H3" s="828" t="s">
        <v>372</v>
      </c>
      <c r="I3" s="829"/>
      <c r="J3" s="812" t="s">
        <v>373</v>
      </c>
      <c r="K3" s="813"/>
      <c r="L3" s="813"/>
      <c r="M3" s="813"/>
      <c r="N3" s="813"/>
      <c r="O3" s="814"/>
    </row>
    <row r="4" spans="2:15" ht="24.75" customHeight="1">
      <c r="B4" s="809"/>
      <c r="C4" s="809"/>
      <c r="D4" s="823"/>
      <c r="E4" s="824"/>
      <c r="F4" s="165" t="s">
        <v>374</v>
      </c>
      <c r="G4" s="815" t="s">
        <v>375</v>
      </c>
      <c r="H4" s="165"/>
      <c r="I4" s="815" t="s">
        <v>375</v>
      </c>
      <c r="J4" s="165"/>
      <c r="K4" s="815" t="s">
        <v>375</v>
      </c>
      <c r="L4" s="818" t="s">
        <v>376</v>
      </c>
      <c r="M4" s="819"/>
      <c r="N4" s="818" t="s">
        <v>377</v>
      </c>
      <c r="O4" s="819"/>
    </row>
    <row r="5" spans="2:15" ht="24.75" customHeight="1">
      <c r="B5" s="809"/>
      <c r="C5" s="809"/>
      <c r="D5" s="823"/>
      <c r="E5" s="824"/>
      <c r="F5" s="165"/>
      <c r="G5" s="816"/>
      <c r="H5" s="165"/>
      <c r="I5" s="816"/>
      <c r="J5" s="165"/>
      <c r="K5" s="816"/>
      <c r="L5" s="816" t="s">
        <v>378</v>
      </c>
      <c r="M5" s="816" t="s">
        <v>379</v>
      </c>
      <c r="N5" s="165" t="s">
        <v>380</v>
      </c>
      <c r="O5" s="165" t="s">
        <v>381</v>
      </c>
    </row>
    <row r="6" spans="2:15" ht="24.75" customHeight="1">
      <c r="B6" s="809"/>
      <c r="C6" s="809"/>
      <c r="D6" s="823"/>
      <c r="E6" s="824"/>
      <c r="F6" s="165"/>
      <c r="G6" s="816"/>
      <c r="H6" s="165"/>
      <c r="I6" s="816"/>
      <c r="J6" s="165"/>
      <c r="K6" s="816"/>
      <c r="L6" s="816"/>
      <c r="M6" s="816"/>
      <c r="N6" s="165" t="s">
        <v>382</v>
      </c>
      <c r="O6" s="165" t="s">
        <v>383</v>
      </c>
    </row>
    <row r="7" spans="2:15" ht="24.75" customHeight="1">
      <c r="B7" s="810"/>
      <c r="C7" s="810"/>
      <c r="D7" s="825"/>
      <c r="E7" s="826"/>
      <c r="F7" s="168" t="s">
        <v>384</v>
      </c>
      <c r="G7" s="817"/>
      <c r="H7" s="168" t="s">
        <v>384</v>
      </c>
      <c r="I7" s="817"/>
      <c r="J7" s="168" t="s">
        <v>384</v>
      </c>
      <c r="K7" s="817"/>
      <c r="L7" s="168" t="s">
        <v>385</v>
      </c>
      <c r="M7" s="168" t="s">
        <v>386</v>
      </c>
      <c r="N7" s="168" t="s">
        <v>384</v>
      </c>
      <c r="O7" s="168" t="s">
        <v>384</v>
      </c>
    </row>
    <row r="8" spans="2:15" s="99" customFormat="1" ht="27.75" customHeight="1">
      <c r="B8" s="808" t="s">
        <v>37</v>
      </c>
      <c r="C8" s="808" t="s">
        <v>28</v>
      </c>
      <c r="D8" s="180" t="s">
        <v>264</v>
      </c>
      <c r="E8" s="181"/>
      <c r="F8" s="182">
        <v>16276000000</v>
      </c>
      <c r="G8" s="183">
        <v>0.040215457600316265</v>
      </c>
      <c r="H8" s="184">
        <v>14724997183</v>
      </c>
      <c r="I8" s="183">
        <v>0.037756261351607256</v>
      </c>
      <c r="J8" s="182">
        <v>11700000000</v>
      </c>
      <c r="K8" s="183">
        <v>0.030796200222680217</v>
      </c>
      <c r="L8" s="183">
        <v>0.7188498402555911</v>
      </c>
      <c r="M8" s="183">
        <v>0.7945672148248452</v>
      </c>
      <c r="N8" s="185">
        <v>-4576000000</v>
      </c>
      <c r="O8" s="185">
        <v>-3024997183</v>
      </c>
    </row>
    <row r="9" spans="2:15" s="99" customFormat="1" ht="27.75" customHeight="1">
      <c r="B9" s="809"/>
      <c r="C9" s="809"/>
      <c r="D9" s="180" t="s">
        <v>265</v>
      </c>
      <c r="E9" s="181"/>
      <c r="F9" s="182">
        <v>2874000000</v>
      </c>
      <c r="G9" s="183">
        <v>0.007101205771891678</v>
      </c>
      <c r="H9" s="184">
        <v>2434431970</v>
      </c>
      <c r="I9" s="183">
        <v>0.006242109832669034</v>
      </c>
      <c r="J9" s="182">
        <v>2300000000</v>
      </c>
      <c r="K9" s="183">
        <v>0.00605395388992859</v>
      </c>
      <c r="L9" s="183">
        <v>0.8002783576896312</v>
      </c>
      <c r="M9" s="183">
        <v>0.9447789169479236</v>
      </c>
      <c r="N9" s="185">
        <v>-574000000</v>
      </c>
      <c r="O9" s="185">
        <v>-134431970</v>
      </c>
    </row>
    <row r="10" spans="2:15" s="99" customFormat="1" ht="27.75" customHeight="1">
      <c r="B10" s="809"/>
      <c r="C10" s="809"/>
      <c r="D10" s="180" t="s">
        <v>266</v>
      </c>
      <c r="E10" s="181"/>
      <c r="F10" s="182">
        <v>2100000000</v>
      </c>
      <c r="G10" s="183">
        <v>0.005188772484680767</v>
      </c>
      <c r="H10" s="184">
        <v>1961322157</v>
      </c>
      <c r="I10" s="183">
        <v>0.005029012300245686</v>
      </c>
      <c r="J10" s="182">
        <v>2290000000</v>
      </c>
      <c r="K10" s="183">
        <v>0.006027632351276726</v>
      </c>
      <c r="L10" s="183">
        <v>1.0904761904761904</v>
      </c>
      <c r="M10" s="183">
        <v>1.167579732797563</v>
      </c>
      <c r="N10" s="185">
        <v>190000000</v>
      </c>
      <c r="O10" s="185">
        <v>328677843</v>
      </c>
    </row>
    <row r="11" spans="2:17" s="99" customFormat="1" ht="27.75" customHeight="1">
      <c r="B11" s="809"/>
      <c r="C11" s="809"/>
      <c r="D11" s="180" t="s">
        <v>268</v>
      </c>
      <c r="E11" s="181"/>
      <c r="F11" s="182">
        <v>2420000000</v>
      </c>
      <c r="G11" s="183">
        <v>0.0059794425775845025</v>
      </c>
      <c r="H11" s="184">
        <v>2388227974</v>
      </c>
      <c r="I11" s="183">
        <v>0.006123638492621606</v>
      </c>
      <c r="J11" s="182">
        <v>2920000000</v>
      </c>
      <c r="K11" s="183">
        <v>0.0076858892863441225</v>
      </c>
      <c r="L11" s="183">
        <v>1.2066115702479339</v>
      </c>
      <c r="M11" s="183">
        <v>1.2226638460772004</v>
      </c>
      <c r="N11" s="185">
        <v>500000000</v>
      </c>
      <c r="O11" s="185">
        <v>531772026</v>
      </c>
      <c r="P11" s="100"/>
      <c r="Q11" s="100"/>
    </row>
    <row r="12" spans="2:15" s="99" customFormat="1" ht="27.75" customHeight="1">
      <c r="B12" s="809"/>
      <c r="C12" s="809"/>
      <c r="D12" s="180" t="s">
        <v>269</v>
      </c>
      <c r="E12" s="181"/>
      <c r="F12" s="182">
        <v>4000000000</v>
      </c>
      <c r="G12" s="183">
        <v>0.0098833761612967</v>
      </c>
      <c r="H12" s="184">
        <v>3372581967</v>
      </c>
      <c r="I12" s="183">
        <v>0.008647613618750237</v>
      </c>
      <c r="J12" s="182">
        <v>2730000000</v>
      </c>
      <c r="K12" s="183">
        <v>0.007185780051958717</v>
      </c>
      <c r="L12" s="183">
        <v>0.6825</v>
      </c>
      <c r="M12" s="183">
        <v>0.8094688362543806</v>
      </c>
      <c r="N12" s="185">
        <v>-1270000000</v>
      </c>
      <c r="O12" s="185">
        <v>-642581967</v>
      </c>
    </row>
    <row r="13" spans="2:15" s="99" customFormat="1" ht="27.75" customHeight="1">
      <c r="B13" s="809"/>
      <c r="C13" s="809"/>
      <c r="D13" s="180" t="s">
        <v>270</v>
      </c>
      <c r="E13" s="181"/>
      <c r="F13" s="182">
        <v>11200000000</v>
      </c>
      <c r="G13" s="183">
        <v>0.02767345325163076</v>
      </c>
      <c r="H13" s="184">
        <v>10955895677</v>
      </c>
      <c r="I13" s="183">
        <v>0.0280919347814422</v>
      </c>
      <c r="J13" s="182">
        <v>10800000000</v>
      </c>
      <c r="K13" s="183">
        <v>0.028427261744012507</v>
      </c>
      <c r="L13" s="183">
        <v>0.9642857142857143</v>
      </c>
      <c r="M13" s="183">
        <v>0.9857706132299822</v>
      </c>
      <c r="N13" s="185">
        <v>-400000000</v>
      </c>
      <c r="O13" s="185">
        <v>-155895677</v>
      </c>
    </row>
    <row r="14" spans="2:15" s="99" customFormat="1" ht="27.75" customHeight="1">
      <c r="B14" s="809"/>
      <c r="C14" s="809"/>
      <c r="D14" s="180" t="s">
        <v>271</v>
      </c>
      <c r="E14" s="181"/>
      <c r="F14" s="182">
        <v>2920000000</v>
      </c>
      <c r="G14" s="183">
        <v>0.007214864597746591</v>
      </c>
      <c r="H14" s="184">
        <v>2665517944</v>
      </c>
      <c r="I14" s="183">
        <v>0.006834635747655806</v>
      </c>
      <c r="J14" s="182">
        <v>2750000000</v>
      </c>
      <c r="K14" s="183">
        <v>0.007238423129262444</v>
      </c>
      <c r="L14" s="183">
        <v>0.9417808219178082</v>
      </c>
      <c r="M14" s="183">
        <v>1.0316944240387376</v>
      </c>
      <c r="N14" s="185">
        <v>-170000000</v>
      </c>
      <c r="O14" s="185">
        <v>84482056</v>
      </c>
    </row>
    <row r="15" spans="2:15" s="99" customFormat="1" ht="27.75" customHeight="1">
      <c r="B15" s="809"/>
      <c r="C15" s="809"/>
      <c r="D15" s="180" t="s">
        <v>273</v>
      </c>
      <c r="E15" s="181"/>
      <c r="F15" s="182">
        <v>2920000000</v>
      </c>
      <c r="G15" s="183">
        <v>0.007214864597746591</v>
      </c>
      <c r="H15" s="184">
        <v>2975347377</v>
      </c>
      <c r="I15" s="183">
        <v>0.0076290672101129685</v>
      </c>
      <c r="J15" s="182">
        <v>2790000000</v>
      </c>
      <c r="K15" s="183">
        <v>0.0073437092838698976</v>
      </c>
      <c r="L15" s="183">
        <v>0.9554794520547946</v>
      </c>
      <c r="M15" s="183">
        <v>0.9377056344974135</v>
      </c>
      <c r="N15" s="185">
        <v>-130000000</v>
      </c>
      <c r="O15" s="185">
        <v>-185347377</v>
      </c>
    </row>
    <row r="16" spans="2:15" s="99" customFormat="1" ht="27.75" customHeight="1">
      <c r="B16" s="809"/>
      <c r="C16" s="809"/>
      <c r="D16" s="186" t="s">
        <v>275</v>
      </c>
      <c r="E16" s="187"/>
      <c r="F16" s="182">
        <v>5100000000</v>
      </c>
      <c r="G16" s="183">
        <v>0.01260130460565329</v>
      </c>
      <c r="H16" s="184">
        <v>5255191359</v>
      </c>
      <c r="I16" s="183">
        <v>0.013474799073794303</v>
      </c>
      <c r="J16" s="182">
        <v>4650000000</v>
      </c>
      <c r="K16" s="183">
        <v>0.012239515473116497</v>
      </c>
      <c r="L16" s="183">
        <v>0.9117647058823529</v>
      </c>
      <c r="M16" s="183">
        <v>0.8848393297870012</v>
      </c>
      <c r="N16" s="185">
        <v>-450000000</v>
      </c>
      <c r="O16" s="185">
        <v>-605191359</v>
      </c>
    </row>
    <row r="17" spans="2:15" s="99" customFormat="1" ht="27.75" customHeight="1">
      <c r="B17" s="809"/>
      <c r="C17" s="809"/>
      <c r="D17" s="186" t="s">
        <v>276</v>
      </c>
      <c r="E17" s="187"/>
      <c r="F17" s="182">
        <v>3500000000</v>
      </c>
      <c r="G17" s="183">
        <v>0.008647954141134612</v>
      </c>
      <c r="H17" s="184">
        <v>3025602745</v>
      </c>
      <c r="I17" s="183">
        <v>0.007757926644512033</v>
      </c>
      <c r="J17" s="182">
        <v>4460000000</v>
      </c>
      <c r="K17" s="183">
        <v>0.011739406238731091</v>
      </c>
      <c r="L17" s="183">
        <v>1.2742857142857142</v>
      </c>
      <c r="M17" s="183">
        <v>1.4740864468643256</v>
      </c>
      <c r="N17" s="185">
        <v>960000000</v>
      </c>
      <c r="O17" s="185">
        <v>1434397255</v>
      </c>
    </row>
    <row r="18" spans="2:15" s="99" customFormat="1" ht="27.75" customHeight="1">
      <c r="B18" s="809"/>
      <c r="C18" s="809"/>
      <c r="D18" s="186" t="s">
        <v>277</v>
      </c>
      <c r="E18" s="187"/>
      <c r="F18" s="182">
        <v>10000000000</v>
      </c>
      <c r="G18" s="183">
        <v>0.024708440403241747</v>
      </c>
      <c r="H18" s="184">
        <v>8725677411</v>
      </c>
      <c r="I18" s="183">
        <v>0.022373447865910657</v>
      </c>
      <c r="J18" s="182">
        <v>7387000000</v>
      </c>
      <c r="K18" s="183">
        <v>0.01944372060213152</v>
      </c>
      <c r="L18" s="183">
        <v>0.7387</v>
      </c>
      <c r="M18" s="183">
        <v>0.8465818356621344</v>
      </c>
      <c r="N18" s="185">
        <v>-2613000000</v>
      </c>
      <c r="O18" s="185">
        <v>-1338677411</v>
      </c>
    </row>
    <row r="19" spans="2:15" s="99" customFormat="1" ht="27.75" customHeight="1">
      <c r="B19" s="809"/>
      <c r="C19" s="809"/>
      <c r="D19" s="186" t="s">
        <v>388</v>
      </c>
      <c r="E19" s="187"/>
      <c r="F19" s="182">
        <v>180000000</v>
      </c>
      <c r="G19" s="183">
        <v>0.00044475192725835144</v>
      </c>
      <c r="H19" s="184">
        <v>176583458</v>
      </c>
      <c r="I19" s="183">
        <v>0.00045277639837620903</v>
      </c>
      <c r="J19" s="182">
        <v>99000000</v>
      </c>
      <c r="K19" s="183">
        <v>0.000260583232653448</v>
      </c>
      <c r="L19" s="183">
        <v>0.55</v>
      </c>
      <c r="M19" s="183">
        <v>0.5606414163664186</v>
      </c>
      <c r="N19" s="185">
        <v>-81000000</v>
      </c>
      <c r="O19" s="185">
        <v>-77583458</v>
      </c>
    </row>
    <row r="20" spans="2:15" s="99" customFormat="1" ht="27.75" customHeight="1">
      <c r="B20" s="809"/>
      <c r="C20" s="809"/>
      <c r="D20" s="186" t="s">
        <v>722</v>
      </c>
      <c r="E20" s="187"/>
      <c r="F20" s="182">
        <v>15121000000</v>
      </c>
      <c r="G20" s="183">
        <v>0.037361632733741844</v>
      </c>
      <c r="H20" s="184">
        <v>15641001124</v>
      </c>
      <c r="I20" s="183">
        <v>0.04010498059180015</v>
      </c>
      <c r="J20" s="182">
        <v>13600000000</v>
      </c>
      <c r="K20" s="183">
        <v>0.03579729256653427</v>
      </c>
      <c r="L20" s="183">
        <v>0.8994114145889822</v>
      </c>
      <c r="M20" s="183">
        <v>0.8695095596618666</v>
      </c>
      <c r="N20" s="185">
        <v>-1521000000</v>
      </c>
      <c r="O20" s="185">
        <v>-2041001124</v>
      </c>
    </row>
    <row r="21" spans="2:15" s="99" customFormat="1" ht="27.75" customHeight="1">
      <c r="B21" s="809"/>
      <c r="C21" s="809"/>
      <c r="D21" s="186" t="s">
        <v>279</v>
      </c>
      <c r="E21" s="188"/>
      <c r="F21" s="182">
        <v>710000000</v>
      </c>
      <c r="G21" s="183">
        <v>0.001754299268630164</v>
      </c>
      <c r="H21" s="184">
        <v>610855614</v>
      </c>
      <c r="I21" s="183">
        <v>0.0015662905685922617</v>
      </c>
      <c r="J21" s="182">
        <v>801000000</v>
      </c>
      <c r="K21" s="183">
        <v>0.002108355246014261</v>
      </c>
      <c r="L21" s="183">
        <v>1.128169014084507</v>
      </c>
      <c r="M21" s="183">
        <v>1.311275498893917</v>
      </c>
      <c r="N21" s="185">
        <v>91000000</v>
      </c>
      <c r="O21" s="185">
        <v>190144386</v>
      </c>
    </row>
    <row r="22" spans="2:15" s="99" customFormat="1" ht="27.75" customHeight="1">
      <c r="B22" s="809"/>
      <c r="C22" s="809"/>
      <c r="D22" s="186" t="s">
        <v>51</v>
      </c>
      <c r="E22" s="188"/>
      <c r="F22" s="182">
        <v>21000000000</v>
      </c>
      <c r="G22" s="183">
        <v>0.05188772484680767</v>
      </c>
      <c r="H22" s="184">
        <v>22130353135</v>
      </c>
      <c r="I22" s="183">
        <v>0.05674428228299248</v>
      </c>
      <c r="J22" s="182">
        <v>12900000000</v>
      </c>
      <c r="K22" s="183">
        <v>0.03395478486090383</v>
      </c>
      <c r="L22" s="183">
        <v>0.6142857142857143</v>
      </c>
      <c r="M22" s="183">
        <v>0.5829098126589836</v>
      </c>
      <c r="N22" s="185">
        <v>-8100000000</v>
      </c>
      <c r="O22" s="185">
        <v>-9230353135</v>
      </c>
    </row>
    <row r="23" spans="2:15" s="99" customFormat="1" ht="27.75" customHeight="1">
      <c r="B23" s="809"/>
      <c r="C23" s="809"/>
      <c r="D23" s="186" t="s">
        <v>390</v>
      </c>
      <c r="E23" s="187"/>
      <c r="F23" s="182">
        <v>3760000000</v>
      </c>
      <c r="G23" s="183">
        <v>0.009290373591618897</v>
      </c>
      <c r="H23" s="184">
        <v>3905987121</v>
      </c>
      <c r="I23" s="183">
        <v>0.010015314009482348</v>
      </c>
      <c r="J23" s="182">
        <v>2420000000</v>
      </c>
      <c r="K23" s="183">
        <v>0.006369812353750951</v>
      </c>
      <c r="L23" s="183">
        <v>0.6436170212765957</v>
      </c>
      <c r="M23" s="183">
        <v>0.6195616946582349</v>
      </c>
      <c r="N23" s="185">
        <v>-1340000000</v>
      </c>
      <c r="O23" s="185">
        <v>-1485987121</v>
      </c>
    </row>
    <row r="24" spans="2:15" s="99" customFormat="1" ht="27.75" customHeight="1">
      <c r="B24" s="809"/>
      <c r="C24" s="809"/>
      <c r="D24" s="186" t="s">
        <v>54</v>
      </c>
      <c r="E24" s="187"/>
      <c r="F24" s="182">
        <v>1870000000</v>
      </c>
      <c r="G24" s="183">
        <v>0.004620478355406207</v>
      </c>
      <c r="H24" s="184">
        <v>1791727323</v>
      </c>
      <c r="I24" s="183">
        <v>0.004594155383343929</v>
      </c>
      <c r="J24" s="182">
        <v>1750000000</v>
      </c>
      <c r="K24" s="183">
        <v>0.004606269264076101</v>
      </c>
      <c r="L24" s="183">
        <v>0.9358288770053476</v>
      </c>
      <c r="M24" s="183">
        <v>0.976711119786836</v>
      </c>
      <c r="N24" s="185">
        <v>-120000000</v>
      </c>
      <c r="O24" s="185">
        <v>-41727323</v>
      </c>
    </row>
    <row r="25" spans="1:15" s="101" customFormat="1" ht="27.75" customHeight="1">
      <c r="A25" s="99"/>
      <c r="B25" s="809"/>
      <c r="C25" s="809"/>
      <c r="D25" s="186" t="s">
        <v>55</v>
      </c>
      <c r="E25" s="187"/>
      <c r="F25" s="182">
        <v>2800000000</v>
      </c>
      <c r="G25" s="183">
        <v>0.00691836331290769</v>
      </c>
      <c r="H25" s="184">
        <v>2880052236</v>
      </c>
      <c r="I25" s="183">
        <v>0.007384721611643983</v>
      </c>
      <c r="J25" s="182">
        <v>3200000000</v>
      </c>
      <c r="K25" s="183">
        <v>0.008422892368596299</v>
      </c>
      <c r="L25" s="183">
        <v>1.1428571428571428</v>
      </c>
      <c r="M25" s="183">
        <v>1.1110909586988478</v>
      </c>
      <c r="N25" s="185">
        <v>400000000</v>
      </c>
      <c r="O25" s="185">
        <v>319947764</v>
      </c>
    </row>
    <row r="26" spans="1:15" s="101" customFormat="1" ht="27.75" customHeight="1">
      <c r="A26" s="99"/>
      <c r="B26" s="809"/>
      <c r="C26" s="809"/>
      <c r="D26" s="189" t="s">
        <v>56</v>
      </c>
      <c r="E26" s="190"/>
      <c r="F26" s="182">
        <v>8400000000</v>
      </c>
      <c r="G26" s="183">
        <v>0.02075508993872307</v>
      </c>
      <c r="H26" s="184">
        <v>8752339655</v>
      </c>
      <c r="I26" s="183">
        <v>0.02244181233757565</v>
      </c>
      <c r="J26" s="182">
        <v>7060000000</v>
      </c>
      <c r="K26" s="183">
        <v>0.018583006288215582</v>
      </c>
      <c r="L26" s="183">
        <v>0.8404761904761905</v>
      </c>
      <c r="M26" s="183">
        <v>0.8066414556897129</v>
      </c>
      <c r="N26" s="185">
        <v>-1340000000</v>
      </c>
      <c r="O26" s="185">
        <v>-1692339655</v>
      </c>
    </row>
    <row r="27" spans="1:15" s="101" customFormat="1" ht="27.75" customHeight="1">
      <c r="A27" s="99"/>
      <c r="B27" s="809"/>
      <c r="C27" s="809"/>
      <c r="D27" s="189" t="s">
        <v>391</v>
      </c>
      <c r="E27" s="190"/>
      <c r="F27" s="182">
        <v>5250000000</v>
      </c>
      <c r="G27" s="183">
        <v>0.012971931211701917</v>
      </c>
      <c r="H27" s="184">
        <v>5349096489</v>
      </c>
      <c r="I27" s="183">
        <v>0.013715580554868536</v>
      </c>
      <c r="J27" s="182">
        <v>5130000000</v>
      </c>
      <c r="K27" s="183">
        <v>0.013502949328405942</v>
      </c>
      <c r="L27" s="183">
        <v>0.9771428571428571</v>
      </c>
      <c r="M27" s="183">
        <v>0.9590404679649068</v>
      </c>
      <c r="N27" s="185">
        <v>-120000000</v>
      </c>
      <c r="O27" s="185">
        <v>-219096489</v>
      </c>
    </row>
    <row r="28" spans="1:15" s="101" customFormat="1" ht="27.75" customHeight="1">
      <c r="A28" s="99"/>
      <c r="B28" s="809"/>
      <c r="C28" s="809"/>
      <c r="D28" s="189" t="s">
        <v>723</v>
      </c>
      <c r="E28" s="190"/>
      <c r="F28" s="182">
        <v>5100000000</v>
      </c>
      <c r="G28" s="183">
        <v>0.01260130460565329</v>
      </c>
      <c r="H28" s="184">
        <v>4999746603</v>
      </c>
      <c r="I28" s="183">
        <v>0.012819814977799483</v>
      </c>
      <c r="J28" s="182">
        <v>6020000000</v>
      </c>
      <c r="K28" s="183">
        <v>0.015845566268421787</v>
      </c>
      <c r="L28" s="183">
        <v>1.1803921568627451</v>
      </c>
      <c r="M28" s="183">
        <v>1.2040610210901121</v>
      </c>
      <c r="N28" s="185">
        <v>920000000</v>
      </c>
      <c r="O28" s="185">
        <v>1020253397</v>
      </c>
    </row>
    <row r="29" spans="1:15" s="101" customFormat="1" ht="27.75" customHeight="1">
      <c r="A29" s="99"/>
      <c r="B29" s="809"/>
      <c r="C29" s="809"/>
      <c r="D29" s="189" t="s">
        <v>59</v>
      </c>
      <c r="E29" s="190"/>
      <c r="F29" s="182">
        <v>15050000000</v>
      </c>
      <c r="G29" s="183">
        <v>0.03718620280687883</v>
      </c>
      <c r="H29" s="184">
        <v>15136585116</v>
      </c>
      <c r="I29" s="183">
        <v>0.03881161106572854</v>
      </c>
      <c r="J29" s="182">
        <v>11100000000</v>
      </c>
      <c r="K29" s="183">
        <v>0.02921690790356841</v>
      </c>
      <c r="L29" s="183">
        <v>0.7375415282392026</v>
      </c>
      <c r="M29" s="183">
        <v>0.7333226031455958</v>
      </c>
      <c r="N29" s="185">
        <v>-3950000000</v>
      </c>
      <c r="O29" s="185">
        <v>-4036585116</v>
      </c>
    </row>
    <row r="30" spans="1:15" s="101" customFormat="1" ht="27.75" customHeight="1">
      <c r="A30" s="99"/>
      <c r="B30" s="809"/>
      <c r="C30" s="809"/>
      <c r="D30" s="189" t="s">
        <v>60</v>
      </c>
      <c r="E30" s="190"/>
      <c r="F30" s="182">
        <v>3400000000</v>
      </c>
      <c r="G30" s="183">
        <v>0.008400869737102194</v>
      </c>
      <c r="H30" s="184">
        <v>3638622881</v>
      </c>
      <c r="I30" s="183">
        <v>0.009329767248687844</v>
      </c>
      <c r="J30" s="182">
        <v>3360000000</v>
      </c>
      <c r="K30" s="183">
        <v>0.008844036987026113</v>
      </c>
      <c r="L30" s="183">
        <v>0.9882352941176471</v>
      </c>
      <c r="M30" s="183">
        <v>0.9234262823842228</v>
      </c>
      <c r="N30" s="185">
        <v>-40000000</v>
      </c>
      <c r="O30" s="185">
        <v>-278622881</v>
      </c>
    </row>
    <row r="31" spans="2:15" s="99" customFormat="1" ht="27.75" customHeight="1">
      <c r="B31" s="809"/>
      <c r="C31" s="809"/>
      <c r="D31" s="180" t="s">
        <v>393</v>
      </c>
      <c r="E31" s="181"/>
      <c r="F31" s="182">
        <v>36000000000</v>
      </c>
      <c r="G31" s="183">
        <v>0.08895038545167029</v>
      </c>
      <c r="H31" s="184">
        <v>38388259415</v>
      </c>
      <c r="I31" s="183">
        <v>0.09843106503133095</v>
      </c>
      <c r="J31" s="182">
        <v>38700000000</v>
      </c>
      <c r="K31" s="183">
        <v>0.10186435458271148</v>
      </c>
      <c r="L31" s="183">
        <v>1.075</v>
      </c>
      <c r="M31" s="183">
        <v>1.0081207272679362</v>
      </c>
      <c r="N31" s="185">
        <v>2700000000</v>
      </c>
      <c r="O31" s="185">
        <v>311740585</v>
      </c>
    </row>
    <row r="32" spans="2:15" s="99" customFormat="1" ht="27.75" customHeight="1">
      <c r="B32" s="809"/>
      <c r="C32" s="809"/>
      <c r="D32" s="180" t="s">
        <v>394</v>
      </c>
      <c r="E32" s="181"/>
      <c r="F32" s="182">
        <v>2660000000</v>
      </c>
      <c r="G32" s="183">
        <v>0.0065724451472623045</v>
      </c>
      <c r="H32" s="184">
        <v>2694256280</v>
      </c>
      <c r="I32" s="183">
        <v>0.0069083235121654655</v>
      </c>
      <c r="J32" s="182">
        <v>2850000000</v>
      </c>
      <c r="K32" s="183">
        <v>0.007501638515781078</v>
      </c>
      <c r="L32" s="183">
        <v>1.0714285714285714</v>
      </c>
      <c r="M32" s="183">
        <v>1.0578058298151207</v>
      </c>
      <c r="N32" s="185">
        <v>190000000</v>
      </c>
      <c r="O32" s="185">
        <v>155743720</v>
      </c>
    </row>
    <row r="33" spans="2:15" s="99" customFormat="1" ht="27.75" customHeight="1">
      <c r="B33" s="809"/>
      <c r="C33" s="810"/>
      <c r="D33" s="180" t="s">
        <v>395</v>
      </c>
      <c r="E33" s="181"/>
      <c r="F33" s="182">
        <v>3420000000</v>
      </c>
      <c r="G33" s="183">
        <v>0.008450286617908677</v>
      </c>
      <c r="H33" s="184">
        <v>3435878839</v>
      </c>
      <c r="I33" s="183">
        <v>0.00880991268151205</v>
      </c>
      <c r="J33" s="182">
        <v>3820000000</v>
      </c>
      <c r="K33" s="183">
        <v>0.010054827765011832</v>
      </c>
      <c r="L33" s="183">
        <v>1.1169590643274854</v>
      </c>
      <c r="M33" s="183">
        <v>1.1117970624109077</v>
      </c>
      <c r="N33" s="185">
        <v>400000000</v>
      </c>
      <c r="O33" s="185">
        <v>384121161</v>
      </c>
    </row>
    <row r="34" spans="2:15" s="99" customFormat="1" ht="27.75" customHeight="1">
      <c r="B34" s="809"/>
      <c r="C34" s="808" t="s">
        <v>29</v>
      </c>
      <c r="D34" s="180" t="s">
        <v>282</v>
      </c>
      <c r="E34" s="181"/>
      <c r="F34" s="182">
        <v>12000000000</v>
      </c>
      <c r="G34" s="183">
        <v>0.029650128483890096</v>
      </c>
      <c r="H34" s="184">
        <v>11601024157</v>
      </c>
      <c r="I34" s="183">
        <v>0.029746104163855803</v>
      </c>
      <c r="J34" s="182">
        <v>12900000000</v>
      </c>
      <c r="K34" s="183">
        <v>0.03395478486090383</v>
      </c>
      <c r="L34" s="183">
        <v>1.075</v>
      </c>
      <c r="M34" s="183">
        <v>1.1119707902871838</v>
      </c>
      <c r="N34" s="185">
        <v>900000000</v>
      </c>
      <c r="O34" s="185">
        <v>1298975843</v>
      </c>
    </row>
    <row r="35" spans="2:15" s="99" customFormat="1" ht="27.75" customHeight="1">
      <c r="B35" s="809"/>
      <c r="C35" s="809"/>
      <c r="D35" s="180" t="s">
        <v>283</v>
      </c>
      <c r="E35" s="181"/>
      <c r="F35" s="182">
        <v>2160000000</v>
      </c>
      <c r="G35" s="183">
        <v>0.005337023127100217</v>
      </c>
      <c r="H35" s="184">
        <v>2191311211</v>
      </c>
      <c r="I35" s="183">
        <v>0.005618725610402244</v>
      </c>
      <c r="J35" s="182">
        <v>1520000000</v>
      </c>
      <c r="K35" s="183">
        <v>0.004000873875083242</v>
      </c>
      <c r="L35" s="183">
        <v>0.7037037037037037</v>
      </c>
      <c r="M35" s="183">
        <v>0.6936486211405597</v>
      </c>
      <c r="N35" s="185">
        <v>-640000000</v>
      </c>
      <c r="O35" s="185">
        <v>-671311211</v>
      </c>
    </row>
    <row r="36" spans="2:15" s="99" customFormat="1" ht="27.75" customHeight="1">
      <c r="B36" s="809"/>
      <c r="C36" s="809"/>
      <c r="D36" s="180" t="s">
        <v>396</v>
      </c>
      <c r="E36" s="181"/>
      <c r="F36" s="182">
        <v>4275000000</v>
      </c>
      <c r="G36" s="183">
        <v>0.010562858272385846</v>
      </c>
      <c r="H36" s="184">
        <v>4331065075</v>
      </c>
      <c r="I36" s="183">
        <v>0.011105253391240563</v>
      </c>
      <c r="J36" s="182">
        <v>3410000000</v>
      </c>
      <c r="K36" s="183">
        <v>0.00897564468028543</v>
      </c>
      <c r="L36" s="183">
        <v>0.7976608187134503</v>
      </c>
      <c r="M36" s="183">
        <v>0.787335202992765</v>
      </c>
      <c r="N36" s="185">
        <v>-865000000</v>
      </c>
      <c r="O36" s="185">
        <v>-921065075</v>
      </c>
    </row>
    <row r="37" spans="2:15" s="99" customFormat="1" ht="27.75" customHeight="1">
      <c r="B37" s="809"/>
      <c r="C37" s="809"/>
      <c r="D37" s="180" t="s">
        <v>67</v>
      </c>
      <c r="E37" s="181"/>
      <c r="F37" s="182">
        <v>2740000000</v>
      </c>
      <c r="G37" s="183">
        <v>0.006770112670488239</v>
      </c>
      <c r="H37" s="184">
        <v>2695286152</v>
      </c>
      <c r="I37" s="183">
        <v>0.006910964199692088</v>
      </c>
      <c r="J37" s="182">
        <v>2560000000</v>
      </c>
      <c r="K37" s="183">
        <v>0.006738313894877039</v>
      </c>
      <c r="L37" s="183">
        <v>0.9343065693430657</v>
      </c>
      <c r="M37" s="183">
        <v>0.9498063862719687</v>
      </c>
      <c r="N37" s="185">
        <v>-180000000</v>
      </c>
      <c r="O37" s="185">
        <v>-135286152</v>
      </c>
    </row>
    <row r="38" spans="2:15" s="99" customFormat="1" ht="27.75" customHeight="1">
      <c r="B38" s="810"/>
      <c r="C38" s="810"/>
      <c r="D38" s="180" t="s">
        <v>68</v>
      </c>
      <c r="E38" s="181"/>
      <c r="F38" s="182">
        <v>3400000000</v>
      </c>
      <c r="G38" s="183">
        <v>0.008400869737102194</v>
      </c>
      <c r="H38" s="184">
        <v>3358849739</v>
      </c>
      <c r="I38" s="183">
        <v>0.008612402909854046</v>
      </c>
      <c r="J38" s="182">
        <v>2800000000</v>
      </c>
      <c r="K38" s="183">
        <v>0.007370030822521761</v>
      </c>
      <c r="L38" s="183">
        <v>0.8235294117647058</v>
      </c>
      <c r="M38" s="183">
        <v>0.8336187140165486</v>
      </c>
      <c r="N38" s="185">
        <v>-600000000</v>
      </c>
      <c r="O38" s="185">
        <v>-558849739</v>
      </c>
    </row>
    <row r="39" spans="2:15" s="99" customFormat="1" ht="27.75" customHeight="1">
      <c r="B39" s="811" t="s">
        <v>70</v>
      </c>
      <c r="C39" s="807" t="s">
        <v>28</v>
      </c>
      <c r="D39" s="186" t="s">
        <v>284</v>
      </c>
      <c r="E39" s="187"/>
      <c r="F39" s="182">
        <v>5880000000</v>
      </c>
      <c r="G39" s="183">
        <v>0.014528562957106148</v>
      </c>
      <c r="H39" s="184">
        <v>4485373348</v>
      </c>
      <c r="I39" s="183">
        <v>0.01150091414497092</v>
      </c>
      <c r="J39" s="182">
        <v>6180000000</v>
      </c>
      <c r="K39" s="183">
        <v>0.016266710886851603</v>
      </c>
      <c r="L39" s="183">
        <v>1.0510204081632653</v>
      </c>
      <c r="M39" s="183">
        <v>1.3778117272569124</v>
      </c>
      <c r="N39" s="185">
        <v>300000000</v>
      </c>
      <c r="O39" s="185">
        <v>1694626652</v>
      </c>
    </row>
    <row r="40" spans="2:15" s="99" customFormat="1" ht="27.75" customHeight="1">
      <c r="B40" s="811"/>
      <c r="C40" s="807"/>
      <c r="D40" s="186" t="s">
        <v>285</v>
      </c>
      <c r="E40" s="187"/>
      <c r="F40" s="182">
        <v>2350000000</v>
      </c>
      <c r="G40" s="183">
        <v>0.005806483494761811</v>
      </c>
      <c r="H40" s="184">
        <v>2352782042</v>
      </c>
      <c r="I40" s="183">
        <v>0.0060327518285488695</v>
      </c>
      <c r="J40" s="182">
        <v>1680000000</v>
      </c>
      <c r="K40" s="183">
        <v>0.004422018493513057</v>
      </c>
      <c r="L40" s="183">
        <v>0.7148936170212766</v>
      </c>
      <c r="M40" s="183">
        <v>0.7140482926212338</v>
      </c>
      <c r="N40" s="185">
        <v>-670000000</v>
      </c>
      <c r="O40" s="185">
        <v>-672782042</v>
      </c>
    </row>
    <row r="41" spans="2:15" s="99" customFormat="1" ht="27.75" customHeight="1">
      <c r="B41" s="807" t="s">
        <v>70</v>
      </c>
      <c r="C41" s="807" t="s">
        <v>28</v>
      </c>
      <c r="D41" s="186" t="s">
        <v>286</v>
      </c>
      <c r="E41" s="187"/>
      <c r="F41" s="191">
        <v>2927000000</v>
      </c>
      <c r="G41" s="192">
        <v>0.007232160506028859</v>
      </c>
      <c r="H41" s="184">
        <v>2607560088</v>
      </c>
      <c r="I41" s="192">
        <v>0.006686026418138162</v>
      </c>
      <c r="J41" s="191">
        <v>2380000000</v>
      </c>
      <c r="K41" s="192">
        <v>0.006264526199143497</v>
      </c>
      <c r="L41" s="192">
        <v>0.8131192347113085</v>
      </c>
      <c r="M41" s="192">
        <v>0.9127306446178433</v>
      </c>
      <c r="N41" s="193">
        <v>-547000000</v>
      </c>
      <c r="O41" s="193">
        <v>-227560088</v>
      </c>
    </row>
    <row r="42" spans="2:15" s="99" customFormat="1" ht="27.75" customHeight="1">
      <c r="B42" s="807"/>
      <c r="C42" s="807"/>
      <c r="D42" s="186" t="s">
        <v>288</v>
      </c>
      <c r="E42" s="187"/>
      <c r="F42" s="191">
        <v>1490000000</v>
      </c>
      <c r="G42" s="192">
        <v>0.0036815576200830203</v>
      </c>
      <c r="H42" s="184">
        <v>1475183578</v>
      </c>
      <c r="I42" s="192">
        <v>0.0037825078008754897</v>
      </c>
      <c r="J42" s="191">
        <v>1620000000</v>
      </c>
      <c r="K42" s="192">
        <v>0.004264089261601876</v>
      </c>
      <c r="L42" s="192">
        <v>1.087248322147651</v>
      </c>
      <c r="M42" s="192">
        <v>1.0981684070780782</v>
      </c>
      <c r="N42" s="193">
        <v>130000000</v>
      </c>
      <c r="O42" s="193">
        <v>144816422</v>
      </c>
    </row>
    <row r="43" spans="2:15" s="99" customFormat="1" ht="27.75" customHeight="1">
      <c r="B43" s="807"/>
      <c r="C43" s="807"/>
      <c r="D43" s="186" t="s">
        <v>289</v>
      </c>
      <c r="E43" s="187"/>
      <c r="F43" s="182">
        <v>8100000000</v>
      </c>
      <c r="G43" s="183">
        <v>0.020013836726625815</v>
      </c>
      <c r="H43" s="184">
        <v>7126777315</v>
      </c>
      <c r="I43" s="183">
        <v>0.018273719414391404</v>
      </c>
      <c r="J43" s="182">
        <v>7310000000</v>
      </c>
      <c r="K43" s="183">
        <v>0.01924104475451217</v>
      </c>
      <c r="L43" s="183">
        <v>0.9024691358024691</v>
      </c>
      <c r="M43" s="183">
        <v>1.0257090514971423</v>
      </c>
      <c r="N43" s="185">
        <v>-790000000</v>
      </c>
      <c r="O43" s="185">
        <v>183222685</v>
      </c>
    </row>
    <row r="44" spans="2:15" s="99" customFormat="1" ht="27.75" customHeight="1">
      <c r="B44" s="807"/>
      <c r="C44" s="807"/>
      <c r="D44" s="186" t="s">
        <v>290</v>
      </c>
      <c r="E44" s="187"/>
      <c r="F44" s="182">
        <v>3250000000</v>
      </c>
      <c r="G44" s="183">
        <v>0.008030243131053568</v>
      </c>
      <c r="H44" s="184">
        <v>3062732069</v>
      </c>
      <c r="I44" s="183">
        <v>0.007853129682131012</v>
      </c>
      <c r="J44" s="182">
        <v>4250000000</v>
      </c>
      <c r="K44" s="183">
        <v>0.011186653927041958</v>
      </c>
      <c r="L44" s="183">
        <v>1.3076923076923077</v>
      </c>
      <c r="M44" s="183">
        <v>1.387649949212714</v>
      </c>
      <c r="N44" s="185">
        <v>1000000000</v>
      </c>
      <c r="O44" s="185">
        <v>1187267931</v>
      </c>
    </row>
    <row r="45" spans="2:15" s="99" customFormat="1" ht="27.75" customHeight="1">
      <c r="B45" s="807"/>
      <c r="C45" s="807"/>
      <c r="D45" s="186" t="s">
        <v>76</v>
      </c>
      <c r="E45" s="187"/>
      <c r="F45" s="182">
        <v>888000000</v>
      </c>
      <c r="G45" s="183">
        <v>0.002194109507807867</v>
      </c>
      <c r="H45" s="184">
        <v>778523472</v>
      </c>
      <c r="I45" s="183">
        <v>0.001996206539932531</v>
      </c>
      <c r="J45" s="182">
        <v>1080000000</v>
      </c>
      <c r="K45" s="183">
        <v>0.0028427261744012507</v>
      </c>
      <c r="L45" s="183">
        <v>1.2162162162162162</v>
      </c>
      <c r="M45" s="183">
        <v>1.387241411264733</v>
      </c>
      <c r="N45" s="185">
        <v>192000000</v>
      </c>
      <c r="O45" s="185">
        <v>301476528</v>
      </c>
    </row>
    <row r="46" spans="2:15" s="99" customFormat="1" ht="27.75" customHeight="1">
      <c r="B46" s="807"/>
      <c r="C46" s="807"/>
      <c r="D46" s="186" t="s">
        <v>398</v>
      </c>
      <c r="E46" s="187"/>
      <c r="F46" s="182">
        <v>2300000000</v>
      </c>
      <c r="G46" s="183">
        <v>0.005682941292745602</v>
      </c>
      <c r="H46" s="184">
        <v>2174178889</v>
      </c>
      <c r="I46" s="183">
        <v>0.005574796744477659</v>
      </c>
      <c r="J46" s="182">
        <v>1890000000</v>
      </c>
      <c r="K46" s="183">
        <v>0.004974770805202189</v>
      </c>
      <c r="L46" s="183">
        <v>0.8217391304347826</v>
      </c>
      <c r="M46" s="183">
        <v>0.8692936949954904</v>
      </c>
      <c r="N46" s="185">
        <v>-410000000</v>
      </c>
      <c r="O46" s="185">
        <v>-284178889</v>
      </c>
    </row>
    <row r="47" spans="2:15" s="99" customFormat="1" ht="27.75" customHeight="1">
      <c r="B47" s="807"/>
      <c r="C47" s="807"/>
      <c r="D47" s="186" t="s">
        <v>724</v>
      </c>
      <c r="E47" s="187"/>
      <c r="F47" s="182">
        <v>5831000000</v>
      </c>
      <c r="G47" s="183">
        <v>0.014407491599130262</v>
      </c>
      <c r="H47" s="184">
        <v>5476636846</v>
      </c>
      <c r="I47" s="183">
        <v>0.014042605884104506</v>
      </c>
      <c r="J47" s="182">
        <v>6560000000</v>
      </c>
      <c r="K47" s="183">
        <v>0.017266929355622414</v>
      </c>
      <c r="L47" s="183">
        <v>1.125021437146287</v>
      </c>
      <c r="M47" s="183">
        <v>1.1978154083360961</v>
      </c>
      <c r="N47" s="185">
        <v>729000000</v>
      </c>
      <c r="O47" s="185">
        <v>1083363154</v>
      </c>
    </row>
    <row r="48" spans="2:15" s="99" customFormat="1" ht="27.75" customHeight="1">
      <c r="B48" s="807"/>
      <c r="C48" s="807"/>
      <c r="D48" s="186" t="s">
        <v>725</v>
      </c>
      <c r="E48" s="187"/>
      <c r="F48" s="182">
        <v>6510000000</v>
      </c>
      <c r="G48" s="183">
        <v>0.016085194702510377</v>
      </c>
      <c r="H48" s="184">
        <v>5678800105</v>
      </c>
      <c r="I48" s="183">
        <v>0.01456097126968902</v>
      </c>
      <c r="J48" s="182">
        <v>5500000000</v>
      </c>
      <c r="K48" s="183">
        <v>0.014476846258524889</v>
      </c>
      <c r="L48" s="183">
        <v>0.8448540706605223</v>
      </c>
      <c r="M48" s="183">
        <v>0.9685144569814014</v>
      </c>
      <c r="N48" s="185">
        <v>-1010000000</v>
      </c>
      <c r="O48" s="185">
        <v>-178800105</v>
      </c>
    </row>
    <row r="49" spans="2:15" s="99" customFormat="1" ht="27.75" customHeight="1">
      <c r="B49" s="807"/>
      <c r="C49" s="807"/>
      <c r="D49" s="186" t="s">
        <v>726</v>
      </c>
      <c r="E49" s="187"/>
      <c r="F49" s="182">
        <v>31300000000</v>
      </c>
      <c r="G49" s="183">
        <v>0.07733741846214667</v>
      </c>
      <c r="H49" s="184">
        <v>29083531629</v>
      </c>
      <c r="I49" s="183">
        <v>0.07457287818567455</v>
      </c>
      <c r="J49" s="182">
        <v>33700000000</v>
      </c>
      <c r="K49" s="183">
        <v>0.08870358525677977</v>
      </c>
      <c r="L49" s="183">
        <v>1.0766773162939298</v>
      </c>
      <c r="M49" s="183">
        <v>1.1587313545648215</v>
      </c>
      <c r="N49" s="185">
        <v>2400000000</v>
      </c>
      <c r="O49" s="185">
        <v>4616468371</v>
      </c>
    </row>
    <row r="50" spans="2:15" s="99" customFormat="1" ht="27.75" customHeight="1">
      <c r="B50" s="807"/>
      <c r="C50" s="807"/>
      <c r="D50" s="186" t="s">
        <v>80</v>
      </c>
      <c r="E50" s="187"/>
      <c r="F50" s="182">
        <v>7000000000</v>
      </c>
      <c r="G50" s="183">
        <v>0.017295908282269224</v>
      </c>
      <c r="H50" s="184">
        <v>6927601567</v>
      </c>
      <c r="I50" s="183">
        <v>0.01776301428467689</v>
      </c>
      <c r="J50" s="182">
        <v>7050000000</v>
      </c>
      <c r="K50" s="183">
        <v>0.01855668474956372</v>
      </c>
      <c r="L50" s="183">
        <v>1.0071428571428571</v>
      </c>
      <c r="M50" s="183">
        <v>1.0176682264151928</v>
      </c>
      <c r="N50" s="185">
        <v>50000000</v>
      </c>
      <c r="O50" s="185">
        <v>122398433</v>
      </c>
    </row>
    <row r="51" spans="1:15" s="102" customFormat="1" ht="27.75" customHeight="1">
      <c r="A51" s="99"/>
      <c r="B51" s="807"/>
      <c r="C51" s="807"/>
      <c r="D51" s="186" t="s">
        <v>81</v>
      </c>
      <c r="E51" s="187"/>
      <c r="F51" s="182">
        <v>6090000000</v>
      </c>
      <c r="G51" s="183">
        <v>0.015047440205574225</v>
      </c>
      <c r="H51" s="184">
        <v>6187934359</v>
      </c>
      <c r="I51" s="183">
        <v>0.01586643881702903</v>
      </c>
      <c r="J51" s="182">
        <v>6480000000</v>
      </c>
      <c r="K51" s="183">
        <v>0.017056357046407504</v>
      </c>
      <c r="L51" s="183">
        <v>1.064039408866995</v>
      </c>
      <c r="M51" s="183">
        <v>1.0471992144802258</v>
      </c>
      <c r="N51" s="185">
        <v>390000000</v>
      </c>
      <c r="O51" s="185">
        <v>292065641</v>
      </c>
    </row>
    <row r="52" spans="2:15" s="99" customFormat="1" ht="27.75" customHeight="1">
      <c r="B52" s="807"/>
      <c r="C52" s="807" t="s">
        <v>29</v>
      </c>
      <c r="D52" s="186" t="s">
        <v>292</v>
      </c>
      <c r="E52" s="187"/>
      <c r="F52" s="182">
        <v>10200000000</v>
      </c>
      <c r="G52" s="183">
        <v>0.02520260921130658</v>
      </c>
      <c r="H52" s="184">
        <v>7624646769</v>
      </c>
      <c r="I52" s="183">
        <v>0.019550302967555538</v>
      </c>
      <c r="J52" s="182">
        <v>12600000000</v>
      </c>
      <c r="K52" s="183">
        <v>0.03316513870134793</v>
      </c>
      <c r="L52" s="183">
        <v>1.2352941176470589</v>
      </c>
      <c r="M52" s="183">
        <v>1.6525355707268437</v>
      </c>
      <c r="N52" s="185">
        <v>2400000000</v>
      </c>
      <c r="O52" s="185">
        <v>4975353231</v>
      </c>
    </row>
    <row r="53" spans="2:15" s="99" customFormat="1" ht="27.75" customHeight="1">
      <c r="B53" s="807"/>
      <c r="C53" s="807"/>
      <c r="D53" s="186" t="s">
        <v>83</v>
      </c>
      <c r="E53" s="187"/>
      <c r="F53" s="182">
        <v>2100000000</v>
      </c>
      <c r="G53" s="183">
        <v>0.005188772484680767</v>
      </c>
      <c r="H53" s="184">
        <v>1836974455</v>
      </c>
      <c r="I53" s="183">
        <v>0.004710173235162262</v>
      </c>
      <c r="J53" s="182">
        <v>2580000000</v>
      </c>
      <c r="K53" s="183">
        <v>0.0067909569721807655</v>
      </c>
      <c r="L53" s="183">
        <v>1.2285714285714286</v>
      </c>
      <c r="M53" s="183">
        <v>1.404483330172384</v>
      </c>
      <c r="N53" s="185">
        <v>480000000</v>
      </c>
      <c r="O53" s="185">
        <v>743025545</v>
      </c>
    </row>
    <row r="54" spans="2:15" s="99" customFormat="1" ht="27.75" customHeight="1">
      <c r="B54" s="807"/>
      <c r="C54" s="807"/>
      <c r="D54" s="186" t="s">
        <v>84</v>
      </c>
      <c r="E54" s="187"/>
      <c r="F54" s="182">
        <v>7260000000</v>
      </c>
      <c r="G54" s="183">
        <v>0.017938327732753508</v>
      </c>
      <c r="H54" s="184">
        <v>7176043830</v>
      </c>
      <c r="I54" s="183">
        <v>0.018400043337792247</v>
      </c>
      <c r="J54" s="182">
        <v>5310000000</v>
      </c>
      <c r="K54" s="183">
        <v>0.013976737024139483</v>
      </c>
      <c r="L54" s="183">
        <v>0.731404958677686</v>
      </c>
      <c r="M54" s="183">
        <v>0.7399620355997742</v>
      </c>
      <c r="N54" s="185">
        <v>-1950000000</v>
      </c>
      <c r="O54" s="185">
        <v>-1866043830</v>
      </c>
    </row>
    <row r="55" spans="2:15" s="99" customFormat="1" ht="27.75" customHeight="1">
      <c r="B55" s="807"/>
      <c r="C55" s="807"/>
      <c r="D55" s="186" t="s">
        <v>85</v>
      </c>
      <c r="E55" s="187"/>
      <c r="F55" s="182">
        <v>4335000000</v>
      </c>
      <c r="G55" s="183">
        <v>0.010711108914805298</v>
      </c>
      <c r="H55" s="184">
        <v>3955296313</v>
      </c>
      <c r="I55" s="183">
        <v>0.010141747360677683</v>
      </c>
      <c r="J55" s="182">
        <v>4030000000</v>
      </c>
      <c r="K55" s="183">
        <v>0.010607580076700963</v>
      </c>
      <c r="L55" s="183">
        <v>0.9296424452133795</v>
      </c>
      <c r="M55" s="183">
        <v>1.0188870013997355</v>
      </c>
      <c r="N55" s="185">
        <v>-305000000</v>
      </c>
      <c r="O55" s="185">
        <v>74703687</v>
      </c>
    </row>
    <row r="56" spans="2:15" s="99" customFormat="1" ht="27.75" customHeight="1">
      <c r="B56" s="807"/>
      <c r="C56" s="807"/>
      <c r="D56" s="186" t="s">
        <v>86</v>
      </c>
      <c r="E56" s="187"/>
      <c r="F56" s="182">
        <v>15080000000</v>
      </c>
      <c r="G56" s="183">
        <v>0.037260328128088556</v>
      </c>
      <c r="H56" s="184">
        <v>14157247717</v>
      </c>
      <c r="I56" s="183">
        <v>0.03630049895286946</v>
      </c>
      <c r="J56" s="182">
        <v>15000000000</v>
      </c>
      <c r="K56" s="183">
        <v>0.03948230797779515</v>
      </c>
      <c r="L56" s="183">
        <v>0.9946949602122016</v>
      </c>
      <c r="M56" s="183">
        <v>1.0595279746350714</v>
      </c>
      <c r="N56" s="185">
        <v>-80000000</v>
      </c>
      <c r="O56" s="185">
        <v>842752283</v>
      </c>
    </row>
    <row r="57" spans="2:15" s="99" customFormat="1" ht="27.75" customHeight="1">
      <c r="B57" s="808" t="s">
        <v>88</v>
      </c>
      <c r="C57" s="808" t="s">
        <v>28</v>
      </c>
      <c r="D57" s="186" t="s">
        <v>294</v>
      </c>
      <c r="E57" s="187"/>
      <c r="F57" s="182">
        <v>2140000000</v>
      </c>
      <c r="G57" s="183">
        <v>0.005287606246293734</v>
      </c>
      <c r="H57" s="184">
        <v>1744389579</v>
      </c>
      <c r="I57" s="183">
        <v>0.004472777008051408</v>
      </c>
      <c r="J57" s="182">
        <v>2270000000</v>
      </c>
      <c r="K57" s="183">
        <v>0.005974989273973</v>
      </c>
      <c r="L57" s="183">
        <v>1.060747663551402</v>
      </c>
      <c r="M57" s="183">
        <v>1.3013148136904802</v>
      </c>
      <c r="N57" s="185">
        <v>130000000</v>
      </c>
      <c r="O57" s="185">
        <v>525610421</v>
      </c>
    </row>
    <row r="58" spans="2:15" s="99" customFormat="1" ht="27.75" customHeight="1">
      <c r="B58" s="809"/>
      <c r="C58" s="809"/>
      <c r="D58" s="186" t="s">
        <v>295</v>
      </c>
      <c r="E58" s="187"/>
      <c r="F58" s="182">
        <v>4150000000</v>
      </c>
      <c r="G58" s="183">
        <v>0.010254002767345324</v>
      </c>
      <c r="H58" s="184">
        <v>4135269344</v>
      </c>
      <c r="I58" s="183">
        <v>0.01060321493926044</v>
      </c>
      <c r="J58" s="182">
        <v>3240000000</v>
      </c>
      <c r="K58" s="183">
        <v>0.008528178523203752</v>
      </c>
      <c r="L58" s="183">
        <v>0.7807228915662651</v>
      </c>
      <c r="M58" s="183">
        <v>0.7835039825642854</v>
      </c>
      <c r="N58" s="185">
        <v>-910000000</v>
      </c>
      <c r="O58" s="185">
        <v>-895269344</v>
      </c>
    </row>
    <row r="59" spans="2:15" s="99" customFormat="1" ht="27.75" customHeight="1">
      <c r="B59" s="809"/>
      <c r="C59" s="809"/>
      <c r="D59" s="186" t="s">
        <v>296</v>
      </c>
      <c r="E59" s="187"/>
      <c r="F59" s="182">
        <v>2900000000</v>
      </c>
      <c r="G59" s="183">
        <v>0.007165447716940106</v>
      </c>
      <c r="H59" s="184">
        <v>3105242101</v>
      </c>
      <c r="I59" s="183">
        <v>0.007962129355157109</v>
      </c>
      <c r="J59" s="182">
        <v>2650000000</v>
      </c>
      <c r="K59" s="183">
        <v>0.00697520774274381</v>
      </c>
      <c r="L59" s="183">
        <v>0.9137931034482759</v>
      </c>
      <c r="M59" s="183">
        <v>0.8533956174130849</v>
      </c>
      <c r="N59" s="185">
        <v>-250000000</v>
      </c>
      <c r="O59" s="185">
        <v>-455242101</v>
      </c>
    </row>
    <row r="60" spans="2:15" s="99" customFormat="1" ht="27.75" customHeight="1">
      <c r="B60" s="809"/>
      <c r="C60" s="809"/>
      <c r="D60" s="186" t="s">
        <v>298</v>
      </c>
      <c r="E60" s="187"/>
      <c r="F60" s="182">
        <v>1560000000</v>
      </c>
      <c r="G60" s="183">
        <v>0.0038545167029057125</v>
      </c>
      <c r="H60" s="184">
        <v>1391160762</v>
      </c>
      <c r="I60" s="183">
        <v>0.003567065491381772</v>
      </c>
      <c r="J60" s="182">
        <v>1350000000</v>
      </c>
      <c r="K60" s="183">
        <v>0.0035534077180015633</v>
      </c>
      <c r="L60" s="183">
        <v>0.8653846153846154</v>
      </c>
      <c r="M60" s="183">
        <v>0.9704126488294385</v>
      </c>
      <c r="N60" s="185">
        <v>-210000000</v>
      </c>
      <c r="O60" s="185">
        <v>-41160762</v>
      </c>
    </row>
    <row r="61" spans="2:15" s="99" customFormat="1" ht="27.75" customHeight="1">
      <c r="B61" s="809"/>
      <c r="C61" s="809"/>
      <c r="D61" s="186" t="s">
        <v>299</v>
      </c>
      <c r="E61" s="187"/>
      <c r="F61" s="182">
        <v>3150000000</v>
      </c>
      <c r="G61" s="183">
        <v>0.007783158727021151</v>
      </c>
      <c r="H61" s="184">
        <v>2281062348</v>
      </c>
      <c r="I61" s="183">
        <v>0.005848855867343014</v>
      </c>
      <c r="J61" s="182">
        <v>3330000000</v>
      </c>
      <c r="K61" s="183">
        <v>0.008765072371070524</v>
      </c>
      <c r="L61" s="183">
        <v>1.0571428571428572</v>
      </c>
      <c r="M61" s="183">
        <v>1.4598461120186794</v>
      </c>
      <c r="N61" s="185">
        <v>180000000</v>
      </c>
      <c r="O61" s="185">
        <v>1048937652</v>
      </c>
    </row>
    <row r="62" spans="2:15" s="99" customFormat="1" ht="27.75" customHeight="1">
      <c r="B62" s="809"/>
      <c r="C62" s="809"/>
      <c r="D62" s="186" t="s">
        <v>300</v>
      </c>
      <c r="E62" s="187"/>
      <c r="F62" s="182">
        <v>1670000000</v>
      </c>
      <c r="G62" s="183">
        <v>0.004126309547341372</v>
      </c>
      <c r="H62" s="184">
        <v>1361147614</v>
      </c>
      <c r="I62" s="183">
        <v>0.0034901089904202146</v>
      </c>
      <c r="J62" s="182">
        <v>1600000000</v>
      </c>
      <c r="K62" s="183">
        <v>0.004211446184298149</v>
      </c>
      <c r="L62" s="183">
        <v>0.9580838323353293</v>
      </c>
      <c r="M62" s="183">
        <v>1.175478679566638</v>
      </c>
      <c r="N62" s="185">
        <v>-70000000</v>
      </c>
      <c r="O62" s="185">
        <v>238852386</v>
      </c>
    </row>
    <row r="63" spans="2:15" s="99" customFormat="1" ht="27.75" customHeight="1">
      <c r="B63" s="809"/>
      <c r="C63" s="809"/>
      <c r="D63" s="186" t="s">
        <v>727</v>
      </c>
      <c r="E63" s="187"/>
      <c r="F63" s="182">
        <v>2810000000</v>
      </c>
      <c r="G63" s="183">
        <v>0.006943071753310931</v>
      </c>
      <c r="H63" s="184">
        <v>2221916380</v>
      </c>
      <c r="I63" s="183">
        <v>0.005697200108231566</v>
      </c>
      <c r="J63" s="182">
        <v>2110000000</v>
      </c>
      <c r="K63" s="183">
        <v>0.0055538446555431845</v>
      </c>
      <c r="L63" s="183">
        <v>0.7508896797153025</v>
      </c>
      <c r="M63" s="183">
        <v>0.9496306967231594</v>
      </c>
      <c r="N63" s="185">
        <v>-700000000</v>
      </c>
      <c r="O63" s="185">
        <v>-111916380</v>
      </c>
    </row>
    <row r="64" spans="2:15" s="99" customFormat="1" ht="27.75" customHeight="1">
      <c r="B64" s="809"/>
      <c r="C64" s="809"/>
      <c r="D64" s="186" t="s">
        <v>728</v>
      </c>
      <c r="E64" s="187"/>
      <c r="F64" s="182">
        <v>2140000000</v>
      </c>
      <c r="G64" s="183">
        <v>0.005287606246293734</v>
      </c>
      <c r="H64" s="184">
        <v>2184111495</v>
      </c>
      <c r="I64" s="183">
        <v>0.005600264869420427</v>
      </c>
      <c r="J64" s="182">
        <v>2110000000</v>
      </c>
      <c r="K64" s="183">
        <v>0.0055538446555431845</v>
      </c>
      <c r="L64" s="183">
        <v>0.985981308411215</v>
      </c>
      <c r="M64" s="183">
        <v>0.9660678975548361</v>
      </c>
      <c r="N64" s="185">
        <v>-30000000</v>
      </c>
      <c r="O64" s="185">
        <v>-74111495</v>
      </c>
    </row>
    <row r="65" spans="2:15" s="99" customFormat="1" ht="27.75" customHeight="1">
      <c r="B65" s="809"/>
      <c r="C65" s="809"/>
      <c r="D65" s="186" t="s">
        <v>401</v>
      </c>
      <c r="E65" s="187"/>
      <c r="F65" s="182">
        <v>1920000000</v>
      </c>
      <c r="G65" s="183">
        <v>0.004744020557422415</v>
      </c>
      <c r="H65" s="184">
        <v>1855104695</v>
      </c>
      <c r="I65" s="183">
        <v>0.004756660855587592</v>
      </c>
      <c r="J65" s="182">
        <v>1620000000</v>
      </c>
      <c r="K65" s="183">
        <v>0.004264089261601876</v>
      </c>
      <c r="L65" s="183">
        <v>0.84375</v>
      </c>
      <c r="M65" s="183">
        <v>0.8732660773089144</v>
      </c>
      <c r="N65" s="185">
        <v>-300000000</v>
      </c>
      <c r="O65" s="185">
        <v>-235104695</v>
      </c>
    </row>
    <row r="66" spans="2:15" s="99" customFormat="1" ht="27.75" customHeight="1">
      <c r="B66" s="809"/>
      <c r="C66" s="809"/>
      <c r="D66" s="186" t="s">
        <v>97</v>
      </c>
      <c r="E66" s="187"/>
      <c r="F66" s="182">
        <v>4137000000</v>
      </c>
      <c r="G66" s="183">
        <v>0.01022188179482111</v>
      </c>
      <c r="H66" s="184">
        <v>4084089376</v>
      </c>
      <c r="I66" s="183">
        <v>0.01047198474452697</v>
      </c>
      <c r="J66" s="182">
        <v>2850000000</v>
      </c>
      <c r="K66" s="183">
        <v>0.007501638515781078</v>
      </c>
      <c r="L66" s="183">
        <v>0.6889050036258159</v>
      </c>
      <c r="M66" s="183">
        <v>0.6978299781459043</v>
      </c>
      <c r="N66" s="185">
        <v>-1287000000</v>
      </c>
      <c r="O66" s="185">
        <v>-1234089376</v>
      </c>
    </row>
    <row r="67" spans="2:15" s="99" customFormat="1" ht="27.75" customHeight="1">
      <c r="B67" s="809"/>
      <c r="C67" s="810"/>
      <c r="D67" s="186" t="s">
        <v>402</v>
      </c>
      <c r="E67" s="187"/>
      <c r="F67" s="182">
        <v>10996000000</v>
      </c>
      <c r="G67" s="183">
        <v>0.027169401067404626</v>
      </c>
      <c r="H67" s="184">
        <v>11137665448</v>
      </c>
      <c r="I67" s="183">
        <v>0.028558009368378018</v>
      </c>
      <c r="J67" s="182">
        <v>11600000000</v>
      </c>
      <c r="K67" s="183">
        <v>0.030532984836161584</v>
      </c>
      <c r="L67" s="183">
        <v>1.054929065114587</v>
      </c>
      <c r="M67" s="183">
        <v>1.0415109031743293</v>
      </c>
      <c r="N67" s="185">
        <v>604000000</v>
      </c>
      <c r="O67" s="185">
        <v>462334552</v>
      </c>
    </row>
    <row r="68" spans="2:15" s="99" customFormat="1" ht="27.75" customHeight="1">
      <c r="B68" s="809"/>
      <c r="C68" s="808" t="s">
        <v>29</v>
      </c>
      <c r="D68" s="186" t="s">
        <v>364</v>
      </c>
      <c r="E68" s="187"/>
      <c r="F68" s="182">
        <v>13000000000</v>
      </c>
      <c r="G68" s="183">
        <v>0.032120972524214274</v>
      </c>
      <c r="H68" s="184">
        <v>12482939459</v>
      </c>
      <c r="I68" s="183">
        <v>0.03200741696537783</v>
      </c>
      <c r="J68" s="182">
        <v>13400000000</v>
      </c>
      <c r="K68" s="183">
        <v>0.035270861793497</v>
      </c>
      <c r="L68" s="183">
        <v>1.0307692307692307</v>
      </c>
      <c r="M68" s="183">
        <v>1.0734651116439418</v>
      </c>
      <c r="N68" s="185">
        <v>400000000</v>
      </c>
      <c r="O68" s="185">
        <v>917060541</v>
      </c>
    </row>
    <row r="69" spans="2:15" s="99" customFormat="1" ht="27.75" customHeight="1">
      <c r="B69" s="809"/>
      <c r="C69" s="809"/>
      <c r="D69" s="186" t="s">
        <v>729</v>
      </c>
      <c r="E69" s="187"/>
      <c r="F69" s="182">
        <v>5430000000</v>
      </c>
      <c r="G69" s="183">
        <v>0.013416683138960269</v>
      </c>
      <c r="H69" s="184">
        <v>5171221377</v>
      </c>
      <c r="I69" s="183">
        <v>0.013259492235587096</v>
      </c>
      <c r="J69" s="182">
        <v>4450000000</v>
      </c>
      <c r="K69" s="183">
        <v>0.011713084700079228</v>
      </c>
      <c r="L69" s="183">
        <v>0.8195211786372008</v>
      </c>
      <c r="M69" s="183">
        <v>0.8605317149623934</v>
      </c>
      <c r="N69" s="185">
        <v>-980000000</v>
      </c>
      <c r="O69" s="185">
        <v>-721221377</v>
      </c>
    </row>
    <row r="70" spans="2:15" s="99" customFormat="1" ht="27.75" customHeight="1">
      <c r="B70" s="809"/>
      <c r="C70" s="809"/>
      <c r="D70" s="186" t="s">
        <v>403</v>
      </c>
      <c r="E70" s="187"/>
      <c r="F70" s="182">
        <v>7220000000</v>
      </c>
      <c r="G70" s="183">
        <v>0.01783949397114054</v>
      </c>
      <c r="H70" s="184">
        <v>6502497520</v>
      </c>
      <c r="I70" s="183">
        <v>0.016673007998041535</v>
      </c>
      <c r="J70" s="182">
        <v>6530000000</v>
      </c>
      <c r="K70" s="183">
        <v>0.01718796473966682</v>
      </c>
      <c r="L70" s="183">
        <v>0.9044321329639889</v>
      </c>
      <c r="M70" s="183">
        <v>1.0042295256423257</v>
      </c>
      <c r="N70" s="185">
        <v>-690000000</v>
      </c>
      <c r="O70" s="185">
        <v>27502480</v>
      </c>
    </row>
    <row r="71" spans="2:15" s="99" customFormat="1" ht="27.75" customHeight="1">
      <c r="B71" s="810"/>
      <c r="C71" s="810"/>
      <c r="D71" s="186" t="s">
        <v>404</v>
      </c>
      <c r="E71" s="187"/>
      <c r="F71" s="182">
        <v>6000000000</v>
      </c>
      <c r="G71" s="183">
        <v>0.014825064241945048</v>
      </c>
      <c r="H71" s="184">
        <v>5982146213</v>
      </c>
      <c r="I71" s="183">
        <v>0.015338778884271358</v>
      </c>
      <c r="J71" s="182">
        <v>4830000000</v>
      </c>
      <c r="K71" s="183">
        <v>0.012713303168850039</v>
      </c>
      <c r="L71" s="183">
        <v>0.805</v>
      </c>
      <c r="M71" s="183">
        <v>0.8074025321386774</v>
      </c>
      <c r="N71" s="185">
        <v>-1170000000</v>
      </c>
      <c r="O71" s="185">
        <v>-1152146213</v>
      </c>
    </row>
    <row r="72" spans="2:15" ht="19.5" customHeight="1">
      <c r="B72" s="194"/>
      <c r="C72" s="175"/>
      <c r="D72" s="195"/>
      <c r="E72" s="195"/>
      <c r="F72" s="196"/>
      <c r="G72" s="197"/>
      <c r="H72" s="198"/>
      <c r="I72" s="197"/>
      <c r="J72" s="199"/>
      <c r="K72" s="200"/>
      <c r="L72" s="197"/>
      <c r="M72" s="201"/>
      <c r="N72" s="202"/>
      <c r="O72" s="202"/>
    </row>
    <row r="73" spans="2:16" ht="36" customHeight="1">
      <c r="B73" s="203" t="s">
        <v>405</v>
      </c>
      <c r="C73" s="204"/>
      <c r="D73" s="204"/>
      <c r="E73" s="205"/>
      <c r="F73" s="206">
        <v>404720000000</v>
      </c>
      <c r="G73" s="207">
        <v>1</v>
      </c>
      <c r="H73" s="206">
        <v>390001463489</v>
      </c>
      <c r="I73" s="207">
        <v>1</v>
      </c>
      <c r="J73" s="206">
        <v>379917000000</v>
      </c>
      <c r="K73" s="207">
        <v>1</v>
      </c>
      <c r="L73" s="208">
        <v>0.9387156552678395</v>
      </c>
      <c r="M73" s="208">
        <v>0.9741424983414596</v>
      </c>
      <c r="N73" s="209">
        <v>-24803000000</v>
      </c>
      <c r="O73" s="210">
        <v>-10084463489</v>
      </c>
      <c r="P73" s="103"/>
    </row>
    <row r="74" spans="2:15" s="104" customFormat="1" ht="30" customHeight="1">
      <c r="B74" s="163" t="s">
        <v>721</v>
      </c>
      <c r="C74" s="163"/>
      <c r="D74" s="163"/>
      <c r="E74" s="163"/>
      <c r="F74" s="163"/>
      <c r="G74" s="163"/>
      <c r="H74" s="163"/>
      <c r="I74" s="163"/>
      <c r="J74" s="163"/>
      <c r="K74" s="163"/>
      <c r="L74" s="163"/>
      <c r="M74" s="163"/>
      <c r="N74" s="163"/>
      <c r="O74" s="163"/>
    </row>
    <row r="75" ht="11.25">
      <c r="D75" s="96"/>
    </row>
    <row r="76" ht="11.25">
      <c r="D76" s="96"/>
    </row>
    <row r="77" ht="11.25">
      <c r="D77" s="96"/>
    </row>
    <row r="78" ht="11.25">
      <c r="D78" s="96"/>
    </row>
    <row r="79" ht="11.25">
      <c r="D79" s="96"/>
    </row>
    <row r="80" ht="11.25">
      <c r="D80" s="96"/>
    </row>
    <row r="81" ht="11.25">
      <c r="D81" s="96"/>
    </row>
    <row r="82" ht="11.25">
      <c r="D82" s="96"/>
    </row>
    <row r="83" ht="11.25">
      <c r="D83" s="96"/>
    </row>
    <row r="84" ht="11.25">
      <c r="D84" s="96"/>
    </row>
  </sheetData>
  <sheetProtection/>
  <mergeCells count="25">
    <mergeCell ref="N4:O4"/>
    <mergeCell ref="L5:L6"/>
    <mergeCell ref="M5:M6"/>
    <mergeCell ref="N2:O2"/>
    <mergeCell ref="B3:B7"/>
    <mergeCell ref="C3:C7"/>
    <mergeCell ref="D3:E7"/>
    <mergeCell ref="F3:G3"/>
    <mergeCell ref="H3:I3"/>
    <mergeCell ref="C39:C40"/>
    <mergeCell ref="B39:B40"/>
    <mergeCell ref="J3:O3"/>
    <mergeCell ref="G4:G7"/>
    <mergeCell ref="I4:I7"/>
    <mergeCell ref="K4:K7"/>
    <mergeCell ref="B8:B38"/>
    <mergeCell ref="C8:C33"/>
    <mergeCell ref="C34:C38"/>
    <mergeCell ref="L4:M4"/>
    <mergeCell ref="C41:C51"/>
    <mergeCell ref="B41:B56"/>
    <mergeCell ref="C52:C56"/>
    <mergeCell ref="C57:C67"/>
    <mergeCell ref="B57:B71"/>
    <mergeCell ref="C68:C71"/>
  </mergeCells>
  <printOptions/>
  <pageMargins left="0.7874015748031497" right="0.7874015748031497" top="0.7874015748031497" bottom="0.1968503937007874" header="0.31496062992125984" footer="0.1968503937007874"/>
  <pageSetup fitToHeight="2" horizontalDpi="600" verticalDpi="600" orientation="landscape" paperSize="9" scale="50" r:id="rId1"/>
  <headerFooter>
    <oddFooter>&amp;R&amp;22&amp;P</oddFooter>
  </headerFooter>
  <rowBreaks count="1" manualBreakCount="1">
    <brk id="40" max="14" man="1"/>
  </rowBreaks>
</worksheet>
</file>

<file path=xl/worksheets/sheet9.xml><?xml version="1.0" encoding="utf-8"?>
<worksheet xmlns="http://schemas.openxmlformats.org/spreadsheetml/2006/main" xmlns:r="http://schemas.openxmlformats.org/officeDocument/2006/relationships">
  <dimension ref="A1:AE75"/>
  <sheetViews>
    <sheetView view="pageBreakPreview" zoomScale="60" zoomScalePageLayoutView="0" workbookViewId="0" topLeftCell="A7">
      <selection activeCell="L19" sqref="L19"/>
    </sheetView>
  </sheetViews>
  <sheetFormatPr defaultColWidth="9.00390625" defaultRowHeight="13.5"/>
  <cols>
    <col min="1" max="1" width="6.125" style="89" customWidth="1"/>
    <col min="2" max="3" width="5.625" style="89" customWidth="1"/>
    <col min="4" max="4" width="14.125" style="89" customWidth="1"/>
    <col min="5" max="5" width="38.125" style="89" customWidth="1"/>
    <col min="6" max="15" width="18.625" style="90" customWidth="1"/>
    <col min="16" max="16384" width="9.00390625" style="89" customWidth="1"/>
  </cols>
  <sheetData>
    <row r="1" ht="30" customHeight="1">
      <c r="A1" s="66" t="s">
        <v>0</v>
      </c>
    </row>
    <row r="2" ht="30" customHeight="1"/>
    <row r="3" spans="2:15" ht="30" customHeight="1">
      <c r="B3" s="808" t="s">
        <v>24</v>
      </c>
      <c r="C3" s="808" t="s">
        <v>25</v>
      </c>
      <c r="D3" s="821" t="s">
        <v>730</v>
      </c>
      <c r="E3" s="822"/>
      <c r="F3" s="830" t="s">
        <v>419</v>
      </c>
      <c r="G3" s="830"/>
      <c r="H3" s="830"/>
      <c r="I3" s="830"/>
      <c r="J3" s="831"/>
      <c r="K3" s="832" t="s">
        <v>425</v>
      </c>
      <c r="L3" s="830"/>
      <c r="M3" s="830"/>
      <c r="N3" s="830"/>
      <c r="O3" s="831"/>
    </row>
    <row r="4" spans="2:27" ht="30" customHeight="1">
      <c r="B4" s="809"/>
      <c r="C4" s="809"/>
      <c r="D4" s="823"/>
      <c r="E4" s="824"/>
      <c r="F4" s="538" t="s">
        <v>420</v>
      </c>
      <c r="G4" s="538" t="s">
        <v>421</v>
      </c>
      <c r="H4" s="538" t="s">
        <v>422</v>
      </c>
      <c r="I4" s="538" t="s">
        <v>387</v>
      </c>
      <c r="J4" s="538" t="s">
        <v>751</v>
      </c>
      <c r="K4" s="538" t="s">
        <v>420</v>
      </c>
      <c r="L4" s="538" t="s">
        <v>421</v>
      </c>
      <c r="M4" s="538" t="s">
        <v>422</v>
      </c>
      <c r="N4" s="538" t="s">
        <v>387</v>
      </c>
      <c r="O4" s="165" t="s">
        <v>751</v>
      </c>
      <c r="AA4" s="90"/>
    </row>
    <row r="5" spans="2:27" ht="30" customHeight="1">
      <c r="B5" s="809"/>
      <c r="C5" s="809"/>
      <c r="D5" s="823"/>
      <c r="E5" s="824"/>
      <c r="F5" s="166">
        <v>41090</v>
      </c>
      <c r="G5" s="166">
        <v>41274</v>
      </c>
      <c r="H5" s="166">
        <v>41455</v>
      </c>
      <c r="I5" s="166">
        <v>41639</v>
      </c>
      <c r="J5" s="166">
        <v>41820</v>
      </c>
      <c r="K5" s="166">
        <v>41090</v>
      </c>
      <c r="L5" s="166">
        <v>41274</v>
      </c>
      <c r="M5" s="166">
        <v>41455</v>
      </c>
      <c r="N5" s="166">
        <v>41639</v>
      </c>
      <c r="O5" s="166">
        <v>41820</v>
      </c>
      <c r="AA5" s="90"/>
    </row>
    <row r="6" spans="2:27" ht="30" customHeight="1">
      <c r="B6" s="810"/>
      <c r="C6" s="810"/>
      <c r="D6" s="825"/>
      <c r="E6" s="826"/>
      <c r="F6" s="168" t="s">
        <v>731</v>
      </c>
      <c r="G6" s="168" t="s">
        <v>731</v>
      </c>
      <c r="H6" s="168" t="s">
        <v>731</v>
      </c>
      <c r="I6" s="168" t="s">
        <v>731</v>
      </c>
      <c r="J6" s="168" t="s">
        <v>731</v>
      </c>
      <c r="K6" s="168"/>
      <c r="L6" s="167"/>
      <c r="M6" s="167"/>
      <c r="N6" s="167"/>
      <c r="O6" s="167"/>
      <c r="AA6" s="90"/>
    </row>
    <row r="7" spans="2:15" s="90" customFormat="1" ht="30" customHeight="1">
      <c r="B7" s="833" t="s">
        <v>37</v>
      </c>
      <c r="C7" s="833" t="s">
        <v>28</v>
      </c>
      <c r="D7" s="837" t="s">
        <v>264</v>
      </c>
      <c r="E7" s="838"/>
      <c r="F7" s="169">
        <v>401.68</v>
      </c>
      <c r="G7" s="169">
        <v>0</v>
      </c>
      <c r="H7" s="169">
        <v>0</v>
      </c>
      <c r="I7" s="169">
        <v>401.6900000000005</v>
      </c>
      <c r="J7" s="169">
        <v>0</v>
      </c>
      <c r="K7" s="170">
        <v>0.9497524399488617</v>
      </c>
      <c r="L7" s="170">
        <v>1</v>
      </c>
      <c r="M7" s="170">
        <v>1</v>
      </c>
      <c r="N7" s="170">
        <v>0.9497511890137877</v>
      </c>
      <c r="O7" s="170">
        <v>1</v>
      </c>
    </row>
    <row r="8" spans="2:15" s="90" customFormat="1" ht="30" customHeight="1">
      <c r="B8" s="834"/>
      <c r="C8" s="834"/>
      <c r="D8" s="837" t="s">
        <v>265</v>
      </c>
      <c r="E8" s="838"/>
      <c r="F8" s="169">
        <v>0</v>
      </c>
      <c r="G8" s="169">
        <v>0</v>
      </c>
      <c r="H8" s="169">
        <v>0</v>
      </c>
      <c r="I8" s="169">
        <v>0</v>
      </c>
      <c r="J8" s="169">
        <v>0</v>
      </c>
      <c r="K8" s="170">
        <v>1</v>
      </c>
      <c r="L8" s="170">
        <v>1</v>
      </c>
      <c r="M8" s="170">
        <v>1</v>
      </c>
      <c r="N8" s="170">
        <v>1</v>
      </c>
      <c r="O8" s="170">
        <v>1</v>
      </c>
    </row>
    <row r="9" spans="2:15" s="90" customFormat="1" ht="30" customHeight="1">
      <c r="B9" s="834"/>
      <c r="C9" s="834"/>
      <c r="D9" s="837" t="s">
        <v>266</v>
      </c>
      <c r="E9" s="838"/>
      <c r="F9" s="169">
        <v>1516.92</v>
      </c>
      <c r="G9" s="169">
        <v>0</v>
      </c>
      <c r="H9" s="169">
        <v>0</v>
      </c>
      <c r="I9" s="169">
        <v>0</v>
      </c>
      <c r="J9" s="169">
        <v>0</v>
      </c>
      <c r="K9" s="170">
        <v>0.4591237128105657</v>
      </c>
      <c r="L9" s="170">
        <v>1</v>
      </c>
      <c r="M9" s="170">
        <v>1</v>
      </c>
      <c r="N9" s="170">
        <v>1</v>
      </c>
      <c r="O9" s="170">
        <v>1</v>
      </c>
    </row>
    <row r="10" spans="2:15" s="90" customFormat="1" ht="30" customHeight="1">
      <c r="B10" s="834"/>
      <c r="C10" s="834"/>
      <c r="D10" s="837" t="s">
        <v>268</v>
      </c>
      <c r="E10" s="838"/>
      <c r="F10" s="169">
        <v>0</v>
      </c>
      <c r="G10" s="169">
        <v>0</v>
      </c>
      <c r="H10" s="169">
        <v>0</v>
      </c>
      <c r="I10" s="169">
        <v>295</v>
      </c>
      <c r="J10" s="169">
        <v>276.90999999999985</v>
      </c>
      <c r="K10" s="170">
        <v>1</v>
      </c>
      <c r="L10" s="170">
        <v>1</v>
      </c>
      <c r="M10" s="170">
        <v>1</v>
      </c>
      <c r="N10" s="170">
        <v>0.9111338715507893</v>
      </c>
      <c r="O10" s="170">
        <v>0.9165300167597092</v>
      </c>
    </row>
    <row r="11" spans="2:15" s="90" customFormat="1" ht="30" customHeight="1">
      <c r="B11" s="834"/>
      <c r="C11" s="834"/>
      <c r="D11" s="837" t="s">
        <v>732</v>
      </c>
      <c r="E11" s="838"/>
      <c r="F11" s="169">
        <v>192.86</v>
      </c>
      <c r="G11" s="169">
        <v>192.86</v>
      </c>
      <c r="H11" s="171"/>
      <c r="I11" s="171"/>
      <c r="J11" s="171"/>
      <c r="K11" s="170">
        <v>0.7860344368509807</v>
      </c>
      <c r="L11" s="170">
        <v>0.7860344368509807</v>
      </c>
      <c r="M11" s="170" t="s">
        <v>161</v>
      </c>
      <c r="N11" s="170" t="s">
        <v>161</v>
      </c>
      <c r="O11" s="170" t="s">
        <v>161</v>
      </c>
    </row>
    <row r="12" spans="2:15" s="90" customFormat="1" ht="30" customHeight="1">
      <c r="B12" s="834"/>
      <c r="C12" s="834"/>
      <c r="D12" s="837" t="s">
        <v>733</v>
      </c>
      <c r="E12" s="838"/>
      <c r="F12" s="169">
        <v>312.53</v>
      </c>
      <c r="G12" s="169">
        <v>211.14</v>
      </c>
      <c r="H12" s="171"/>
      <c r="I12" s="171"/>
      <c r="J12" s="171"/>
      <c r="K12" s="170">
        <v>0</v>
      </c>
      <c r="L12" s="170">
        <v>0.3244168559818258</v>
      </c>
      <c r="M12" s="170" t="s">
        <v>161</v>
      </c>
      <c r="N12" s="170" t="s">
        <v>161</v>
      </c>
      <c r="O12" s="170" t="s">
        <v>161</v>
      </c>
    </row>
    <row r="13" spans="2:15" s="90" customFormat="1" ht="30" customHeight="1">
      <c r="B13" s="834"/>
      <c r="C13" s="834"/>
      <c r="D13" s="837" t="s">
        <v>269</v>
      </c>
      <c r="E13" s="838"/>
      <c r="F13" s="169">
        <v>1355.42</v>
      </c>
      <c r="G13" s="169">
        <v>1355.42</v>
      </c>
      <c r="H13" s="169">
        <v>958.6300000000001</v>
      </c>
      <c r="I13" s="169">
        <v>1587.16</v>
      </c>
      <c r="J13" s="169">
        <v>0</v>
      </c>
      <c r="K13" s="170">
        <v>0.5849069315905847</v>
      </c>
      <c r="L13" s="170">
        <v>0.5849069315905847</v>
      </c>
      <c r="M13" s="170">
        <v>0.7064226083654382</v>
      </c>
      <c r="N13" s="170">
        <v>0.5139372929005862</v>
      </c>
      <c r="O13" s="170">
        <v>1</v>
      </c>
    </row>
    <row r="14" spans="2:15" s="90" customFormat="1" ht="30" customHeight="1">
      <c r="B14" s="834"/>
      <c r="C14" s="834"/>
      <c r="D14" s="837" t="s">
        <v>270</v>
      </c>
      <c r="E14" s="838"/>
      <c r="F14" s="169">
        <v>980.6799999999985</v>
      </c>
      <c r="G14" s="169">
        <v>980.3499999999985</v>
      </c>
      <c r="H14" s="169">
        <v>980.3499999999985</v>
      </c>
      <c r="I14" s="169">
        <v>0</v>
      </c>
      <c r="J14" s="169">
        <v>0</v>
      </c>
      <c r="K14" s="170">
        <v>0.9322300479865551</v>
      </c>
      <c r="L14" s="170">
        <v>0.9322481706625976</v>
      </c>
      <c r="M14" s="170">
        <v>0.9322481706625976</v>
      </c>
      <c r="N14" s="170">
        <v>1</v>
      </c>
      <c r="O14" s="170">
        <v>1</v>
      </c>
    </row>
    <row r="15" spans="2:15" s="90" customFormat="1" ht="30" customHeight="1">
      <c r="B15" s="834"/>
      <c r="C15" s="834"/>
      <c r="D15" s="837" t="s">
        <v>271</v>
      </c>
      <c r="E15" s="838"/>
      <c r="F15" s="169">
        <v>0</v>
      </c>
      <c r="G15" s="169">
        <v>0</v>
      </c>
      <c r="H15" s="169">
        <v>0</v>
      </c>
      <c r="I15" s="169">
        <v>0</v>
      </c>
      <c r="J15" s="169">
        <v>0</v>
      </c>
      <c r="K15" s="170">
        <v>1</v>
      </c>
      <c r="L15" s="170">
        <v>1</v>
      </c>
      <c r="M15" s="170">
        <v>1</v>
      </c>
      <c r="N15" s="170">
        <v>1</v>
      </c>
      <c r="O15" s="170">
        <v>1</v>
      </c>
    </row>
    <row r="16" spans="2:15" s="90" customFormat="1" ht="30" customHeight="1">
      <c r="B16" s="834"/>
      <c r="C16" s="834"/>
      <c r="D16" s="837" t="s">
        <v>273</v>
      </c>
      <c r="E16" s="838"/>
      <c r="F16" s="169">
        <v>0</v>
      </c>
      <c r="G16" s="169">
        <v>0</v>
      </c>
      <c r="H16" s="169">
        <v>0</v>
      </c>
      <c r="I16" s="169">
        <v>0</v>
      </c>
      <c r="J16" s="169">
        <v>0</v>
      </c>
      <c r="K16" s="170">
        <v>1</v>
      </c>
      <c r="L16" s="170">
        <v>1</v>
      </c>
      <c r="M16" s="170">
        <v>1</v>
      </c>
      <c r="N16" s="170">
        <v>1</v>
      </c>
      <c r="O16" s="170">
        <v>1</v>
      </c>
    </row>
    <row r="17" spans="2:15" s="90" customFormat="1" ht="30" customHeight="1">
      <c r="B17" s="834"/>
      <c r="C17" s="834"/>
      <c r="D17" s="837" t="s">
        <v>734</v>
      </c>
      <c r="E17" s="838"/>
      <c r="F17" s="169">
        <v>0</v>
      </c>
      <c r="G17" s="169">
        <v>0</v>
      </c>
      <c r="H17" s="169">
        <v>0</v>
      </c>
      <c r="I17" s="169">
        <v>0</v>
      </c>
      <c r="J17" s="171"/>
      <c r="K17" s="170">
        <v>1</v>
      </c>
      <c r="L17" s="170">
        <v>1</v>
      </c>
      <c r="M17" s="170">
        <v>1</v>
      </c>
      <c r="N17" s="170">
        <v>1</v>
      </c>
      <c r="O17" s="170" t="s">
        <v>161</v>
      </c>
    </row>
    <row r="18" spans="2:15" s="90" customFormat="1" ht="30" customHeight="1">
      <c r="B18" s="834"/>
      <c r="C18" s="834"/>
      <c r="D18" s="839" t="s">
        <v>275</v>
      </c>
      <c r="E18" s="840"/>
      <c r="F18" s="169">
        <v>0</v>
      </c>
      <c r="G18" s="169">
        <v>0</v>
      </c>
      <c r="H18" s="169">
        <v>0</v>
      </c>
      <c r="I18" s="169">
        <v>0</v>
      </c>
      <c r="J18" s="169">
        <v>0</v>
      </c>
      <c r="K18" s="170">
        <v>1</v>
      </c>
      <c r="L18" s="170">
        <v>1</v>
      </c>
      <c r="M18" s="170">
        <v>1</v>
      </c>
      <c r="N18" s="170">
        <v>1</v>
      </c>
      <c r="O18" s="170">
        <v>1</v>
      </c>
    </row>
    <row r="19" spans="2:15" s="90" customFormat="1" ht="30" customHeight="1">
      <c r="B19" s="834"/>
      <c r="C19" s="834"/>
      <c r="D19" s="839" t="s">
        <v>276</v>
      </c>
      <c r="E19" s="840"/>
      <c r="F19" s="169">
        <v>0</v>
      </c>
      <c r="G19" s="169">
        <v>0</v>
      </c>
      <c r="H19" s="169">
        <v>0</v>
      </c>
      <c r="I19" s="169">
        <v>0</v>
      </c>
      <c r="J19" s="169">
        <v>0</v>
      </c>
      <c r="K19" s="170">
        <v>1</v>
      </c>
      <c r="L19" s="170">
        <v>1</v>
      </c>
      <c r="M19" s="170">
        <v>1</v>
      </c>
      <c r="N19" s="170">
        <v>1</v>
      </c>
      <c r="O19" s="170">
        <v>1</v>
      </c>
    </row>
    <row r="20" spans="2:15" s="90" customFormat="1" ht="30" customHeight="1">
      <c r="B20" s="834"/>
      <c r="C20" s="834"/>
      <c r="D20" s="839" t="s">
        <v>277</v>
      </c>
      <c r="E20" s="840"/>
      <c r="F20" s="169">
        <v>379.43</v>
      </c>
      <c r="G20" s="169">
        <v>657.0600000000013</v>
      </c>
      <c r="H20" s="169">
        <v>0</v>
      </c>
      <c r="I20" s="169">
        <v>285.0799999999999</v>
      </c>
      <c r="J20" s="169">
        <v>287.8200000000015</v>
      </c>
      <c r="K20" s="170">
        <v>0.9654499213715497</v>
      </c>
      <c r="L20" s="170">
        <v>0.9401695314982748</v>
      </c>
      <c r="M20" s="170">
        <v>1</v>
      </c>
      <c r="N20" s="170">
        <v>0.9740412291716559</v>
      </c>
      <c r="O20" s="170">
        <v>0.9737917306727444</v>
      </c>
    </row>
    <row r="21" spans="2:15" s="90" customFormat="1" ht="30" customHeight="1">
      <c r="B21" s="834"/>
      <c r="C21" s="834"/>
      <c r="D21" s="839" t="s">
        <v>388</v>
      </c>
      <c r="E21" s="840"/>
      <c r="F21" s="169">
        <v>5.8300000000000125</v>
      </c>
      <c r="G21" s="169">
        <v>10.099999999999994</v>
      </c>
      <c r="H21" s="169">
        <v>0</v>
      </c>
      <c r="I21" s="169">
        <v>4.389999999999986</v>
      </c>
      <c r="J21" s="169">
        <v>4.430000000000007</v>
      </c>
      <c r="K21" s="170">
        <v>0.9654518518518518</v>
      </c>
      <c r="L21" s="170">
        <v>0.9401481481481482</v>
      </c>
      <c r="M21" s="170">
        <v>1</v>
      </c>
      <c r="N21" s="170">
        <v>0.9739851851851853</v>
      </c>
      <c r="O21" s="170">
        <v>0.9737481481481481</v>
      </c>
    </row>
    <row r="22" spans="2:15" s="90" customFormat="1" ht="30" customHeight="1">
      <c r="B22" s="834"/>
      <c r="C22" s="834"/>
      <c r="D22" s="839" t="s">
        <v>722</v>
      </c>
      <c r="E22" s="840"/>
      <c r="F22" s="169">
        <v>472.08</v>
      </c>
      <c r="G22" s="169">
        <v>411.34000000000015</v>
      </c>
      <c r="H22" s="169">
        <v>173.52000000000044</v>
      </c>
      <c r="I22" s="169">
        <v>1185.92</v>
      </c>
      <c r="J22" s="169">
        <v>185.85000000000036</v>
      </c>
      <c r="K22" s="170">
        <v>0.9690192920664109</v>
      </c>
      <c r="L22" s="170">
        <v>0.9729215010549253</v>
      </c>
      <c r="M22" s="170">
        <v>0.9885812656948371</v>
      </c>
      <c r="N22" s="170">
        <v>0.9220378805758016</v>
      </c>
      <c r="O22" s="170">
        <v>0.987786629760405</v>
      </c>
    </row>
    <row r="23" spans="2:15" s="90" customFormat="1" ht="30" customHeight="1">
      <c r="B23" s="834"/>
      <c r="C23" s="834"/>
      <c r="D23" s="841" t="s">
        <v>279</v>
      </c>
      <c r="E23" s="842"/>
      <c r="F23" s="169">
        <v>0</v>
      </c>
      <c r="G23" s="169">
        <v>0</v>
      </c>
      <c r="H23" s="169">
        <v>0</v>
      </c>
      <c r="I23" s="169">
        <v>200.22000000000003</v>
      </c>
      <c r="J23" s="169">
        <v>0</v>
      </c>
      <c r="K23" s="170">
        <v>1</v>
      </c>
      <c r="L23" s="170">
        <v>1</v>
      </c>
      <c r="M23" s="170">
        <v>1</v>
      </c>
      <c r="N23" s="170">
        <v>0.8402572224128164</v>
      </c>
      <c r="O23" s="170">
        <v>1</v>
      </c>
    </row>
    <row r="24" spans="2:15" s="90" customFormat="1" ht="30" customHeight="1">
      <c r="B24" s="834"/>
      <c r="C24" s="834"/>
      <c r="D24" s="841" t="s">
        <v>51</v>
      </c>
      <c r="E24" s="842"/>
      <c r="F24" s="169">
        <v>883.71</v>
      </c>
      <c r="G24" s="169">
        <v>666.7099999999991</v>
      </c>
      <c r="H24" s="169">
        <v>919.1699999999992</v>
      </c>
      <c r="I24" s="169">
        <v>861.0899999999992</v>
      </c>
      <c r="J24" s="169">
        <v>450.1700000000001</v>
      </c>
      <c r="K24" s="170">
        <v>0.9002735477929974</v>
      </c>
      <c r="L24" s="170">
        <v>0.9247843519502527</v>
      </c>
      <c r="M24" s="170">
        <v>0.8963027894918536</v>
      </c>
      <c r="N24" s="170">
        <v>0.9028551508464596</v>
      </c>
      <c r="O24" s="170">
        <v>0.9492135586948527</v>
      </c>
    </row>
    <row r="25" spans="2:15" s="90" customFormat="1" ht="30" customHeight="1">
      <c r="B25" s="834"/>
      <c r="C25" s="834"/>
      <c r="D25" s="839" t="s">
        <v>390</v>
      </c>
      <c r="E25" s="840"/>
      <c r="F25" s="169">
        <v>3405.73</v>
      </c>
      <c r="G25" s="169">
        <v>3405.73</v>
      </c>
      <c r="H25" s="169">
        <v>3405.73</v>
      </c>
      <c r="I25" s="169">
        <v>0</v>
      </c>
      <c r="J25" s="169">
        <v>0</v>
      </c>
      <c r="K25" s="170">
        <v>0</v>
      </c>
      <c r="L25" s="170">
        <v>0</v>
      </c>
      <c r="M25" s="170">
        <v>0</v>
      </c>
      <c r="N25" s="170">
        <v>1</v>
      </c>
      <c r="O25" s="170">
        <v>1</v>
      </c>
    </row>
    <row r="26" spans="2:15" s="90" customFormat="1" ht="30" customHeight="1">
      <c r="B26" s="834"/>
      <c r="C26" s="834"/>
      <c r="D26" s="839" t="s">
        <v>54</v>
      </c>
      <c r="E26" s="843"/>
      <c r="F26" s="169">
        <v>0</v>
      </c>
      <c r="G26" s="169">
        <v>0</v>
      </c>
      <c r="H26" s="169">
        <v>171.73000000000002</v>
      </c>
      <c r="I26" s="169">
        <v>171.73000000000002</v>
      </c>
      <c r="J26" s="169">
        <v>0</v>
      </c>
      <c r="K26" s="170">
        <v>1</v>
      </c>
      <c r="L26" s="170">
        <v>1</v>
      </c>
      <c r="M26" s="170">
        <v>0.8990162122111998</v>
      </c>
      <c r="N26" s="170">
        <v>0.8990162122111998</v>
      </c>
      <c r="O26" s="170">
        <v>1</v>
      </c>
    </row>
    <row r="27" spans="1:15" s="91" customFormat="1" ht="30" customHeight="1">
      <c r="A27" s="90"/>
      <c r="B27" s="834"/>
      <c r="C27" s="834"/>
      <c r="D27" s="839" t="s">
        <v>55</v>
      </c>
      <c r="E27" s="840"/>
      <c r="F27" s="169">
        <v>0</v>
      </c>
      <c r="G27" s="169">
        <v>0</v>
      </c>
      <c r="H27" s="169">
        <v>0</v>
      </c>
      <c r="I27" s="169">
        <v>0</v>
      </c>
      <c r="J27" s="169">
        <v>0</v>
      </c>
      <c r="K27" s="170">
        <v>1</v>
      </c>
      <c r="L27" s="170">
        <v>1</v>
      </c>
      <c r="M27" s="170">
        <v>1</v>
      </c>
      <c r="N27" s="170">
        <v>1</v>
      </c>
      <c r="O27" s="170">
        <v>1</v>
      </c>
    </row>
    <row r="28" spans="1:15" s="91" customFormat="1" ht="30" customHeight="1">
      <c r="A28" s="90"/>
      <c r="B28" s="834"/>
      <c r="C28" s="834"/>
      <c r="D28" s="844" t="s">
        <v>56</v>
      </c>
      <c r="E28" s="845"/>
      <c r="F28" s="169">
        <v>59.659999999999854</v>
      </c>
      <c r="G28" s="169">
        <v>0</v>
      </c>
      <c r="H28" s="169">
        <v>89.61000000000058</v>
      </c>
      <c r="I28" s="169">
        <v>0</v>
      </c>
      <c r="J28" s="169">
        <v>0</v>
      </c>
      <c r="K28" s="170">
        <v>0.9874666235302274</v>
      </c>
      <c r="L28" s="170">
        <v>1</v>
      </c>
      <c r="M28" s="170">
        <v>0.9811747256879596</v>
      </c>
      <c r="N28" s="170">
        <v>1</v>
      </c>
      <c r="O28" s="170">
        <v>1</v>
      </c>
    </row>
    <row r="29" spans="1:15" s="91" customFormat="1" ht="30" customHeight="1">
      <c r="A29" s="90"/>
      <c r="B29" s="834"/>
      <c r="C29" s="834"/>
      <c r="D29" s="844" t="s">
        <v>391</v>
      </c>
      <c r="E29" s="845"/>
      <c r="F29" s="169">
        <v>0</v>
      </c>
      <c r="G29" s="169">
        <v>0</v>
      </c>
      <c r="H29" s="169">
        <v>0</v>
      </c>
      <c r="I29" s="169">
        <v>2694.2700000000004</v>
      </c>
      <c r="J29" s="169">
        <v>1529.2200000000003</v>
      </c>
      <c r="K29" s="170">
        <v>1</v>
      </c>
      <c r="L29" s="170">
        <v>1</v>
      </c>
      <c r="M29" s="170">
        <v>1</v>
      </c>
      <c r="N29" s="170">
        <v>0.24126656922959946</v>
      </c>
      <c r="O29" s="170">
        <v>0.5693563239754323</v>
      </c>
    </row>
    <row r="30" spans="1:15" s="91" customFormat="1" ht="30" customHeight="1">
      <c r="A30" s="90"/>
      <c r="B30" s="834"/>
      <c r="C30" s="834"/>
      <c r="D30" s="844" t="s">
        <v>723</v>
      </c>
      <c r="E30" s="845"/>
      <c r="F30" s="169">
        <v>629.0599999999995</v>
      </c>
      <c r="G30" s="169">
        <v>0</v>
      </c>
      <c r="H30" s="169">
        <v>0</v>
      </c>
      <c r="I30" s="169">
        <v>0</v>
      </c>
      <c r="J30" s="169">
        <v>0</v>
      </c>
      <c r="K30" s="170">
        <v>0.8813062986569458</v>
      </c>
      <c r="L30" s="170">
        <v>1</v>
      </c>
      <c r="M30" s="170">
        <v>1</v>
      </c>
      <c r="N30" s="170">
        <v>1</v>
      </c>
      <c r="O30" s="170">
        <v>1</v>
      </c>
    </row>
    <row r="31" spans="1:15" s="91" customFormat="1" ht="30" customHeight="1">
      <c r="A31" s="90"/>
      <c r="B31" s="834"/>
      <c r="C31" s="834"/>
      <c r="D31" s="844" t="s">
        <v>59</v>
      </c>
      <c r="E31" s="845"/>
      <c r="F31" s="169">
        <v>364.32</v>
      </c>
      <c r="G31" s="169">
        <v>364.3199999999997</v>
      </c>
      <c r="H31" s="169">
        <v>0</v>
      </c>
      <c r="I31" s="169">
        <v>0</v>
      </c>
      <c r="J31" s="169">
        <v>0</v>
      </c>
      <c r="K31" s="170">
        <v>0.9410269775030999</v>
      </c>
      <c r="L31" s="170">
        <v>0.9410269775030999</v>
      </c>
      <c r="M31" s="170">
        <v>1</v>
      </c>
      <c r="N31" s="170">
        <v>1</v>
      </c>
      <c r="O31" s="170">
        <v>1</v>
      </c>
    </row>
    <row r="32" spans="1:15" s="91" customFormat="1" ht="30" customHeight="1">
      <c r="A32" s="90"/>
      <c r="B32" s="834"/>
      <c r="C32" s="834"/>
      <c r="D32" s="844" t="s">
        <v>60</v>
      </c>
      <c r="E32" s="845"/>
      <c r="F32" s="169">
        <v>30.940000000000055</v>
      </c>
      <c r="G32" s="169">
        <v>0</v>
      </c>
      <c r="H32" s="169">
        <v>0</v>
      </c>
      <c r="I32" s="169">
        <v>0</v>
      </c>
      <c r="J32" s="169">
        <v>0</v>
      </c>
      <c r="K32" s="170">
        <v>0.9837095305038251</v>
      </c>
      <c r="L32" s="170">
        <v>1</v>
      </c>
      <c r="M32" s="170">
        <v>1</v>
      </c>
      <c r="N32" s="170">
        <v>1</v>
      </c>
      <c r="O32" s="170">
        <v>1</v>
      </c>
    </row>
    <row r="33" spans="2:15" s="90" customFormat="1" ht="30" customHeight="1">
      <c r="B33" s="834"/>
      <c r="C33" s="834"/>
      <c r="D33" s="837" t="s">
        <v>393</v>
      </c>
      <c r="E33" s="838"/>
      <c r="F33" s="169">
        <v>0</v>
      </c>
      <c r="G33" s="169">
        <v>0</v>
      </c>
      <c r="H33" s="169">
        <v>0</v>
      </c>
      <c r="I33" s="169">
        <v>0</v>
      </c>
      <c r="J33" s="169">
        <v>0</v>
      </c>
      <c r="K33" s="170">
        <v>1</v>
      </c>
      <c r="L33" s="170">
        <v>1</v>
      </c>
      <c r="M33" s="170">
        <v>1</v>
      </c>
      <c r="N33" s="170">
        <v>1</v>
      </c>
      <c r="O33" s="170">
        <v>1</v>
      </c>
    </row>
    <row r="34" spans="2:15" s="90" customFormat="1" ht="30" customHeight="1">
      <c r="B34" s="834"/>
      <c r="C34" s="834"/>
      <c r="D34" s="837" t="s">
        <v>394</v>
      </c>
      <c r="E34" s="838"/>
      <c r="F34" s="171"/>
      <c r="G34" s="171"/>
      <c r="H34" s="171"/>
      <c r="I34" s="172">
        <v>326.8000000000002</v>
      </c>
      <c r="J34" s="169">
        <v>113.65999999999985</v>
      </c>
      <c r="K34" s="170" t="s">
        <v>161</v>
      </c>
      <c r="L34" s="170" t="s">
        <v>161</v>
      </c>
      <c r="M34" s="170" t="s">
        <v>161</v>
      </c>
      <c r="N34" s="170">
        <v>0.9017222661618455</v>
      </c>
      <c r="O34" s="170">
        <v>0.965819316927648</v>
      </c>
    </row>
    <row r="35" spans="2:15" s="90" customFormat="1" ht="30" customHeight="1">
      <c r="B35" s="834"/>
      <c r="C35" s="836"/>
      <c r="D35" s="837" t="s">
        <v>395</v>
      </c>
      <c r="E35" s="838"/>
      <c r="F35" s="171"/>
      <c r="G35" s="171"/>
      <c r="H35" s="171"/>
      <c r="I35" s="172">
        <v>0</v>
      </c>
      <c r="J35" s="169">
        <v>0</v>
      </c>
      <c r="K35" s="170" t="s">
        <v>161</v>
      </c>
      <c r="L35" s="170" t="s">
        <v>161</v>
      </c>
      <c r="M35" s="170" t="s">
        <v>161</v>
      </c>
      <c r="N35" s="170">
        <v>1</v>
      </c>
      <c r="O35" s="170">
        <v>1</v>
      </c>
    </row>
    <row r="36" spans="2:15" s="90" customFormat="1" ht="30" customHeight="1">
      <c r="B36" s="834"/>
      <c r="C36" s="833" t="s">
        <v>423</v>
      </c>
      <c r="D36" s="837" t="s">
        <v>282</v>
      </c>
      <c r="E36" s="838"/>
      <c r="F36" s="169">
        <v>0</v>
      </c>
      <c r="G36" s="169">
        <v>0</v>
      </c>
      <c r="H36" s="169">
        <v>0</v>
      </c>
      <c r="I36" s="169">
        <v>0</v>
      </c>
      <c r="J36" s="169">
        <v>0</v>
      </c>
      <c r="K36" s="170">
        <v>1</v>
      </c>
      <c r="L36" s="170">
        <v>1</v>
      </c>
      <c r="M36" s="170">
        <v>1</v>
      </c>
      <c r="N36" s="170">
        <v>1</v>
      </c>
      <c r="O36" s="170">
        <v>1</v>
      </c>
    </row>
    <row r="37" spans="2:15" s="90" customFormat="1" ht="30" customHeight="1">
      <c r="B37" s="834"/>
      <c r="C37" s="834"/>
      <c r="D37" s="837" t="s">
        <v>283</v>
      </c>
      <c r="E37" s="838"/>
      <c r="F37" s="169">
        <v>0</v>
      </c>
      <c r="G37" s="169">
        <v>153.01</v>
      </c>
      <c r="H37" s="169">
        <v>153.01</v>
      </c>
      <c r="I37" s="169">
        <v>153.01</v>
      </c>
      <c r="J37" s="169">
        <v>0</v>
      </c>
      <c r="K37" s="170">
        <v>1</v>
      </c>
      <c r="L37" s="170">
        <v>0.7650662531284067</v>
      </c>
      <c r="M37" s="170">
        <v>0.7650662531284067</v>
      </c>
      <c r="N37" s="170">
        <v>0.7650662531284067</v>
      </c>
      <c r="O37" s="170">
        <v>1</v>
      </c>
    </row>
    <row r="38" spans="2:15" s="90" customFormat="1" ht="30" customHeight="1">
      <c r="B38" s="834"/>
      <c r="C38" s="834"/>
      <c r="D38" s="837" t="s">
        <v>396</v>
      </c>
      <c r="E38" s="838"/>
      <c r="F38" s="169">
        <v>105.12</v>
      </c>
      <c r="G38" s="169">
        <v>0</v>
      </c>
      <c r="H38" s="169">
        <v>0</v>
      </c>
      <c r="I38" s="169">
        <v>137.7399999999999</v>
      </c>
      <c r="J38" s="169">
        <v>372.9899999999999</v>
      </c>
      <c r="K38" s="170">
        <v>0.8976765012216134</v>
      </c>
      <c r="L38" s="170">
        <v>1</v>
      </c>
      <c r="M38" s="170">
        <v>1</v>
      </c>
      <c r="N38" s="170">
        <v>0.8659242891767982</v>
      </c>
      <c r="O38" s="170">
        <v>0.6369326311895886</v>
      </c>
    </row>
    <row r="39" spans="2:15" s="90" customFormat="1" ht="30" customHeight="1">
      <c r="B39" s="834"/>
      <c r="C39" s="834"/>
      <c r="D39" s="837" t="s">
        <v>67</v>
      </c>
      <c r="E39" s="838"/>
      <c r="F39" s="169">
        <v>0</v>
      </c>
      <c r="G39" s="169">
        <v>0</v>
      </c>
      <c r="H39" s="169">
        <v>0</v>
      </c>
      <c r="I39" s="169">
        <v>0</v>
      </c>
      <c r="J39" s="169">
        <v>0</v>
      </c>
      <c r="K39" s="170">
        <v>1</v>
      </c>
      <c r="L39" s="170">
        <v>1</v>
      </c>
      <c r="M39" s="170">
        <v>1</v>
      </c>
      <c r="N39" s="170">
        <v>1</v>
      </c>
      <c r="O39" s="170">
        <v>1</v>
      </c>
    </row>
    <row r="40" spans="2:15" s="90" customFormat="1" ht="30" customHeight="1">
      <c r="B40" s="835"/>
      <c r="C40" s="836"/>
      <c r="D40" s="837" t="s">
        <v>68</v>
      </c>
      <c r="E40" s="838"/>
      <c r="F40" s="169">
        <v>0</v>
      </c>
      <c r="G40" s="169">
        <v>0</v>
      </c>
      <c r="H40" s="169">
        <v>0</v>
      </c>
      <c r="I40" s="169">
        <v>0</v>
      </c>
      <c r="J40" s="169">
        <v>0</v>
      </c>
      <c r="K40" s="170">
        <v>1</v>
      </c>
      <c r="L40" s="170">
        <v>1</v>
      </c>
      <c r="M40" s="170">
        <v>1</v>
      </c>
      <c r="N40" s="170">
        <v>1</v>
      </c>
      <c r="O40" s="170">
        <v>1</v>
      </c>
    </row>
    <row r="41" spans="2:15" s="90" customFormat="1" ht="30" customHeight="1">
      <c r="B41" s="833" t="s">
        <v>70</v>
      </c>
      <c r="C41" s="833" t="s">
        <v>28</v>
      </c>
      <c r="D41" s="839" t="s">
        <v>284</v>
      </c>
      <c r="E41" s="840"/>
      <c r="F41" s="169">
        <v>1100.78</v>
      </c>
      <c r="G41" s="169">
        <v>1582.9000000000005</v>
      </c>
      <c r="H41" s="169">
        <v>482.1199999999999</v>
      </c>
      <c r="I41" s="169">
        <v>482.1199999999999</v>
      </c>
      <c r="J41" s="169">
        <v>482.1199999999999</v>
      </c>
      <c r="K41" s="170">
        <v>0.8432553582921813</v>
      </c>
      <c r="L41" s="170">
        <v>0.774604286633745</v>
      </c>
      <c r="M41" s="170">
        <v>0.9313489283415637</v>
      </c>
      <c r="N41" s="170">
        <v>0.9313489283415637</v>
      </c>
      <c r="O41" s="170">
        <v>0.9313489283415637</v>
      </c>
    </row>
    <row r="42" spans="2:15" s="90" customFormat="1" ht="30" customHeight="1">
      <c r="B42" s="834"/>
      <c r="C42" s="834"/>
      <c r="D42" s="839" t="s">
        <v>285</v>
      </c>
      <c r="E42" s="840"/>
      <c r="F42" s="169">
        <v>1165.69</v>
      </c>
      <c r="G42" s="169">
        <v>588.8199999999997</v>
      </c>
      <c r="H42" s="169">
        <v>271.0500000000002</v>
      </c>
      <c r="I42" s="169">
        <v>427.1300000000001</v>
      </c>
      <c r="J42" s="169">
        <v>156.07999999999993</v>
      </c>
      <c r="K42" s="170">
        <v>0.7893501367961864</v>
      </c>
      <c r="L42" s="170">
        <v>0.8936316651823538</v>
      </c>
      <c r="M42" s="170">
        <v>0.9510420166245813</v>
      </c>
      <c r="N42" s="170">
        <v>0.9228692571337765</v>
      </c>
      <c r="O42" s="170">
        <v>0.9718152170379974</v>
      </c>
    </row>
    <row r="43" spans="2:15" s="90" customFormat="1" ht="30" customHeight="1">
      <c r="B43" s="834"/>
      <c r="C43" s="834"/>
      <c r="D43" s="839" t="s">
        <v>286</v>
      </c>
      <c r="E43" s="840"/>
      <c r="F43" s="169">
        <v>0</v>
      </c>
      <c r="G43" s="169">
        <v>0</v>
      </c>
      <c r="H43" s="169">
        <v>0</v>
      </c>
      <c r="I43" s="169">
        <v>0</v>
      </c>
      <c r="J43" s="169">
        <v>0</v>
      </c>
      <c r="K43" s="170">
        <v>1</v>
      </c>
      <c r="L43" s="170">
        <v>1</v>
      </c>
      <c r="M43" s="170">
        <v>1</v>
      </c>
      <c r="N43" s="170">
        <v>1</v>
      </c>
      <c r="O43" s="170">
        <v>1</v>
      </c>
    </row>
    <row r="44" spans="2:15" s="90" customFormat="1" ht="30" customHeight="1">
      <c r="B44" s="834"/>
      <c r="C44" s="834"/>
      <c r="D44" s="839" t="s">
        <v>288</v>
      </c>
      <c r="E44" s="840"/>
      <c r="F44" s="169">
        <v>253.81</v>
      </c>
      <c r="G44" s="169">
        <v>513.5700000000002</v>
      </c>
      <c r="H44" s="169">
        <v>784.9700000000003</v>
      </c>
      <c r="I44" s="169">
        <v>455.77000000000044</v>
      </c>
      <c r="J44" s="169">
        <v>455.77000000000044</v>
      </c>
      <c r="K44" s="170">
        <v>0.9039464422225418</v>
      </c>
      <c r="L44" s="170">
        <v>0.8056411265601465</v>
      </c>
      <c r="M44" s="170">
        <v>0.8514650645725909</v>
      </c>
      <c r="N44" s="170">
        <v>0.9137575098159798</v>
      </c>
      <c r="O44" s="170">
        <v>0.9137575098159798</v>
      </c>
    </row>
    <row r="45" spans="2:15" s="90" customFormat="1" ht="30" customHeight="1">
      <c r="B45" s="834"/>
      <c r="C45" s="834"/>
      <c r="D45" s="839" t="s">
        <v>289</v>
      </c>
      <c r="E45" s="840"/>
      <c r="F45" s="169">
        <v>2737.95</v>
      </c>
      <c r="G45" s="169">
        <v>3431.369999999999</v>
      </c>
      <c r="H45" s="169">
        <v>1091.8599999999988</v>
      </c>
      <c r="I45" s="169">
        <v>954.5799999999999</v>
      </c>
      <c r="J45" s="169">
        <v>493.9500000000007</v>
      </c>
      <c r="K45" s="170">
        <v>0.8229237135218129</v>
      </c>
      <c r="L45" s="170">
        <v>0.7779904968698159</v>
      </c>
      <c r="M45" s="170">
        <v>0.9293564269955163</v>
      </c>
      <c r="N45" s="170">
        <v>0.9382384720398036</v>
      </c>
      <c r="O45" s="170">
        <v>0.9679671130324141</v>
      </c>
    </row>
    <row r="46" spans="2:15" s="90" customFormat="1" ht="30" customHeight="1">
      <c r="B46" s="834"/>
      <c r="C46" s="834"/>
      <c r="D46" s="839" t="s">
        <v>290</v>
      </c>
      <c r="E46" s="840"/>
      <c r="F46" s="169">
        <v>1062.21</v>
      </c>
      <c r="G46" s="169">
        <v>370.8900000000003</v>
      </c>
      <c r="H46" s="169">
        <v>370.8900000000003</v>
      </c>
      <c r="I46" s="169">
        <v>0</v>
      </c>
      <c r="J46" s="169">
        <v>0</v>
      </c>
      <c r="K46" s="170">
        <v>0.8363325398109414</v>
      </c>
      <c r="L46" s="170">
        <v>0.942852520396607</v>
      </c>
      <c r="M46" s="170">
        <v>0.942852520396607</v>
      </c>
      <c r="N46" s="170">
        <v>1</v>
      </c>
      <c r="O46" s="170">
        <v>1</v>
      </c>
    </row>
    <row r="47" spans="2:15" s="90" customFormat="1" ht="30" customHeight="1">
      <c r="B47" s="834"/>
      <c r="C47" s="834"/>
      <c r="D47" s="839" t="s">
        <v>76</v>
      </c>
      <c r="E47" s="840"/>
      <c r="F47" s="169">
        <v>0</v>
      </c>
      <c r="G47" s="169">
        <v>0</v>
      </c>
      <c r="H47" s="169">
        <v>0</v>
      </c>
      <c r="I47" s="169">
        <v>0</v>
      </c>
      <c r="J47" s="169">
        <v>0</v>
      </c>
      <c r="K47" s="170">
        <v>1</v>
      </c>
      <c r="L47" s="170">
        <v>1</v>
      </c>
      <c r="M47" s="170">
        <v>1</v>
      </c>
      <c r="N47" s="170">
        <v>1</v>
      </c>
      <c r="O47" s="170">
        <v>1</v>
      </c>
    </row>
    <row r="48" spans="2:15" s="90" customFormat="1" ht="30" customHeight="1">
      <c r="B48" s="834"/>
      <c r="C48" s="834"/>
      <c r="D48" s="839" t="s">
        <v>424</v>
      </c>
      <c r="E48" s="840"/>
      <c r="F48" s="169">
        <v>0</v>
      </c>
      <c r="G48" s="169">
        <v>110.63999999999987</v>
      </c>
      <c r="H48" s="169">
        <v>0</v>
      </c>
      <c r="I48" s="169">
        <v>100.92000000000007</v>
      </c>
      <c r="J48" s="169">
        <v>0</v>
      </c>
      <c r="K48" s="170">
        <v>1</v>
      </c>
      <c r="L48" s="170">
        <v>0.9629211336803054</v>
      </c>
      <c r="M48" s="170">
        <v>1</v>
      </c>
      <c r="N48" s="170">
        <v>0.9661786045825779</v>
      </c>
      <c r="O48" s="170">
        <v>1</v>
      </c>
    </row>
    <row r="49" spans="2:15" s="90" customFormat="1" ht="30" customHeight="1">
      <c r="B49" s="834"/>
      <c r="C49" s="834"/>
      <c r="D49" s="839" t="s">
        <v>724</v>
      </c>
      <c r="E49" s="840"/>
      <c r="F49" s="169">
        <v>0</v>
      </c>
      <c r="G49" s="169">
        <v>0</v>
      </c>
      <c r="H49" s="169">
        <v>0</v>
      </c>
      <c r="I49" s="169">
        <v>0</v>
      </c>
      <c r="J49" s="169">
        <v>0</v>
      </c>
      <c r="K49" s="170">
        <v>1</v>
      </c>
      <c r="L49" s="170">
        <v>1</v>
      </c>
      <c r="M49" s="170">
        <v>1</v>
      </c>
      <c r="N49" s="170">
        <v>1</v>
      </c>
      <c r="O49" s="170">
        <v>1</v>
      </c>
    </row>
    <row r="50" spans="2:15" s="90" customFormat="1" ht="30" customHeight="1">
      <c r="B50" s="834"/>
      <c r="C50" s="834"/>
      <c r="D50" s="839" t="s">
        <v>725</v>
      </c>
      <c r="E50" s="840"/>
      <c r="F50" s="169">
        <v>1073.5</v>
      </c>
      <c r="G50" s="169">
        <v>1576.2599999999984</v>
      </c>
      <c r="H50" s="169">
        <v>1048.1000000000004</v>
      </c>
      <c r="I50" s="169">
        <v>556.0999999999985</v>
      </c>
      <c r="J50" s="169">
        <v>1061.2800000000007</v>
      </c>
      <c r="K50" s="170">
        <v>0.910654465404094</v>
      </c>
      <c r="L50" s="170">
        <v>0.8687967584160988</v>
      </c>
      <c r="M50" s="170">
        <v>0.9127624368253884</v>
      </c>
      <c r="N50" s="170">
        <v>0.9537086751491088</v>
      </c>
      <c r="O50" s="170">
        <v>0.91166269212041</v>
      </c>
    </row>
    <row r="51" spans="2:15" s="90" customFormat="1" ht="30" customHeight="1">
      <c r="B51" s="834"/>
      <c r="C51" s="834"/>
      <c r="D51" s="839" t="s">
        <v>726</v>
      </c>
      <c r="E51" s="840"/>
      <c r="F51" s="169">
        <v>2092.66</v>
      </c>
      <c r="G51" s="169">
        <v>1757.7700000000004</v>
      </c>
      <c r="H51" s="169">
        <v>217.52000000000044</v>
      </c>
      <c r="I51" s="169">
        <v>1390.760000000002</v>
      </c>
      <c r="J51" s="169">
        <v>1390.760000000002</v>
      </c>
      <c r="K51" s="170">
        <v>0.9127600323503172</v>
      </c>
      <c r="L51" s="170">
        <v>0.9267211119170898</v>
      </c>
      <c r="M51" s="170">
        <v>0.9909319059172732</v>
      </c>
      <c r="N51" s="170">
        <v>0.9420212278112675</v>
      </c>
      <c r="O51" s="170">
        <v>0.9420212278112675</v>
      </c>
    </row>
    <row r="52" spans="2:15" s="90" customFormat="1" ht="30" customHeight="1">
      <c r="B52" s="834"/>
      <c r="C52" s="834"/>
      <c r="D52" s="839" t="s">
        <v>80</v>
      </c>
      <c r="E52" s="840"/>
      <c r="F52" s="169">
        <v>0</v>
      </c>
      <c r="G52" s="169">
        <v>0</v>
      </c>
      <c r="H52" s="169">
        <v>0</v>
      </c>
      <c r="I52" s="169">
        <v>0</v>
      </c>
      <c r="J52" s="169">
        <v>0</v>
      </c>
      <c r="K52" s="170">
        <v>1</v>
      </c>
      <c r="L52" s="170">
        <v>1</v>
      </c>
      <c r="M52" s="170">
        <v>1</v>
      </c>
      <c r="N52" s="170">
        <v>1</v>
      </c>
      <c r="O52" s="170">
        <v>1</v>
      </c>
    </row>
    <row r="53" spans="1:31" s="92" customFormat="1" ht="30" customHeight="1">
      <c r="A53" s="90"/>
      <c r="B53" s="834"/>
      <c r="C53" s="836"/>
      <c r="D53" s="839" t="s">
        <v>81</v>
      </c>
      <c r="E53" s="840"/>
      <c r="F53" s="173"/>
      <c r="G53" s="173"/>
      <c r="H53" s="174">
        <v>0</v>
      </c>
      <c r="I53" s="169">
        <v>0</v>
      </c>
      <c r="J53" s="169">
        <v>0</v>
      </c>
      <c r="K53" s="170" t="s">
        <v>161</v>
      </c>
      <c r="L53" s="170" t="s">
        <v>161</v>
      </c>
      <c r="M53" s="170">
        <v>1</v>
      </c>
      <c r="N53" s="170">
        <v>1</v>
      </c>
      <c r="O53" s="170">
        <v>1</v>
      </c>
      <c r="P53" s="90"/>
      <c r="Q53" s="90"/>
      <c r="R53" s="90"/>
      <c r="S53" s="90"/>
      <c r="T53" s="90"/>
      <c r="U53" s="90"/>
      <c r="V53" s="90"/>
      <c r="W53" s="90"/>
      <c r="X53" s="90"/>
      <c r="Y53" s="90"/>
      <c r="Z53" s="90"/>
      <c r="AA53" s="90"/>
      <c r="AB53" s="90"/>
      <c r="AC53" s="90"/>
      <c r="AD53" s="90"/>
      <c r="AE53" s="90"/>
    </row>
    <row r="54" spans="2:15" s="90" customFormat="1" ht="30" customHeight="1">
      <c r="B54" s="834"/>
      <c r="C54" s="833" t="s">
        <v>423</v>
      </c>
      <c r="D54" s="839" t="s">
        <v>292</v>
      </c>
      <c r="E54" s="840"/>
      <c r="F54" s="169">
        <v>0</v>
      </c>
      <c r="G54" s="169">
        <v>0</v>
      </c>
      <c r="H54" s="169">
        <v>0</v>
      </c>
      <c r="I54" s="169">
        <v>0</v>
      </c>
      <c r="J54" s="169">
        <v>0</v>
      </c>
      <c r="K54" s="170">
        <v>1</v>
      </c>
      <c r="L54" s="170">
        <v>1</v>
      </c>
      <c r="M54" s="170">
        <v>1</v>
      </c>
      <c r="N54" s="170">
        <v>1</v>
      </c>
      <c r="O54" s="170">
        <v>1</v>
      </c>
    </row>
    <row r="55" spans="2:15" s="90" customFormat="1" ht="30" customHeight="1">
      <c r="B55" s="834"/>
      <c r="C55" s="834"/>
      <c r="D55" s="839" t="s">
        <v>83</v>
      </c>
      <c r="E55" s="840"/>
      <c r="F55" s="169">
        <v>0</v>
      </c>
      <c r="G55" s="169">
        <v>0</v>
      </c>
      <c r="H55" s="169">
        <v>0</v>
      </c>
      <c r="I55" s="169">
        <v>0</v>
      </c>
      <c r="J55" s="169">
        <v>0</v>
      </c>
      <c r="K55" s="170">
        <v>1</v>
      </c>
      <c r="L55" s="170">
        <v>1</v>
      </c>
      <c r="M55" s="170">
        <v>1</v>
      </c>
      <c r="N55" s="170">
        <v>1</v>
      </c>
      <c r="O55" s="170">
        <v>1</v>
      </c>
    </row>
    <row r="56" spans="2:15" s="90" customFormat="1" ht="30" customHeight="1">
      <c r="B56" s="834"/>
      <c r="C56" s="834"/>
      <c r="D56" s="839" t="s">
        <v>84</v>
      </c>
      <c r="E56" s="840"/>
      <c r="F56" s="169">
        <v>0</v>
      </c>
      <c r="G56" s="169">
        <v>0</v>
      </c>
      <c r="H56" s="169">
        <v>0</v>
      </c>
      <c r="I56" s="169">
        <v>0</v>
      </c>
      <c r="J56" s="169">
        <v>0</v>
      </c>
      <c r="K56" s="170">
        <v>1</v>
      </c>
      <c r="L56" s="170">
        <v>1</v>
      </c>
      <c r="M56" s="170">
        <v>1</v>
      </c>
      <c r="N56" s="170">
        <v>1</v>
      </c>
      <c r="O56" s="170">
        <v>1</v>
      </c>
    </row>
    <row r="57" spans="2:15" s="90" customFormat="1" ht="30" customHeight="1">
      <c r="B57" s="834"/>
      <c r="C57" s="834"/>
      <c r="D57" s="839" t="s">
        <v>85</v>
      </c>
      <c r="E57" s="840"/>
      <c r="F57" s="169">
        <v>0</v>
      </c>
      <c r="G57" s="169">
        <v>0</v>
      </c>
      <c r="H57" s="169">
        <v>0</v>
      </c>
      <c r="I57" s="169">
        <v>0</v>
      </c>
      <c r="J57" s="169">
        <v>0</v>
      </c>
      <c r="K57" s="170">
        <v>1</v>
      </c>
      <c r="L57" s="170">
        <v>1</v>
      </c>
      <c r="M57" s="170">
        <v>1</v>
      </c>
      <c r="N57" s="170">
        <v>1</v>
      </c>
      <c r="O57" s="170">
        <v>1</v>
      </c>
    </row>
    <row r="58" spans="2:15" s="90" customFormat="1" ht="30" customHeight="1">
      <c r="B58" s="836"/>
      <c r="C58" s="836"/>
      <c r="D58" s="839" t="s">
        <v>86</v>
      </c>
      <c r="E58" s="840"/>
      <c r="F58" s="169">
        <v>155.32</v>
      </c>
      <c r="G58" s="169">
        <v>155.3199999999997</v>
      </c>
      <c r="H58" s="169">
        <v>155.3199999999997</v>
      </c>
      <c r="I58" s="169">
        <v>155.3199999999997</v>
      </c>
      <c r="J58" s="169">
        <v>305.6200000000008</v>
      </c>
      <c r="K58" s="170">
        <v>0.9881132865323965</v>
      </c>
      <c r="L58" s="170">
        <v>0.9881132865323965</v>
      </c>
      <c r="M58" s="170">
        <v>0.9881132865323965</v>
      </c>
      <c r="N58" s="170">
        <v>0.9871809579617624</v>
      </c>
      <c r="O58" s="170">
        <v>0.9747762321161075</v>
      </c>
    </row>
    <row r="59" spans="2:15" s="90" customFormat="1" ht="30" customHeight="1">
      <c r="B59" s="833" t="s">
        <v>88</v>
      </c>
      <c r="C59" s="833" t="s">
        <v>28</v>
      </c>
      <c r="D59" s="839" t="s">
        <v>294</v>
      </c>
      <c r="E59" s="840"/>
      <c r="F59" s="169">
        <v>0</v>
      </c>
      <c r="G59" s="169">
        <v>0</v>
      </c>
      <c r="H59" s="169">
        <v>0</v>
      </c>
      <c r="I59" s="169">
        <v>0</v>
      </c>
      <c r="J59" s="169">
        <v>0</v>
      </c>
      <c r="K59" s="170">
        <v>1</v>
      </c>
      <c r="L59" s="170">
        <v>1</v>
      </c>
      <c r="M59" s="170">
        <v>1</v>
      </c>
      <c r="N59" s="170">
        <v>1</v>
      </c>
      <c r="O59" s="170">
        <v>1</v>
      </c>
    </row>
    <row r="60" spans="2:15" s="90" customFormat="1" ht="30" customHeight="1">
      <c r="B60" s="834"/>
      <c r="C60" s="834"/>
      <c r="D60" s="839" t="s">
        <v>295</v>
      </c>
      <c r="E60" s="840"/>
      <c r="F60" s="169">
        <v>1552.55</v>
      </c>
      <c r="G60" s="169">
        <v>1602.9700000000003</v>
      </c>
      <c r="H60" s="169">
        <v>362.8800000000001</v>
      </c>
      <c r="I60" s="169">
        <v>413.22000000000025</v>
      </c>
      <c r="J60" s="169">
        <v>432.8299999999999</v>
      </c>
      <c r="K60" s="170">
        <v>0.7832421187836819</v>
      </c>
      <c r="L60" s="170">
        <v>0.7762027755284394</v>
      </c>
      <c r="M60" s="170">
        <v>0.9493402279466374</v>
      </c>
      <c r="N60" s="170">
        <v>0.9423125247798433</v>
      </c>
      <c r="O60" s="170">
        <v>0.9395747912557046</v>
      </c>
    </row>
    <row r="61" spans="2:15" s="90" customFormat="1" ht="30" customHeight="1">
      <c r="B61" s="834"/>
      <c r="C61" s="834"/>
      <c r="D61" s="839" t="s">
        <v>296</v>
      </c>
      <c r="E61" s="840"/>
      <c r="F61" s="169">
        <v>811.02</v>
      </c>
      <c r="G61" s="169">
        <v>626.8899999999994</v>
      </c>
      <c r="H61" s="169">
        <v>392.27000000000044</v>
      </c>
      <c r="I61" s="169">
        <v>148.5</v>
      </c>
      <c r="J61" s="169">
        <v>968.0700000000006</v>
      </c>
      <c r="K61" s="170">
        <v>0.8767662186699894</v>
      </c>
      <c r="L61" s="170">
        <v>0.9047446115040685</v>
      </c>
      <c r="M61" s="170">
        <v>0.9402794884013379</v>
      </c>
      <c r="N61" s="170">
        <v>0.9773918577194246</v>
      </c>
      <c r="O61" s="170">
        <v>0.8526177488380023</v>
      </c>
    </row>
    <row r="62" spans="2:15" s="90" customFormat="1" ht="30" customHeight="1">
      <c r="B62" s="834"/>
      <c r="C62" s="834"/>
      <c r="D62" s="839" t="s">
        <v>298</v>
      </c>
      <c r="E62" s="840"/>
      <c r="F62" s="169">
        <v>920.73</v>
      </c>
      <c r="G62" s="169">
        <v>758.23</v>
      </c>
      <c r="H62" s="169">
        <v>268</v>
      </c>
      <c r="I62" s="169">
        <v>186.75</v>
      </c>
      <c r="J62" s="169">
        <v>0</v>
      </c>
      <c r="K62" s="170">
        <v>0.7666917527575695</v>
      </c>
      <c r="L62" s="170">
        <v>0.8078689039686602</v>
      </c>
      <c r="M62" s="170">
        <v>0.9320893177510414</v>
      </c>
      <c r="N62" s="170">
        <v>0.9526779107836082</v>
      </c>
      <c r="O62" s="170">
        <v>1</v>
      </c>
    </row>
    <row r="63" spans="2:15" s="90" customFormat="1" ht="30" customHeight="1">
      <c r="B63" s="834"/>
      <c r="C63" s="834"/>
      <c r="D63" s="839" t="s">
        <v>299</v>
      </c>
      <c r="E63" s="840"/>
      <c r="F63" s="169">
        <v>118.21</v>
      </c>
      <c r="G63" s="169">
        <v>110.52999999999975</v>
      </c>
      <c r="H63" s="169">
        <v>331.85000000000036</v>
      </c>
      <c r="I63" s="169">
        <v>331.85000000000036</v>
      </c>
      <c r="J63" s="169">
        <v>331.9400000000005</v>
      </c>
      <c r="K63" s="170">
        <v>0.9834185480533872</v>
      </c>
      <c r="L63" s="170">
        <v>0.984495830440241</v>
      </c>
      <c r="M63" s="170">
        <v>0.9534510208232513</v>
      </c>
      <c r="N63" s="170">
        <v>0.9534510208232513</v>
      </c>
      <c r="O63" s="170">
        <v>0.9534389842253063</v>
      </c>
    </row>
    <row r="64" spans="2:15" s="90" customFormat="1" ht="30" customHeight="1">
      <c r="B64" s="834"/>
      <c r="C64" s="834"/>
      <c r="D64" s="839" t="s">
        <v>300</v>
      </c>
      <c r="E64" s="840"/>
      <c r="F64" s="169">
        <v>735.71</v>
      </c>
      <c r="G64" s="169">
        <v>735.71</v>
      </c>
      <c r="H64" s="169">
        <v>81.09000000000015</v>
      </c>
      <c r="I64" s="169">
        <v>81.09000000000015</v>
      </c>
      <c r="J64" s="169">
        <v>81.09000000000015</v>
      </c>
      <c r="K64" s="170">
        <v>0.8490823420329812</v>
      </c>
      <c r="L64" s="170">
        <v>0.8490823420329812</v>
      </c>
      <c r="M64" s="170">
        <v>0.983366563284596</v>
      </c>
      <c r="N64" s="170">
        <v>0.983366563284596</v>
      </c>
      <c r="O64" s="170">
        <v>0.983366563284596</v>
      </c>
    </row>
    <row r="65" spans="2:15" s="90" customFormat="1" ht="30" customHeight="1">
      <c r="B65" s="834"/>
      <c r="C65" s="834"/>
      <c r="D65" s="839" t="s">
        <v>727</v>
      </c>
      <c r="E65" s="840"/>
      <c r="F65" s="169">
        <v>55.820000000000164</v>
      </c>
      <c r="G65" s="169">
        <v>0</v>
      </c>
      <c r="H65" s="169">
        <v>0</v>
      </c>
      <c r="I65" s="169">
        <v>0</v>
      </c>
      <c r="J65" s="169">
        <v>0</v>
      </c>
      <c r="K65" s="170">
        <v>0.9828653694443676</v>
      </c>
      <c r="L65" s="170">
        <v>1</v>
      </c>
      <c r="M65" s="170">
        <v>1</v>
      </c>
      <c r="N65" s="170">
        <v>1</v>
      </c>
      <c r="O65" s="170">
        <v>1</v>
      </c>
    </row>
    <row r="66" spans="2:15" s="90" customFormat="1" ht="30" customHeight="1">
      <c r="B66" s="834"/>
      <c r="C66" s="834"/>
      <c r="D66" s="839" t="s">
        <v>728</v>
      </c>
      <c r="E66" s="840"/>
      <c r="F66" s="169">
        <v>0</v>
      </c>
      <c r="G66" s="169">
        <v>0</v>
      </c>
      <c r="H66" s="169">
        <v>643.6999999999998</v>
      </c>
      <c r="I66" s="169">
        <v>440.30999999999995</v>
      </c>
      <c r="J66" s="169">
        <v>0</v>
      </c>
      <c r="K66" s="170">
        <v>1</v>
      </c>
      <c r="L66" s="170">
        <v>1</v>
      </c>
      <c r="M66" s="170">
        <v>0.836217403141308</v>
      </c>
      <c r="N66" s="170">
        <v>0.8879820693971319</v>
      </c>
      <c r="O66" s="170">
        <v>1</v>
      </c>
    </row>
    <row r="67" spans="2:15" s="90" customFormat="1" ht="30" customHeight="1">
      <c r="B67" s="834"/>
      <c r="C67" s="834"/>
      <c r="D67" s="839" t="s">
        <v>401</v>
      </c>
      <c r="E67" s="840"/>
      <c r="F67" s="169">
        <v>0</v>
      </c>
      <c r="G67" s="169">
        <v>0</v>
      </c>
      <c r="H67" s="169">
        <v>0</v>
      </c>
      <c r="I67" s="169">
        <v>417.8899999999999</v>
      </c>
      <c r="J67" s="169">
        <v>0</v>
      </c>
      <c r="K67" s="170">
        <v>1</v>
      </c>
      <c r="L67" s="170">
        <v>1</v>
      </c>
      <c r="M67" s="170">
        <v>1</v>
      </c>
      <c r="N67" s="170">
        <v>0.872997975942281</v>
      </c>
      <c r="O67" s="170">
        <v>1</v>
      </c>
    </row>
    <row r="68" spans="2:15" s="90" customFormat="1" ht="30" customHeight="1">
      <c r="B68" s="834"/>
      <c r="C68" s="834"/>
      <c r="D68" s="839" t="s">
        <v>97</v>
      </c>
      <c r="E68" s="840"/>
      <c r="F68" s="169">
        <v>730.19</v>
      </c>
      <c r="G68" s="169">
        <v>730.1899999999996</v>
      </c>
      <c r="H68" s="169">
        <v>730.1899999999996</v>
      </c>
      <c r="I68" s="169">
        <v>730.1899999999996</v>
      </c>
      <c r="J68" s="169">
        <v>730.1899999999996</v>
      </c>
      <c r="K68" s="170">
        <v>0.8969585274265951</v>
      </c>
      <c r="L68" s="170">
        <v>0.8969585274265951</v>
      </c>
      <c r="M68" s="170">
        <v>0.8969585274265951</v>
      </c>
      <c r="N68" s="170">
        <v>0.8969585274265951</v>
      </c>
      <c r="O68" s="170">
        <v>0.8969585274265951</v>
      </c>
    </row>
    <row r="69" spans="2:15" s="90" customFormat="1" ht="30" customHeight="1">
      <c r="B69" s="834"/>
      <c r="C69" s="836"/>
      <c r="D69" s="839" t="s">
        <v>402</v>
      </c>
      <c r="E69" s="840"/>
      <c r="F69" s="171"/>
      <c r="G69" s="172">
        <v>9.62000000000262</v>
      </c>
      <c r="H69" s="169">
        <v>9.62000000000262</v>
      </c>
      <c r="I69" s="169">
        <v>864.1900000000023</v>
      </c>
      <c r="J69" s="169">
        <v>212.70000000000073</v>
      </c>
      <c r="K69" s="170" t="s">
        <v>161</v>
      </c>
      <c r="L69" s="170">
        <v>0.99942237244008</v>
      </c>
      <c r="M69" s="170">
        <v>0.99942237244008</v>
      </c>
      <c r="N69" s="170">
        <v>0.948110191163499</v>
      </c>
      <c r="O69" s="170">
        <v>0.9872285465701712</v>
      </c>
    </row>
    <row r="70" spans="2:15" s="90" customFormat="1" ht="30" customHeight="1">
      <c r="B70" s="834"/>
      <c r="C70" s="833" t="s">
        <v>423</v>
      </c>
      <c r="D70" s="849" t="s">
        <v>364</v>
      </c>
      <c r="E70" s="850"/>
      <c r="F70" s="169">
        <v>0</v>
      </c>
      <c r="G70" s="169">
        <v>0</v>
      </c>
      <c r="H70" s="169">
        <v>0</v>
      </c>
      <c r="I70" s="169">
        <v>0</v>
      </c>
      <c r="J70" s="169">
        <v>0</v>
      </c>
      <c r="K70" s="170">
        <v>1</v>
      </c>
      <c r="L70" s="170">
        <v>1</v>
      </c>
      <c r="M70" s="170">
        <v>1</v>
      </c>
      <c r="N70" s="170">
        <v>1</v>
      </c>
      <c r="O70" s="170">
        <v>1</v>
      </c>
    </row>
    <row r="71" spans="2:15" s="90" customFormat="1" ht="30" customHeight="1">
      <c r="B71" s="834"/>
      <c r="C71" s="834"/>
      <c r="D71" s="839" t="s">
        <v>100</v>
      </c>
      <c r="E71" s="840"/>
      <c r="F71" s="169">
        <v>0</v>
      </c>
      <c r="G71" s="169">
        <v>0</v>
      </c>
      <c r="H71" s="169">
        <v>0</v>
      </c>
      <c r="I71" s="169">
        <v>0</v>
      </c>
      <c r="J71" s="169">
        <v>0</v>
      </c>
      <c r="K71" s="170">
        <v>1</v>
      </c>
      <c r="L71" s="170">
        <v>1</v>
      </c>
      <c r="M71" s="170">
        <v>1</v>
      </c>
      <c r="N71" s="170">
        <v>1</v>
      </c>
      <c r="O71" s="170">
        <v>1</v>
      </c>
    </row>
    <row r="72" spans="2:15" s="90" customFormat="1" ht="30" customHeight="1">
      <c r="B72" s="834"/>
      <c r="C72" s="834"/>
      <c r="D72" s="851" t="s">
        <v>101</v>
      </c>
      <c r="E72" s="852"/>
      <c r="F72" s="169">
        <v>0</v>
      </c>
      <c r="G72" s="169">
        <v>0</v>
      </c>
      <c r="H72" s="169">
        <v>0</v>
      </c>
      <c r="I72" s="169">
        <v>0</v>
      </c>
      <c r="J72" s="169">
        <v>0</v>
      </c>
      <c r="K72" s="170">
        <v>1</v>
      </c>
      <c r="L72" s="170">
        <v>1</v>
      </c>
      <c r="M72" s="170">
        <v>1</v>
      </c>
      <c r="N72" s="170">
        <v>1</v>
      </c>
      <c r="O72" s="170">
        <v>1</v>
      </c>
    </row>
    <row r="73" spans="2:15" s="90" customFormat="1" ht="30" customHeight="1">
      <c r="B73" s="836"/>
      <c r="C73" s="836"/>
      <c r="D73" s="839" t="s">
        <v>404</v>
      </c>
      <c r="E73" s="840"/>
      <c r="F73" s="169">
        <v>0</v>
      </c>
      <c r="G73" s="169">
        <v>0</v>
      </c>
      <c r="H73" s="169">
        <v>0</v>
      </c>
      <c r="I73" s="169">
        <v>0</v>
      </c>
      <c r="J73" s="169">
        <v>0</v>
      </c>
      <c r="K73" s="170">
        <v>1</v>
      </c>
      <c r="L73" s="170">
        <v>1</v>
      </c>
      <c r="M73" s="170">
        <v>1</v>
      </c>
      <c r="N73" s="170">
        <v>1</v>
      </c>
      <c r="O73" s="170">
        <v>1</v>
      </c>
    </row>
    <row r="74" spans="2:15" s="93" customFormat="1" ht="19.5" customHeight="1">
      <c r="B74" s="175"/>
      <c r="C74" s="175"/>
      <c r="D74" s="846"/>
      <c r="E74" s="846"/>
      <c r="F74" s="176"/>
      <c r="G74" s="176"/>
      <c r="H74" s="176"/>
      <c r="I74" s="176"/>
      <c r="J74" s="176"/>
      <c r="K74" s="177"/>
      <c r="L74" s="177"/>
      <c r="M74" s="177"/>
      <c r="N74" s="177"/>
      <c r="O74" s="177"/>
    </row>
    <row r="75" spans="2:15" ht="30" customHeight="1">
      <c r="B75" s="847" t="s">
        <v>405</v>
      </c>
      <c r="C75" s="848"/>
      <c r="D75" s="848"/>
      <c r="E75" s="848"/>
      <c r="F75" s="178">
        <v>25662.119999999995</v>
      </c>
      <c r="G75" s="178">
        <v>23069.719999999994</v>
      </c>
      <c r="H75" s="178">
        <v>14093.18</v>
      </c>
      <c r="I75" s="178">
        <v>16440.790000000005</v>
      </c>
      <c r="J75" s="178">
        <v>10323.450000000008</v>
      </c>
      <c r="K75" s="179">
        <v>0.9409169829242547</v>
      </c>
      <c r="L75" s="179">
        <v>0.9488412105261186</v>
      </c>
      <c r="M75" s="179">
        <v>0.969392758388287</v>
      </c>
      <c r="N75" s="179">
        <v>0.9648104839171416</v>
      </c>
      <c r="O75" s="179">
        <v>0.9779024175794822</v>
      </c>
    </row>
  </sheetData>
  <sheetProtection/>
  <mergeCells count="83">
    <mergeCell ref="D74:E74"/>
    <mergeCell ref="B75:E75"/>
    <mergeCell ref="D66:E66"/>
    <mergeCell ref="D67:E67"/>
    <mergeCell ref="D68:E68"/>
    <mergeCell ref="D69:E69"/>
    <mergeCell ref="C70:C73"/>
    <mergeCell ref="D70:E70"/>
    <mergeCell ref="D71:E71"/>
    <mergeCell ref="D72:E72"/>
    <mergeCell ref="D73:E73"/>
    <mergeCell ref="D58:E58"/>
    <mergeCell ref="B59:B73"/>
    <mergeCell ref="C59:C69"/>
    <mergeCell ref="D59:E59"/>
    <mergeCell ref="D60:E60"/>
    <mergeCell ref="D61:E61"/>
    <mergeCell ref="D62:E62"/>
    <mergeCell ref="D63:E63"/>
    <mergeCell ref="D64:E64"/>
    <mergeCell ref="D65:E65"/>
    <mergeCell ref="D49:E49"/>
    <mergeCell ref="D50:E50"/>
    <mergeCell ref="D51:E51"/>
    <mergeCell ref="D52:E52"/>
    <mergeCell ref="D53:E53"/>
    <mergeCell ref="C54:C58"/>
    <mergeCell ref="D54:E54"/>
    <mergeCell ref="D55:E55"/>
    <mergeCell ref="D56:E56"/>
    <mergeCell ref="D57:E57"/>
    <mergeCell ref="B41:B58"/>
    <mergeCell ref="C41:C53"/>
    <mergeCell ref="D41:E41"/>
    <mergeCell ref="D42:E42"/>
    <mergeCell ref="D43:E43"/>
    <mergeCell ref="D44:E44"/>
    <mergeCell ref="D45:E45"/>
    <mergeCell ref="D46:E46"/>
    <mergeCell ref="D47:E47"/>
    <mergeCell ref="D48:E48"/>
    <mergeCell ref="D34:E34"/>
    <mergeCell ref="D35:E35"/>
    <mergeCell ref="C36:C40"/>
    <mergeCell ref="D36:E36"/>
    <mergeCell ref="D37:E37"/>
    <mergeCell ref="D38:E38"/>
    <mergeCell ref="D39:E39"/>
    <mergeCell ref="D40:E40"/>
    <mergeCell ref="D28:E28"/>
    <mergeCell ref="D29:E29"/>
    <mergeCell ref="D30:E30"/>
    <mergeCell ref="D31:E31"/>
    <mergeCell ref="D32:E32"/>
    <mergeCell ref="D33:E33"/>
    <mergeCell ref="D22:E22"/>
    <mergeCell ref="D23:E23"/>
    <mergeCell ref="D24:E24"/>
    <mergeCell ref="D25:E25"/>
    <mergeCell ref="D26:E26"/>
    <mergeCell ref="D27:E27"/>
    <mergeCell ref="D16:E16"/>
    <mergeCell ref="D17:E17"/>
    <mergeCell ref="D18:E18"/>
    <mergeCell ref="D19:E19"/>
    <mergeCell ref="D20:E20"/>
    <mergeCell ref="D21:E21"/>
    <mergeCell ref="D10:E10"/>
    <mergeCell ref="D11:E11"/>
    <mergeCell ref="D12:E12"/>
    <mergeCell ref="D13:E13"/>
    <mergeCell ref="D14:E14"/>
    <mergeCell ref="D15:E15"/>
    <mergeCell ref="B3:B6"/>
    <mergeCell ref="C3:C6"/>
    <mergeCell ref="D3:E6"/>
    <mergeCell ref="F3:J3"/>
    <mergeCell ref="K3:O3"/>
    <mergeCell ref="B7:B40"/>
    <mergeCell ref="C7:C35"/>
    <mergeCell ref="D7:E7"/>
    <mergeCell ref="D8:E8"/>
    <mergeCell ref="D9:E9"/>
  </mergeCells>
  <printOptions/>
  <pageMargins left="0.7874015748031497" right="0.7874015748031497" top="0.7874015748031497" bottom="0.1968503937007874" header="0.31496062992125984" footer="0.1968503937007874"/>
  <pageSetup fitToHeight="2" horizontalDpi="600" verticalDpi="600" orientation="landscape" paperSize="9" scale="48" r:id="rId1"/>
  <headerFooter>
    <oddFooter>&amp;R&amp;22&amp;P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h-handa</dc:creator>
  <cp:keywords/>
  <dc:description/>
  <cp:lastModifiedBy>y-shinma</cp:lastModifiedBy>
  <cp:lastPrinted>2014-08-15T00:57:40Z</cp:lastPrinted>
  <dcterms:created xsi:type="dcterms:W3CDTF">2010-08-05T00:20:38Z</dcterms:created>
  <dcterms:modified xsi:type="dcterms:W3CDTF">2014-08-15T01:24:16Z</dcterms:modified>
  <cp:category/>
  <cp:version/>
  <cp:contentType/>
  <cp:contentStatus/>
</cp:coreProperties>
</file>