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9200" windowHeight="12120" activeTab="0"/>
  </bookViews>
  <sheets>
    <sheet name="表紙" sheetId="1" r:id="rId1"/>
    <sheet name="特記事項" sheetId="2" r:id="rId2"/>
    <sheet name="目次" sheetId="3" r:id="rId3"/>
    <sheet name="P4-5" sheetId="4" r:id="rId4"/>
    <sheet name="P6-7" sheetId="5" r:id="rId5"/>
    <sheet name="P8-9" sheetId="6" r:id="rId6"/>
    <sheet name="P10-11" sheetId="7" r:id="rId7"/>
    <sheet name="P12-13" sheetId="8" r:id="rId8"/>
    <sheet name="P14-15" sheetId="9" r:id="rId9"/>
    <sheet name="P16-17" sheetId="10" r:id="rId10"/>
    <sheet name="P18-19" sheetId="11" r:id="rId11"/>
    <sheet name="P20-21" sheetId="12" r:id="rId12"/>
    <sheet name="P22-23" sheetId="13" r:id="rId13"/>
    <sheet name="P24-29" sheetId="14" r:id="rId14"/>
    <sheet name="P30" sheetId="15" r:id="rId15"/>
  </sheets>
  <definedNames>
    <definedName name="_xlnm.Print_Area" localSheetId="6">'P10-11'!$A$1:$Q$80</definedName>
    <definedName name="_xlnm.Print_Area" localSheetId="7">'P12-13'!$A$1:$O$74</definedName>
    <definedName name="_xlnm.Print_Area" localSheetId="8">'P14-15'!$A$1:$O$75</definedName>
    <definedName name="_xlnm.Print_Area" localSheetId="9">'P16-17'!$A$1:$L$90</definedName>
    <definedName name="_xlnm.Print_Area" localSheetId="10">'P18-19'!$A$1:$O$90</definedName>
    <definedName name="_xlnm.Print_Area" localSheetId="11">'P20-21'!$A$1:$T$93</definedName>
    <definedName name="_xlnm.Print_Area" localSheetId="12">'P22-23'!$A$1:$T$93</definedName>
    <definedName name="_xlnm.Print_Area" localSheetId="13">'P24-29'!$A$1:$BN$43</definedName>
    <definedName name="_xlnm.Print_Area" localSheetId="14">'P30'!$A$1:$CL$41</definedName>
    <definedName name="_xlnm.Print_Area" localSheetId="3">'P4-5'!$A$1:$K$88</definedName>
    <definedName name="_xlnm.Print_Area" localSheetId="4">'P6-7'!$A$1:$K$76</definedName>
    <definedName name="_xlnm.Print_Area" localSheetId="5">'P8-9'!$A$1:$J$76</definedName>
    <definedName name="_xlnm.Print_Area" localSheetId="1">'特記事項'!$A$1:$M$18</definedName>
    <definedName name="_xlnm.Print_Area" localSheetId="0">'表紙'!$A$1:$P$37</definedName>
    <definedName name="_xlnm.Print_Area" localSheetId="2">'目次'!$A$1:$E$16</definedName>
    <definedName name="_xlnm.Print_Titles" localSheetId="6">'P10-11'!$4:$8</definedName>
    <definedName name="_xlnm.Print_Titles" localSheetId="7">'P12-13'!$3:$7</definedName>
    <definedName name="_xlnm.Print_Titles" localSheetId="8">'P14-15'!$3:$6</definedName>
    <definedName name="_xlnm.Print_Titles" localSheetId="9">'P16-17'!$3:$7</definedName>
    <definedName name="_xlnm.Print_Titles" localSheetId="10">'P18-19'!$3:$7</definedName>
    <definedName name="_xlnm.Print_Titles" localSheetId="11">'P20-21'!$3:$7</definedName>
    <definedName name="_xlnm.Print_Titles" localSheetId="12">'P22-23'!$3:$7</definedName>
    <definedName name="_xlnm.Print_Titles" localSheetId="13">'P24-29'!$A:$C</definedName>
    <definedName name="_xlnm.Print_Titles" localSheetId="3">'P4-5'!$4:$7</definedName>
    <definedName name="_xlnm.Print_Titles" localSheetId="4">'P6-7'!$3:$5</definedName>
    <definedName name="_xlnm.Print_Titles" localSheetId="5">'P8-9'!$4:$8</definedName>
  </definedNames>
  <calcPr calcMode="manual" fullCalcOnLoad="1"/>
</workbook>
</file>

<file path=xl/comments14.xml><?xml version="1.0" encoding="utf-8"?>
<comments xmlns="http://schemas.openxmlformats.org/spreadsheetml/2006/main">
  <authors>
    <author>y-shinma</author>
  </authors>
  <commentList>
    <comment ref="AO5" authorId="0">
      <text>
        <r>
          <rPr>
            <sz val="12"/>
            <rFont val="ＭＳ Ｐゴシック"/>
            <family val="3"/>
          </rPr>
          <t>一行にまとめ</t>
        </r>
      </text>
    </comment>
  </commentList>
</comments>
</file>

<file path=xl/comments2.xml><?xml version="1.0" encoding="utf-8"?>
<comments xmlns="http://schemas.openxmlformats.org/spreadsheetml/2006/main">
  <authors>
    <author>y-shinma</author>
  </authors>
  <commentList>
    <comment ref="B7" authorId="0">
      <text>
        <r>
          <rPr>
            <b/>
            <sz val="9"/>
            <rFont val="ＭＳ Ｐゴシック"/>
            <family val="3"/>
          </rPr>
          <t>y-shinma:　2014.2.10
敷地面積および延床面積のページは開示していない（ﾃﾞｰﾀﾌﾞｯｸに載せてない）ので削除。（非開示）
ただし、今後投資家から求められた場合は、素材はMHTBで作成してくれているので、採用する。</t>
        </r>
      </text>
    </comment>
  </commentList>
</comments>
</file>

<file path=xl/sharedStrings.xml><?xml version="1.0" encoding="utf-8"?>
<sst xmlns="http://schemas.openxmlformats.org/spreadsheetml/2006/main" count="2466" uniqueCount="807">
  <si>
    <t>組入不動産に係る期末空室面積及び稼働率の推移</t>
  </si>
  <si>
    <t>組入不動産に係るＮＯＩの推移</t>
  </si>
  <si>
    <t>組入不動産に係るＲＯＡの推移</t>
  </si>
  <si>
    <t>組入不動産の長期修繕費用見積合計（15年）と地震リスク</t>
  </si>
  <si>
    <t>物件デ－タブック</t>
  </si>
  <si>
    <t>組入不動産に係る価格関係一覧</t>
  </si>
  <si>
    <t>＜　目　　次　＞</t>
  </si>
  <si>
    <t>表題</t>
  </si>
  <si>
    <t>担当</t>
  </si>
  <si>
    <t>組入不動産の分類</t>
  </si>
  <si>
    <t>組入不動産の所有形態、建物の概要</t>
  </si>
  <si>
    <t>組入不動産の平均築年数</t>
  </si>
  <si>
    <t>組入不動産に係る当期の減価償却費、償却後利益と各種比率</t>
  </si>
  <si>
    <t>日本プライムリアルティ投資法人</t>
  </si>
  <si>
    <t>組入不動産に係る当期の賃貸事業収入、賃貸事業費用、ＮＯＩ等</t>
  </si>
  <si>
    <t>～</t>
  </si>
  <si>
    <t>個別物件の収益状況（当期末保有物件）</t>
  </si>
  <si>
    <t>ポートフォリオの収益状況</t>
  </si>
  <si>
    <t>＜特記事項＞</t>
  </si>
  <si>
    <t>特に記載のない限り、記載未満の数値について、金額は切捨て、比率は四捨五入により記載しています。</t>
  </si>
  <si>
    <t>組入不動産の分類</t>
  </si>
  <si>
    <t>不動産等の名称</t>
  </si>
  <si>
    <t>地域区分</t>
  </si>
  <si>
    <t>用途</t>
  </si>
  <si>
    <t>運用における位置付け</t>
  </si>
  <si>
    <t>事務所ビルの分類</t>
  </si>
  <si>
    <t>事務所</t>
  </si>
  <si>
    <t>商業施設</t>
  </si>
  <si>
    <t>コア不動産</t>
  </si>
  <si>
    <t>バリューアップ型</t>
  </si>
  <si>
    <t>大規模</t>
  </si>
  <si>
    <t>大型</t>
  </si>
  <si>
    <t>中型</t>
  </si>
  <si>
    <t>小型</t>
  </si>
  <si>
    <t>兼松ビル</t>
  </si>
  <si>
    <t>東京都心</t>
  </si>
  <si>
    <t>○</t>
  </si>
  <si>
    <t>兼松ビル別館</t>
  </si>
  <si>
    <t>ＪＰＲ人形町ビル</t>
  </si>
  <si>
    <t>新麹町ビル</t>
  </si>
  <si>
    <t>ＪＰＲクレスト竹橋ビル</t>
  </si>
  <si>
    <t>ＭＳ芝浦ビル</t>
  </si>
  <si>
    <t>五反田ファーストビル</t>
  </si>
  <si>
    <t>福岡ビル</t>
  </si>
  <si>
    <t>ＪＰＲ市ヶ谷ビル</t>
  </si>
  <si>
    <t>オーバルコート大崎マークウエスト</t>
  </si>
  <si>
    <t>新宿スクエアタワー</t>
  </si>
  <si>
    <t>ビッグス新宿ビル</t>
  </si>
  <si>
    <t>アクロス新川ビル・アネックス</t>
  </si>
  <si>
    <t>新宿センタービル</t>
  </si>
  <si>
    <t>南麻布ビル</t>
  </si>
  <si>
    <t>○</t>
  </si>
  <si>
    <t>品川キャナルビル</t>
  </si>
  <si>
    <t>六番町ビル</t>
  </si>
  <si>
    <t>ＪＰＲ原宿ビル</t>
  </si>
  <si>
    <t>東京建物京橋ビル</t>
  </si>
  <si>
    <t>ＪＰＲ日本橋堀留ビル</t>
  </si>
  <si>
    <t>ＪＰＲ千駄ヶ谷ビル</t>
  </si>
  <si>
    <t>銀座三和ビル</t>
  </si>
  <si>
    <t>大手町タワー（底地）</t>
  </si>
  <si>
    <t>サイエンスプラザ・四番町プラザ</t>
  </si>
  <si>
    <t>芝大門センタービル</t>
  </si>
  <si>
    <t>ＪＰＲ渋谷タワーレコードビル</t>
  </si>
  <si>
    <t>ＪＰＲ代官山</t>
  </si>
  <si>
    <t>ＪＰＲ神宮前４３２</t>
  </si>
  <si>
    <t>新宿三丁目イーストビル</t>
  </si>
  <si>
    <t>有楽町駅前ビルディング（有楽町イトシア）</t>
  </si>
  <si>
    <t>アルカイースト</t>
  </si>
  <si>
    <t>東京周辺部</t>
  </si>
  <si>
    <t>ＪＰＲ千葉ビル</t>
  </si>
  <si>
    <t>ＪＰＲ横浜日本大通ビル</t>
  </si>
  <si>
    <t>新横浜第二センタービル</t>
  </si>
  <si>
    <t>川口センタービル</t>
  </si>
  <si>
    <t>ＪＰＲ上野イーストビル</t>
  </si>
  <si>
    <t>立川ビジネスセンタービル</t>
  </si>
  <si>
    <t>ライズアリーナビル</t>
  </si>
  <si>
    <t>ゆめおおおかオフィスタワー</t>
  </si>
  <si>
    <t>オリナスタワー</t>
  </si>
  <si>
    <t>東京建物横浜ビル</t>
  </si>
  <si>
    <t>大宮プライムイースト</t>
  </si>
  <si>
    <t>田無アスタ</t>
  </si>
  <si>
    <t>キュポ・ラ本館棟</t>
  </si>
  <si>
    <t>ＪＰＲ武蔵小杉ビル</t>
  </si>
  <si>
    <t>武蔵浦和ショッピングスクエア</t>
  </si>
  <si>
    <t>川崎ダイスビル</t>
  </si>
  <si>
    <t>新潟駅南センタービル</t>
  </si>
  <si>
    <t>地方</t>
  </si>
  <si>
    <t>東京建物本町ビル</t>
  </si>
  <si>
    <t>ＪＰＲ博多ビル</t>
  </si>
  <si>
    <t>ＪＰＲ那覇ビル</t>
  </si>
  <si>
    <t>損保ジャパン仙台ビル</t>
  </si>
  <si>
    <t>損保ジャパン和歌山ビル</t>
  </si>
  <si>
    <t>天神１２１ビル</t>
  </si>
  <si>
    <t>ＪＰＲ堂島ビル</t>
  </si>
  <si>
    <t>ＪＰＲ博多中央ビル</t>
  </si>
  <si>
    <t>ＪＰＲ名古屋伏見ビル</t>
  </si>
  <si>
    <t>薬院ビジネスガーデン</t>
  </si>
  <si>
    <t>ＪＰＲ梅田ロフトビル</t>
  </si>
  <si>
    <t>ベネトン心斎橋ビル</t>
  </si>
  <si>
    <t>ハウジング・デザイン・センター神戸</t>
  </si>
  <si>
    <t>ＪＰＲ茶屋町ビル</t>
  </si>
  <si>
    <t>物件数</t>
  </si>
  <si>
    <t>組入不動産の所有形態、建物の概要</t>
  </si>
  <si>
    <t>取得年月日</t>
  </si>
  <si>
    <t>所在地</t>
  </si>
  <si>
    <t>建物所有割合</t>
  </si>
  <si>
    <t>建物の概要</t>
  </si>
  <si>
    <t>土地</t>
  </si>
  <si>
    <t>建物</t>
  </si>
  <si>
    <t>構造
階数</t>
  </si>
  <si>
    <t>竣工年月</t>
  </si>
  <si>
    <t>東京都中央区京橋</t>
  </si>
  <si>
    <t>所有権（共有：持分割合79.4％）</t>
  </si>
  <si>
    <t>S・RC・SRC             B2/13F</t>
  </si>
  <si>
    <t>H5.2</t>
  </si>
  <si>
    <t>SRC                                   B1/8F</t>
  </si>
  <si>
    <t>所有権</t>
  </si>
  <si>
    <t>SRC・RC                      B1/8F</t>
  </si>
  <si>
    <t>東京都千代田区麹町</t>
  </si>
  <si>
    <t>所有権（共有：持分割合77.2％）</t>
  </si>
  <si>
    <t>区分所有権</t>
  </si>
  <si>
    <t>SRC                 B1/9F</t>
  </si>
  <si>
    <t>S59.10</t>
  </si>
  <si>
    <t xml:space="preserve">SRC                       B1/9F </t>
  </si>
  <si>
    <t>H11.9</t>
  </si>
  <si>
    <t>東京都港区芝浦</t>
  </si>
  <si>
    <t>所有権・賃借権（準共有：持分割合36.0％）</t>
  </si>
  <si>
    <t>S63.2</t>
  </si>
  <si>
    <t>東京都品川区西五反田</t>
  </si>
  <si>
    <t>所有権（共有：持分割合61.8％）</t>
  </si>
  <si>
    <t>東京都中央区八重洲</t>
  </si>
  <si>
    <t>区分所有権・
区分所有権（共有：持分割合81.9％）</t>
  </si>
  <si>
    <t>区分所有権</t>
  </si>
  <si>
    <t>東京都千代田区九段南</t>
  </si>
  <si>
    <t>東京都品川区東五反田</t>
  </si>
  <si>
    <t>区分所有権</t>
  </si>
  <si>
    <t>東京都新宿区西新宿</t>
  </si>
  <si>
    <t>新宿スクエアタワー（第14期追加取得分）</t>
  </si>
  <si>
    <t>区分所有権（共有：持分割合1.1％）</t>
  </si>
  <si>
    <t>東京都新宿区新宿</t>
  </si>
  <si>
    <t>所有権</t>
  </si>
  <si>
    <t>東京都中央区新川</t>
  </si>
  <si>
    <t>東京都新宿区西新宿</t>
  </si>
  <si>
    <t>所有権（共有：持分割合40.0％）</t>
  </si>
  <si>
    <t>区分所有権（共有：持分割合40.0％）</t>
  </si>
  <si>
    <t>東京都港区南麻布</t>
  </si>
  <si>
    <t>東京都港区港南</t>
  </si>
  <si>
    <t>所有権（共有：持分割合45.6％）</t>
  </si>
  <si>
    <t>東京都千代田区六番町</t>
  </si>
  <si>
    <t>区分所有権（注４）</t>
  </si>
  <si>
    <t>東京都渋谷区神宮前</t>
  </si>
  <si>
    <t>東京都中央区京橋</t>
  </si>
  <si>
    <t>所有権・賃借権</t>
  </si>
  <si>
    <t>東京都中央区日本橋堀留町</t>
  </si>
  <si>
    <t>東京都渋谷区千駄ヶ谷</t>
  </si>
  <si>
    <t>東京都中央区銀座</t>
  </si>
  <si>
    <t>所有権（共有：持分割合64.7％）</t>
  </si>
  <si>
    <t>区分所有権（共有：持分割合35.4％）</t>
  </si>
  <si>
    <t>東京都千代田区大手町</t>
  </si>
  <si>
    <t>－</t>
  </si>
  <si>
    <t>東京都千代田区四番町</t>
  </si>
  <si>
    <t>S・SRC・RC
B2/12F</t>
  </si>
  <si>
    <t>H7.2</t>
  </si>
  <si>
    <t>東京都港区芝大門</t>
  </si>
  <si>
    <t>S・SRC
B1/10F</t>
  </si>
  <si>
    <t>H5.7</t>
  </si>
  <si>
    <t>東京都渋谷区神南</t>
  </si>
  <si>
    <t>H4.2</t>
  </si>
  <si>
    <t>東京都渋谷区代官山町</t>
  </si>
  <si>
    <t>東京都渋谷区神宮前</t>
  </si>
  <si>
    <t>東京都新宿区新宿</t>
  </si>
  <si>
    <t>区分所有権（共有：持分割合21.0％）</t>
  </si>
  <si>
    <t>東京都千代田区有楽町</t>
  </si>
  <si>
    <t>所有権（共有：持分割合1.9％）</t>
  </si>
  <si>
    <t>区分所有権（共有：持分割合4.3％）</t>
  </si>
  <si>
    <t>東京都墨田区錦糸</t>
  </si>
  <si>
    <t>所有権（共有：持分割合41.1％）</t>
  </si>
  <si>
    <t>S・SRC                      B3/19F</t>
  </si>
  <si>
    <t>H9.3</t>
  </si>
  <si>
    <t>S・SRC                 B1/13F</t>
  </si>
  <si>
    <t>H3.1</t>
  </si>
  <si>
    <t>SRC                 B1/11F</t>
  </si>
  <si>
    <t>神奈川県横浜市港北区新横浜</t>
  </si>
  <si>
    <t>埼玉県川口市本町</t>
  </si>
  <si>
    <t>所有権・所有権（共有：持分割合86.5％）</t>
  </si>
  <si>
    <t>H6.2</t>
  </si>
  <si>
    <t>東京都台東区松が谷</t>
  </si>
  <si>
    <t>H4.10</t>
  </si>
  <si>
    <t>東京都立川市曙町</t>
  </si>
  <si>
    <t>ライズアリーナビル（注５）</t>
  </si>
  <si>
    <t>東京都豊島区東池袋</t>
  </si>
  <si>
    <t>所有権（共有：持分割合15.9％）</t>
  </si>
  <si>
    <t>神奈川県横浜市港南区上大岡西</t>
  </si>
  <si>
    <t>所有権（共有：持分割合19.7%）</t>
  </si>
  <si>
    <t>東京都墨田区太平</t>
  </si>
  <si>
    <t>SRC・RC・S                B2/45F</t>
  </si>
  <si>
    <t>神奈川県横浜市西区北幸</t>
  </si>
  <si>
    <t>埼玉県さいたま市大宮区下町</t>
  </si>
  <si>
    <t>所有権（共有：持分割合42.1％）</t>
  </si>
  <si>
    <t>区分所有権（共有：持分割合52.9％）</t>
  </si>
  <si>
    <t>SRC                   B2/17F</t>
  </si>
  <si>
    <t>埼玉県川口市川口</t>
  </si>
  <si>
    <t>所有権（共有：持分割合7.3％）</t>
  </si>
  <si>
    <t>神奈川県川崎市中原区小杉町</t>
  </si>
  <si>
    <t>埼玉県さいたま市南区別所</t>
  </si>
  <si>
    <t>所有権
（不動産信託受益権の準共有：持分割合50.0％）</t>
  </si>
  <si>
    <t>神奈川県川崎市川崎区駅前本町</t>
  </si>
  <si>
    <t>所有権（不動産信託受益権の準共有：持分割合52.0％）、
地上権（準共有：持分割合83.8％）
　　　（不動産信託受益権の準共有：持分割合52.0％）、
地上権（準共有：持分割合13.1％）
　　　（不動産信託受益権の準共有：持分割合12.6％）</t>
  </si>
  <si>
    <t>区分所有権
　（不動産信託受益権の準共有：持分割合52.0％）、
区分所有権
　（不動産信託受益権の準共有：持分割合12.6％）</t>
  </si>
  <si>
    <t>新潟県新潟市中央区米山</t>
  </si>
  <si>
    <t>所有権（共有：持分割合52.7％）</t>
  </si>
  <si>
    <t>S・SRC                       B1/10F</t>
  </si>
  <si>
    <t>H8.3</t>
  </si>
  <si>
    <t>所有権（共有：持分割合64.3％）</t>
  </si>
  <si>
    <t>SRC                      B3/9F</t>
  </si>
  <si>
    <t>S45.2</t>
  </si>
  <si>
    <t>ＪＰＲ博多ビル（注７）</t>
  </si>
  <si>
    <t>S60.6
H15.11増築</t>
  </si>
  <si>
    <t>沖縄県那覇市松山</t>
  </si>
  <si>
    <t>H3.10</t>
  </si>
  <si>
    <t>SRC                       B1/12F</t>
  </si>
  <si>
    <t>H9.12</t>
  </si>
  <si>
    <t>H8.7</t>
  </si>
  <si>
    <t>所有権（共有：持分割合52.2％）</t>
  </si>
  <si>
    <t>H12.7</t>
  </si>
  <si>
    <t>SRC                       8F</t>
  </si>
  <si>
    <t>愛知県名古屋市中区栄</t>
  </si>
  <si>
    <t>H3.3</t>
  </si>
  <si>
    <t>H2.4</t>
  </si>
  <si>
    <t>ベネトン心斎橋ビル</t>
  </si>
  <si>
    <t>H15.2
H17.1増築</t>
  </si>
  <si>
    <t>兵庫県神戸市中央区東川崎町</t>
  </si>
  <si>
    <t>大阪府大阪市北区茶屋町</t>
  </si>
  <si>
    <t>（注１）</t>
  </si>
  <si>
    <t>「所有形態」に記載の「持分割合」は小数第二位以下を四捨五入しています。</t>
  </si>
  <si>
    <t>（注２）</t>
  </si>
  <si>
    <t>「所有形態」は、不動産等資産である土地に関する本投資法人又は不動産信託の受託者が保有する権利の種類及びその割合、並びに不動産等資産である建物に関する権利の種類及び敷地利用権割合（共有割合を含む。）を記載しています。</t>
  </si>
  <si>
    <t>（注３）</t>
  </si>
  <si>
    <t>（注４）</t>
  </si>
  <si>
    <t>六番町ビル、ＪＰＲ原宿ビル、東京建物京橋ビルは、区分所有権をすべて取得しており、他の区分所有者はいません。</t>
  </si>
  <si>
    <t>（注５）</t>
  </si>
  <si>
    <t>ライズアリーナビルは住宅棟を含め一棟として登記しており、業務棟部分は地下２階付15階建です。</t>
  </si>
  <si>
    <t>（注６）</t>
  </si>
  <si>
    <t>オリナスタワーは商業棟、住宅棟を含め一棟として登記しており、業務棟部分は地下２階付31階建です。</t>
  </si>
  <si>
    <t>（注７）</t>
  </si>
  <si>
    <t>ＪＰＲ博多ビルは平成15年11月に立体駐車場を新設しています。</t>
  </si>
  <si>
    <t>ライズアリーナビル</t>
  </si>
  <si>
    <t>ＪＰＲ名古屋伏見ビル</t>
  </si>
  <si>
    <t>組入不動産の平均築年数</t>
  </si>
  <si>
    <t>①取得価格</t>
  </si>
  <si>
    <t>竣工年月日</t>
  </si>
  <si>
    <t>築年数</t>
  </si>
  <si>
    <t>取得価額
積数</t>
  </si>
  <si>
    <t>基準竣工日</t>
  </si>
  <si>
    <t>③当期末
における
経過日数</t>
  </si>
  <si>
    <t>（千円）</t>
  </si>
  <si>
    <t>（日）</t>
  </si>
  <si>
    <t>兼松ビル</t>
  </si>
  <si>
    <t>兼松ビル別館</t>
  </si>
  <si>
    <t>ＪＰＲ人形町ビル</t>
  </si>
  <si>
    <t>平成元年12月28日</t>
  </si>
  <si>
    <t>新麹町ビル</t>
  </si>
  <si>
    <t>ＪＰＲクレスト竹橋ビル</t>
  </si>
  <si>
    <t>ＭＳ芝浦ビル</t>
  </si>
  <si>
    <t>五反田ファーストビル</t>
  </si>
  <si>
    <t>平成元年7月28日</t>
  </si>
  <si>
    <t>福岡ビル</t>
  </si>
  <si>
    <t>福岡ビル（第７期追加取得分）</t>
  </si>
  <si>
    <t>ＪＰＲ市ヶ谷ビル</t>
  </si>
  <si>
    <t>オーバルコート大崎マークウエスト</t>
  </si>
  <si>
    <t>新宿スクエアタワー</t>
  </si>
  <si>
    <t>ビッグス新宿ビル</t>
  </si>
  <si>
    <t>アクロス新川ビル・アネックス</t>
  </si>
  <si>
    <t>平成元年3月15日</t>
  </si>
  <si>
    <t>ＪＰＲ日本橋堀留ビル</t>
  </si>
  <si>
    <t>ＪＰＲ渋谷タワーレコードビル</t>
  </si>
  <si>
    <t>ＪＰＲ代官山</t>
  </si>
  <si>
    <t>アルカイースト</t>
  </si>
  <si>
    <t>ＪＰＲ千葉ビル</t>
  </si>
  <si>
    <t>ＪＰＲ横浜日本大通ビル</t>
  </si>
  <si>
    <t>平成元年10月31日</t>
  </si>
  <si>
    <t>新横浜第二センタービル</t>
  </si>
  <si>
    <t>川口センタービル</t>
  </si>
  <si>
    <t>ＪＰＲ上野イーストビル</t>
  </si>
  <si>
    <t>オリナスタワー</t>
  </si>
  <si>
    <t>田無アスタ</t>
  </si>
  <si>
    <t>ＪＰＲ武蔵小杉ビル</t>
  </si>
  <si>
    <t>新潟駅南センタービル</t>
  </si>
  <si>
    <t>東京建物本町ビル</t>
  </si>
  <si>
    <t>ＪＰＲ博多ビル</t>
  </si>
  <si>
    <t>昭和60年6月26日
平成15年11月増築</t>
  </si>
  <si>
    <t>ＪＰＲ那覇ビル</t>
  </si>
  <si>
    <t>損保ジャパン仙台ビル</t>
  </si>
  <si>
    <t>損保ジャパン和歌山ビル</t>
  </si>
  <si>
    <t>天神１２１ビル</t>
  </si>
  <si>
    <t>合計</t>
  </si>
  <si>
    <t>建物の竣工年月日は建物登記簿の記載によっています。（東京建物本町ビルは閉鎖登記簿に記載）</t>
  </si>
  <si>
    <t>各物件ごとの平均築年数は基準日における経過日数を求め、これを365日で除して求めています。なお、竣工年数は計算上の端数がありますが、表示上は小数第２位以下を四捨五入しています。</t>
  </si>
  <si>
    <t>新麹町ビル（第２期追加取得分）</t>
  </si>
  <si>
    <t>新麹町ビル（第６期追加取得分）</t>
  </si>
  <si>
    <t>組入不動産の長期修繕費用見積合計（１５年）と地震リスク</t>
  </si>
  <si>
    <t>取得価格（千円）</t>
  </si>
  <si>
    <t>長期修繕費用見積合計（千円）</t>
  </si>
  <si>
    <t>新耐震
基準</t>
  </si>
  <si>
    <t>期末
ＰＭＬ</t>
  </si>
  <si>
    <t>地震
保険
の有無</t>
  </si>
  <si>
    <t>建物
価格</t>
  </si>
  <si>
    <t>建物
割合</t>
  </si>
  <si>
    <t>構成
割合</t>
  </si>
  <si>
    <t>　年平均額</t>
  </si>
  <si>
    <t>作成者</t>
  </si>
  <si>
    <t>作成年月</t>
  </si>
  <si>
    <t>対取得価格比率</t>
  </si>
  <si>
    <t>全体</t>
  </si>
  <si>
    <t>日建設計コンストラクション・マネジメント株式会社</t>
  </si>
  <si>
    <t>平成24年11月</t>
  </si>
  <si>
    <t>清水建設株式会社</t>
  </si>
  <si>
    <t>平成24年４月</t>
  </si>
  <si>
    <t>株式会社久米エンジニアリングシステム</t>
  </si>
  <si>
    <t>平成24年５月</t>
  </si>
  <si>
    <t>平成25年11月</t>
  </si>
  <si>
    <t>清水建設株式会社</t>
  </si>
  <si>
    <t>平成25年９月</t>
  </si>
  <si>
    <t>平成22年6月</t>
  </si>
  <si>
    <t>平成25年５月</t>
  </si>
  <si>
    <t>株式会社イー・アール・エス</t>
  </si>
  <si>
    <t>平成25年9月</t>
  </si>
  <si>
    <t>平成21年12月</t>
  </si>
  <si>
    <t>ＪＰＲ日本橋堀留ビル</t>
  </si>
  <si>
    <t>平成22年３月</t>
  </si>
  <si>
    <t>平成21年７月</t>
  </si>
  <si>
    <t>平成23年7月</t>
  </si>
  <si>
    <t>平成25年６月</t>
  </si>
  <si>
    <t>平成23年５月</t>
  </si>
  <si>
    <t>平成24年６月</t>
  </si>
  <si>
    <t>清水建設株式会社</t>
  </si>
  <si>
    <t>平成24年10月</t>
  </si>
  <si>
    <t>日建設計コンストラクション・マネジメント株式会社</t>
  </si>
  <si>
    <t>株式会社東京カンテイ</t>
  </si>
  <si>
    <t>平成22年11月</t>
  </si>
  <si>
    <t>東京建物横浜ビル</t>
  </si>
  <si>
    <t>平成25年３月</t>
  </si>
  <si>
    <t>日建設計コンストラクション・マネジメント株式会社</t>
  </si>
  <si>
    <t>ＪＰＲ堂島ビル</t>
  </si>
  <si>
    <t>ＪＰＲ博多中央ビル</t>
  </si>
  <si>
    <t>平成22年５月</t>
  </si>
  <si>
    <t>株式会社ERIソリューション</t>
  </si>
  <si>
    <t>ＪＰＲ梅田ロフトビル</t>
  </si>
  <si>
    <t>組入不動産に係る価格関係一覧</t>
  </si>
  <si>
    <t xml:space="preserve"> </t>
  </si>
  <si>
    <t>②期末帳簿価額</t>
  </si>
  <si>
    <t>③期末評価額</t>
  </si>
  <si>
    <t>（期末保有物件分）</t>
  </si>
  <si>
    <t>構成割合</t>
  </si>
  <si>
    <t>対各種価格比率</t>
  </si>
  <si>
    <t>評価損益</t>
  </si>
  <si>
    <t>対取得
価格</t>
  </si>
  <si>
    <t>対帳簿
価額</t>
  </si>
  <si>
    <t>対取得価格</t>
  </si>
  <si>
    <t>対帳簿価額</t>
  </si>
  <si>
    <t>③－①</t>
  </si>
  <si>
    <t>③－②</t>
  </si>
  <si>
    <t>（円）</t>
  </si>
  <si>
    <t>③／①</t>
  </si>
  <si>
    <t>③／②</t>
  </si>
  <si>
    <t>新宿スクエアタワー（第14期追加取得分）</t>
  </si>
  <si>
    <t>ビッグス新宿ビル</t>
  </si>
  <si>
    <t>南麻布ビル</t>
  </si>
  <si>
    <t>東京建物京橋ビル</t>
  </si>
  <si>
    <t>ＪＰＲ日本橋堀留ビル</t>
  </si>
  <si>
    <t>大手町タワー（底地）</t>
  </si>
  <si>
    <t>サイエンスプラザ・四番町プラザ</t>
  </si>
  <si>
    <t>芝大門センタービル</t>
  </si>
  <si>
    <t>ＪＰＲ神宮前４３２</t>
  </si>
  <si>
    <t>ＪＰＲ池袋ビル</t>
  </si>
  <si>
    <t>ツルミフーガ１</t>
  </si>
  <si>
    <t>安田生命天六ビル</t>
  </si>
  <si>
    <t>ＪＰＲ博多中央ビル</t>
  </si>
  <si>
    <t>薬院ビジネスガーデン</t>
  </si>
  <si>
    <t>ハウジング･デザイン・センター神戸</t>
  </si>
  <si>
    <t>ＪＰＲ茶屋町ビル</t>
  </si>
  <si>
    <t>合計</t>
  </si>
  <si>
    <t>＜カテゴリー別＞</t>
  </si>
  <si>
    <t>地域別</t>
  </si>
  <si>
    <t>東京都心合計</t>
  </si>
  <si>
    <t>東京周辺部合計</t>
  </si>
  <si>
    <t>地方合計</t>
  </si>
  <si>
    <t>用途別</t>
  </si>
  <si>
    <t>事務所合計</t>
  </si>
  <si>
    <t>商業施設合計</t>
  </si>
  <si>
    <t>事務所規模別</t>
  </si>
  <si>
    <t>大規模ビル</t>
  </si>
  <si>
    <t>大型ビル</t>
  </si>
  <si>
    <t>中型ビル</t>
  </si>
  <si>
    <t>小型ビル</t>
  </si>
  <si>
    <t>期末空室面積</t>
  </si>
  <si>
    <t>商業施設</t>
  </si>
  <si>
    <t>立川ビジネスセンタービル（第11期追加取得分）</t>
  </si>
  <si>
    <t>期末稼働率</t>
  </si>
  <si>
    <t>組入不動産に係る当期の賃貸事業収入、賃貸事業費用、ＮＯＩ等</t>
  </si>
  <si>
    <t>地域区分</t>
  </si>
  <si>
    <t>用途</t>
  </si>
  <si>
    <t>①</t>
  </si>
  <si>
    <t>②</t>
  </si>
  <si>
    <t>③</t>
  </si>
  <si>
    <t>④</t>
  </si>
  <si>
    <t>⑤</t>
  </si>
  <si>
    <t>⑥</t>
  </si>
  <si>
    <t>⑦</t>
  </si>
  <si>
    <t>賃貸事業収入</t>
  </si>
  <si>
    <t>賃貸事業費用</t>
  </si>
  <si>
    <t>ＮＯＩ</t>
  </si>
  <si>
    <t>減価償却費</t>
  </si>
  <si>
    <t>償却後利益</t>
  </si>
  <si>
    <t>資本的支出</t>
  </si>
  <si>
    <t>ＮＣＦ</t>
  </si>
  <si>
    <t>=③－④</t>
  </si>
  <si>
    <t>（円）</t>
  </si>
  <si>
    <t>兼松ビル別館（注）</t>
  </si>
  <si>
    <t>福岡ビル（注）</t>
  </si>
  <si>
    <t>品川キャナルビル</t>
  </si>
  <si>
    <t>六番町ビル（注）</t>
  </si>
  <si>
    <t>ＪＰＲ原宿ビル</t>
  </si>
  <si>
    <t>ＪＰＲ千駄ヶ谷ビル</t>
  </si>
  <si>
    <t>大手町タワー（底地）</t>
  </si>
  <si>
    <t>サイエンスプラザ・四番町プラザ</t>
  </si>
  <si>
    <t>芝大門エンタービル</t>
  </si>
  <si>
    <t>ＪＰＲ渋谷タワーレコードビル（注）</t>
  </si>
  <si>
    <t>新宿三丁目イーストビル（注）</t>
  </si>
  <si>
    <t>立川ビジネスセンタービル（第11期追加取得分）</t>
  </si>
  <si>
    <t>ライズアリーナビル（注）</t>
  </si>
  <si>
    <t>キュポ・ラ本館棟（注）</t>
  </si>
  <si>
    <t>ＪＰＲ武蔵小杉ビル（注）</t>
  </si>
  <si>
    <t>武蔵浦和ショッピングスクエア</t>
  </si>
  <si>
    <t>薬院ビジネスガーデン</t>
  </si>
  <si>
    <t>ＪＰＲ梅田ロフトビル（注）</t>
  </si>
  <si>
    <t>ベネトン心斎橋ビル（注）</t>
  </si>
  <si>
    <t>ハウジング・デザイン・センター神戸（注）</t>
  </si>
  <si>
    <t>（注）</t>
  </si>
  <si>
    <t>本物件の賃貸事業収入及び賃貸事業費用については、やむを得ない事情により開示していません。</t>
  </si>
  <si>
    <t>＜カテゴリー別＞</t>
  </si>
  <si>
    <t>地域別</t>
  </si>
  <si>
    <t>東京都心合計</t>
  </si>
  <si>
    <t>事務所</t>
  </si>
  <si>
    <t>商業施設</t>
  </si>
  <si>
    <t>東京周辺部合計</t>
  </si>
  <si>
    <t>地方合計</t>
  </si>
  <si>
    <t>用途別</t>
  </si>
  <si>
    <t>事務所合計</t>
  </si>
  <si>
    <t>商業施設合計</t>
  </si>
  <si>
    <t>大規模ビル</t>
  </si>
  <si>
    <t>大型ビル</t>
  </si>
  <si>
    <t>中型ビル</t>
  </si>
  <si>
    <t>小型ビル</t>
  </si>
  <si>
    <t>組入不動産に係る当期の減価償却費、償却後利益と各種比率</t>
  </si>
  <si>
    <t>ＮＯＩ</t>
  </si>
  <si>
    <t>償却後利益</t>
  </si>
  <si>
    <t>売上高
経費率</t>
  </si>
  <si>
    <t>売上高
利益率</t>
  </si>
  <si>
    <t>ＲＯＡ</t>
  </si>
  <si>
    <t>取得価格
ベース</t>
  </si>
  <si>
    <t>期中平均
簿価ベース</t>
  </si>
  <si>
    <t>期末帳簿
価額ベース</t>
  </si>
  <si>
    <t>南麻布ビル（注）</t>
  </si>
  <si>
    <t>新宿三丁目イーストビル（注）</t>
  </si>
  <si>
    <t>有楽町駅前ビルディング（有楽町イトシア）（注）</t>
  </si>
  <si>
    <t>ベネトン心斎橋ビル（注）</t>
  </si>
  <si>
    <t>ハウジング・デザイン・センター神戸（注）</t>
  </si>
  <si>
    <t>(注)</t>
  </si>
  <si>
    <t>本物件の売上高経費率及び売上高利益率については、やむを得ない事情により開示していません。</t>
  </si>
  <si>
    <t>新宿三丁目イーストビル</t>
  </si>
  <si>
    <t>立川ビジネスセンタービル（第11期取追加得分）</t>
  </si>
  <si>
    <t>地域区分</t>
  </si>
  <si>
    <t>東京都心</t>
  </si>
  <si>
    <t>東京都心</t>
  </si>
  <si>
    <t>東京周辺部</t>
  </si>
  <si>
    <t>地方</t>
  </si>
  <si>
    <t>地域別</t>
  </si>
  <si>
    <t>用途別</t>
  </si>
  <si>
    <t>用途</t>
  </si>
  <si>
    <t>事務所</t>
  </si>
  <si>
    <t>事務所</t>
  </si>
  <si>
    <t>商業施設</t>
  </si>
  <si>
    <t>商業施設</t>
  </si>
  <si>
    <t>不動産の名称</t>
  </si>
  <si>
    <t>新麹町ビル
(第２期追加取得分)</t>
  </si>
  <si>
    <t>新麹町ビル
(第６期追加取得分)</t>
  </si>
  <si>
    <t>ＪＰＲクレスト
竹橋ビル</t>
  </si>
  <si>
    <t>五反田
ファーストビル</t>
  </si>
  <si>
    <t>福岡ビル
(第７期追加取得分)</t>
  </si>
  <si>
    <t>新宿スクエアタワー
（第14期追加取得分）</t>
  </si>
  <si>
    <t>アクロス新川ビル
・アネックス</t>
  </si>
  <si>
    <t>新宿センタービル</t>
  </si>
  <si>
    <t>南麻布ビル</t>
  </si>
  <si>
    <t>六番町ビル</t>
  </si>
  <si>
    <t>東京建物京橋ビル</t>
  </si>
  <si>
    <t>ＪＰＲ日本橋
堀留ビル</t>
  </si>
  <si>
    <t>銀座三和ビル</t>
  </si>
  <si>
    <t>大手町タワー
（底地）</t>
  </si>
  <si>
    <t>ＪＰＲ渋谷タワー
レコードビル</t>
  </si>
  <si>
    <t>ＪＰＲ神宮前４３２</t>
  </si>
  <si>
    <t>新宿三丁目
イーストビル</t>
  </si>
  <si>
    <t>有楽町駅前
ビルディング
（有楽町イトシア）</t>
  </si>
  <si>
    <t>ＪＰＲ横浜
日本大通ビル</t>
  </si>
  <si>
    <t>新横浜第二
センタービル</t>
  </si>
  <si>
    <t>ＪＰＲ上野
イーストビル</t>
  </si>
  <si>
    <t>立川ビジネス
センタービル</t>
  </si>
  <si>
    <t>立川ビジネス
センタービル
(第11期追加取得分)</t>
  </si>
  <si>
    <t>ライズアリーナ
ビル</t>
  </si>
  <si>
    <t>ゆめおおおか
オフィスタワー</t>
  </si>
  <si>
    <t>東京建物
横浜ビル</t>
  </si>
  <si>
    <t>大宮プライム
イースト</t>
  </si>
  <si>
    <t>キュポ・ラ本館棟</t>
  </si>
  <si>
    <t>ＪＰＲ武蔵小杉ビル</t>
  </si>
  <si>
    <t>武蔵浦和ショッピングスクエア</t>
  </si>
  <si>
    <t>川崎ダイスビル</t>
  </si>
  <si>
    <t>新潟駅南センター
ビル</t>
  </si>
  <si>
    <t>明治安田生命
大阪梅田ビル</t>
  </si>
  <si>
    <t>J P Rパーク
ウエスト高 松</t>
  </si>
  <si>
    <t>ＪＰＲ高 松ビル</t>
  </si>
  <si>
    <t>損保ジャパン
仙台ビル</t>
  </si>
  <si>
    <t>損保ジャパン 
和歌山ビル</t>
  </si>
  <si>
    <t>天神１２１ビル</t>
  </si>
  <si>
    <t>ＳＫ広 島ビル</t>
  </si>
  <si>
    <t>ＪＰＲ名古屋
伏見ビル</t>
  </si>
  <si>
    <t>薬院ビジネス
ガーデン</t>
  </si>
  <si>
    <t>ＪＰＲ梅田ロフト
ビル</t>
  </si>
  <si>
    <t>ハウジング・デザイン・センター神戸</t>
  </si>
  <si>
    <t>ＪＰＲ茶屋町ビル</t>
  </si>
  <si>
    <t>価格情報</t>
  </si>
  <si>
    <t>取得価格（円）</t>
  </si>
  <si>
    <t>投資比率</t>
  </si>
  <si>
    <t>土地（円）</t>
  </si>
  <si>
    <t>建物等（円）</t>
  </si>
  <si>
    <t>取得時評価額（円）</t>
  </si>
  <si>
    <t>期末評価額（円）</t>
  </si>
  <si>
    <t>期末帳簿価額（円）</t>
  </si>
  <si>
    <t>賃貸借情報</t>
  </si>
  <si>
    <t>期末テナント数</t>
  </si>
  <si>
    <t>期末総賃貸可能面積（㎡）</t>
  </si>
  <si>
    <t>期末総賃貸面積（㎡）</t>
  </si>
  <si>
    <t>稼働率</t>
  </si>
  <si>
    <t>期末稼働率</t>
  </si>
  <si>
    <t>月末稼働率の期中平均</t>
  </si>
  <si>
    <t>損益情報</t>
  </si>
  <si>
    <t>①賃貸事業収入合計（円）</t>
  </si>
  <si>
    <t>賃料等収入（円）</t>
  </si>
  <si>
    <t>その他賃貸事業収入（円）</t>
  </si>
  <si>
    <t>②賃貸事業費用合計（円）</t>
  </si>
  <si>
    <t>外注委託費（円）</t>
  </si>
  <si>
    <t>水道光熱費（円）</t>
  </si>
  <si>
    <t>公租公課（円）</t>
  </si>
  <si>
    <t>保険料（円）</t>
  </si>
  <si>
    <t>修繕工事費（円）</t>
  </si>
  <si>
    <t>管理委託料（円）</t>
  </si>
  <si>
    <t>管理組合費（円）</t>
  </si>
  <si>
    <t>その他賃貸事業費用（円）</t>
  </si>
  <si>
    <t>④減価償却費（円）</t>
  </si>
  <si>
    <t>⑤賃貸事業損益（＝③－④）（円）</t>
  </si>
  <si>
    <t>⑥資本的支出（円）</t>
  </si>
  <si>
    <t>（参考情報）</t>
  </si>
  <si>
    <t>年換算ＮＯＩ利回り（対取得価格）</t>
  </si>
  <si>
    <t>「建物所有割合」は、管理規約等に定める専有面積全体に占める本投資法人が所有する専有面積の比率を記載しており、括弧内の比率は駐車場が専有面積となっている場合に駐車場を除いて計算した比率を記載しています。
 なお、ライズアリーナビル、オリナスタワー及び田無アスタは住宅部分を除き、ゆめおおおかオフィスタワーは業務棟部分のみで比率を計算しています。</t>
  </si>
  <si>
    <t>（注1）本物件の賃貸事業収入合計等及び賃貸事業費用合計等については、やむを得ない事情により開示していません。</t>
  </si>
  <si>
    <t>平成25年10月</t>
  </si>
  <si>
    <t>（注５）</t>
  </si>
  <si>
    <t>償却後利益</t>
  </si>
  <si>
    <t>償却後利益の対前期変動率</t>
  </si>
  <si>
    <t>ＲＯＡ
（年換算償却後利益の平均帳簿価額に対する割合）</t>
  </si>
  <si>
    <t>ＮＯＩ利回り
（年換算NOIの取得価額に対する割合）</t>
  </si>
  <si>
    <t>ＮＯＩの対前期変動率</t>
  </si>
  <si>
    <t>不動産等の名称</t>
  </si>
  <si>
    <t>ゆめおおおかオフィスタワー</t>
  </si>
  <si>
    <t>ＪＰＲ堂島ビル</t>
  </si>
  <si>
    <t>事務所規模別</t>
  </si>
  <si>
    <t>所有形態</t>
  </si>
  <si>
    <t>東京都中央区日本橋人形町</t>
  </si>
  <si>
    <t>H1.12</t>
  </si>
  <si>
    <t>H13.11.16
H14.11.21
H16.11.12</t>
  </si>
  <si>
    <t>77.2%
(87.4%)</t>
  </si>
  <si>
    <t>東京都千代田区神田錦町</t>
  </si>
  <si>
    <t xml:space="preserve">SRC・RC・S                       B2/13F </t>
  </si>
  <si>
    <t>SRC・RC
B2/11F</t>
  </si>
  <si>
    <t>H1.7</t>
  </si>
  <si>
    <t>SRC
B2/10F</t>
  </si>
  <si>
    <t>H2.5</t>
  </si>
  <si>
    <t>SRC
B1/9F</t>
  </si>
  <si>
    <t>H1.3</t>
  </si>
  <si>
    <t>所有権（共有：持分割合27.1％）</t>
  </si>
  <si>
    <t>S・SRC
B2/17F</t>
  </si>
  <si>
    <t>所有権（共有：持分割合29.3％）</t>
  </si>
  <si>
    <t>S・RC・SRC             B4/30F</t>
  </si>
  <si>
    <t>H6.10</t>
  </si>
  <si>
    <t>所有権（共有：持分割合0.5％）</t>
  </si>
  <si>
    <t>H16.11.9
H17.4.12
H22.7.13</t>
  </si>
  <si>
    <t xml:space="preserve">SRC                       B2/14F </t>
  </si>
  <si>
    <t>アルカイースト</t>
  </si>
  <si>
    <t>千葉県千葉市中央区新町</t>
  </si>
  <si>
    <t>神奈川県横浜市中区日本大通</t>
  </si>
  <si>
    <t>H14.9.25
H25.3.28</t>
  </si>
  <si>
    <t>オリナスタワー（注６）</t>
  </si>
  <si>
    <t>東京都西東京市田無町</t>
  </si>
  <si>
    <t>大阪府大阪市中央区本町</t>
  </si>
  <si>
    <t>福岡県福岡市博多区博多駅前</t>
  </si>
  <si>
    <t>宮城県仙台市宮城野区榴岡</t>
  </si>
  <si>
    <t>和歌山県和歌山市美園町</t>
  </si>
  <si>
    <t>福岡県福岡市中央区天神</t>
  </si>
  <si>
    <t>大阪府大阪市北区曽根崎新地</t>
  </si>
  <si>
    <t>ＪＰＲ博多中央ビル</t>
  </si>
  <si>
    <t>薬院ビジネスガーデン</t>
  </si>
  <si>
    <t>福岡県福岡市中央区薬院</t>
  </si>
  <si>
    <t>H15.5.15
H15.7.16</t>
  </si>
  <si>
    <t>大阪府大阪市北区茶屋町</t>
  </si>
  <si>
    <t>大阪府大阪市中央区南船場</t>
  </si>
  <si>
    <t>所有権（共有：持分割合21.8％）</t>
  </si>
  <si>
    <t>②＝③/365</t>
  </si>
  <si>
    <t>④＝①×②</t>
  </si>
  <si>
    <t>平成元年3月31日</t>
  </si>
  <si>
    <t>新宿センタービル</t>
  </si>
  <si>
    <t>大手町タワー（底地）</t>
  </si>
  <si>
    <t>S60.4</t>
  </si>
  <si>
    <t>S・SRC
B2/10F</t>
  </si>
  <si>
    <t>H6.6</t>
  </si>
  <si>
    <t xml:space="preserve">SRC・RC・S                       B5/54F </t>
  </si>
  <si>
    <t>S54.10</t>
  </si>
  <si>
    <t xml:space="preserve">S　　                       9F </t>
  </si>
  <si>
    <t>H4.6</t>
  </si>
  <si>
    <t xml:space="preserve">S　　                       B1/8F </t>
  </si>
  <si>
    <t>H20.7</t>
  </si>
  <si>
    <t xml:space="preserve">SRC                       B3/7F </t>
  </si>
  <si>
    <t>H3.10</t>
  </si>
  <si>
    <t xml:space="preserve">SRC                       B1/9F </t>
  </si>
  <si>
    <t>SRC                    B1/10F</t>
  </si>
  <si>
    <t>S56.1</t>
  </si>
  <si>
    <t>H14.6</t>
  </si>
  <si>
    <t>H21.5</t>
  </si>
  <si>
    <t xml:space="preserve">SRC                       B2/9F </t>
  </si>
  <si>
    <t>S57.10</t>
  </si>
  <si>
    <t xml:space="preserve">SRC・S                       B3/8F </t>
  </si>
  <si>
    <t>RC
B2/2F</t>
  </si>
  <si>
    <t>H14.7</t>
  </si>
  <si>
    <t>S・SRC
B1/7F</t>
  </si>
  <si>
    <t>H18.2</t>
  </si>
  <si>
    <t>H19.3.14
H20.4.24</t>
  </si>
  <si>
    <t>S・SRC・RC
B3/14F</t>
  </si>
  <si>
    <t>H19.1</t>
  </si>
  <si>
    <t>1.9%
(2.1%)</t>
  </si>
  <si>
    <t>S・SRC
B4/20F</t>
  </si>
  <si>
    <t>H19.10</t>
  </si>
  <si>
    <t>区分所有権
　（不動産信託受益権の準共有：持分割合50.0％）</t>
  </si>
  <si>
    <t>H1.10</t>
  </si>
  <si>
    <t>S・SRC
B2/12F</t>
  </si>
  <si>
    <t>H3.8</t>
  </si>
  <si>
    <t>S・SRC
B2/15F</t>
  </si>
  <si>
    <t>S・SRC
B1/8F</t>
  </si>
  <si>
    <t>S・SRC
B1/12F</t>
  </si>
  <si>
    <t>H6.12</t>
  </si>
  <si>
    <t>RC・SRC・S                      B3/42F</t>
  </si>
  <si>
    <t>区分所有権</t>
  </si>
  <si>
    <t>S・SRC・RC
B3/27F</t>
  </si>
  <si>
    <t>H9.3</t>
  </si>
  <si>
    <t>SRC                B1/9F</t>
  </si>
  <si>
    <t>S56.5</t>
  </si>
  <si>
    <t>S
9F</t>
  </si>
  <si>
    <t>H21.2</t>
  </si>
  <si>
    <t>43.6%
（51.3%）</t>
  </si>
  <si>
    <t>16.7%
(19.2%)</t>
  </si>
  <si>
    <t>S・RC・SRC             B2/10F</t>
  </si>
  <si>
    <t>H18.1</t>
  </si>
  <si>
    <t xml:space="preserve">SRC・RC・S                       B1/6F </t>
  </si>
  <si>
    <t>S58.3</t>
  </si>
  <si>
    <t>S                      B1/4F</t>
  </si>
  <si>
    <t>H17.10</t>
  </si>
  <si>
    <t>S・SRC・RC
B2/11F</t>
  </si>
  <si>
    <t>H15.8</t>
  </si>
  <si>
    <t>32.9%
(58.0%)</t>
  </si>
  <si>
    <t>72.0%
(71.0%)</t>
  </si>
  <si>
    <t>S・RC B1/12F
S 1F</t>
  </si>
  <si>
    <t>SRC・S                      12F</t>
  </si>
  <si>
    <t>S・SRC                       13F</t>
  </si>
  <si>
    <t>SRC
B2/9F</t>
  </si>
  <si>
    <t>H5.10</t>
  </si>
  <si>
    <t>H5.2</t>
  </si>
  <si>
    <t>SRC
14F</t>
  </si>
  <si>
    <t>H21.1</t>
  </si>
  <si>
    <t>SRC
B1/8F</t>
  </si>
  <si>
    <t>S                 B2/10F</t>
  </si>
  <si>
    <t>SRC･S
B2/11F</t>
  </si>
  <si>
    <t>S・SRC
9F</t>
  </si>
  <si>
    <t>ビッグス新宿ビル</t>
  </si>
  <si>
    <t>ＪＰＲ日本橋堀留ビル</t>
  </si>
  <si>
    <t>ライズアリーナビル</t>
  </si>
  <si>
    <t>ゆめおおおかオフィスタワー</t>
  </si>
  <si>
    <t>オリナスタワー</t>
  </si>
  <si>
    <t>天神１２１ビル</t>
  </si>
  <si>
    <t>ＪＰＲ堂島ビル</t>
  </si>
  <si>
    <t>ベネトン心斎橋ビル</t>
  </si>
  <si>
    <t>不動産等の名称</t>
  </si>
  <si>
    <t>（㎡）</t>
  </si>
  <si>
    <t>新麹町ビル（第２期追加取得分）</t>
  </si>
  <si>
    <t>新麹町ビル（第６期追加取得分）</t>
  </si>
  <si>
    <t>福岡ビル（第７期追加取得分）</t>
  </si>
  <si>
    <t>兼松ビル別館（注）</t>
  </si>
  <si>
    <t>福岡ビル（注）</t>
  </si>
  <si>
    <t>ビッグス新宿ビル</t>
  </si>
  <si>
    <t>南麻布ビル（注）</t>
  </si>
  <si>
    <t>ＪＰＲ日本橋堀留ビル</t>
  </si>
  <si>
    <t>ＪＰＲ渋谷タワーレコードビル（注）</t>
  </si>
  <si>
    <t>有楽町駅前ビルディング（有楽町イトシア）（注）</t>
  </si>
  <si>
    <t>ライズアリーナビル（注）</t>
  </si>
  <si>
    <t>ゆめおおおかオフィスタワー</t>
  </si>
  <si>
    <t>オリナスタワー</t>
  </si>
  <si>
    <t>田無アスタ（注）</t>
  </si>
  <si>
    <t>天神１２１ビル</t>
  </si>
  <si>
    <t>ＪＰＲ堂島ビル</t>
  </si>
  <si>
    <t>ＪＰＲ梅田ロフトビル（注）</t>
  </si>
  <si>
    <t>事務所規模別</t>
  </si>
  <si>
    <t>S
8F</t>
  </si>
  <si>
    <t>「所在地」、「敷地面積」、「延床面積」、「構造・階数」及び「竣工年月」は、登記簿上の記載に基づいています。</t>
  </si>
  <si>
    <t xml:space="preserve">「構造・階数」の略称は、それぞれ次を表しています。
　　　　Ｓ：鉄骨造、ＲＣ：鉄筋コンクリート造、ＳＲＣ：鉄骨鉄筋コンクリート造
</t>
  </si>
  <si>
    <t>区分所有権・区分所有権（共有：持分割合82.9%）</t>
  </si>
  <si>
    <t>区分所有権・区分所有権（共有：持分割合58.0％）</t>
  </si>
  <si>
    <t>区分所有権・区分所有権（共有：持分割合95.5％）</t>
  </si>
  <si>
    <t>（注1）</t>
  </si>
  <si>
    <t>サイエンスプラザ
・四番町プラザ</t>
  </si>
  <si>
    <t>千代田区、中央区、港区、新宿区、渋谷区、品川区</t>
  </si>
  <si>
    <t>東京都のうち、「東京都心」以外、千葉県、神奈川県、埼玉県</t>
  </si>
  <si>
    <t>その他の地域</t>
  </si>
  <si>
    <t>（注1）本表における「東京都心」、「東京周辺部」、「地方」の区分は次の通りです。（以下同様です。）</t>
  </si>
  <si>
    <t>（注2）本表における「大規模ビル」、「大型ビル」、「中型ビル」、「小型ビル」の区分は以下の通りです。（以下同様です。）</t>
  </si>
  <si>
    <t>延面積30,000㎡以上</t>
  </si>
  <si>
    <t>延面積10,000㎡以上、30,000㎡未満</t>
  </si>
  <si>
    <t>延面積3,000㎡以上、10,000㎡未満</t>
  </si>
  <si>
    <t>延面積3,000㎡未満</t>
  </si>
  <si>
    <t>（注3）コア不動産とは、事務所ビルのうち、次のバリューアップ不動産以外の物件をいいます。</t>
  </si>
  <si>
    <t>・取得時の稼働率が概ね80％以下の物件</t>
  </si>
  <si>
    <t>・取得時の投資効果が十分に見込める物件</t>
  </si>
  <si>
    <t>（注４）大手町タワー（底地）は、立地・用途を勘案し、用途を「事務所」に、運用における位置付けを「コア不動産」に、事務所ビルの分類を「大規模」にそれぞれ分類しています。</t>
  </si>
  <si>
    <t>（減価償却費を除く）</t>
  </si>
  <si>
    <t>=①－②</t>
  </si>
  <si>
    <t>=③－⑥</t>
  </si>
  <si>
    <t>不動産等の名称</t>
  </si>
  <si>
    <t>ＮＯＩ</t>
  </si>
  <si>
    <t>H15.10.15
H17.4.15</t>
  </si>
  <si>
    <t>不動産等の名称</t>
  </si>
  <si>
    <t xml:space="preserve">        バリューアップ不動産とは、独自の管理基準により収益性の向上と資産価値増大が見込める物件で、取得時の収益性が確保されており、かつ次のいずれかに該当する物件をいいます。</t>
  </si>
  <si>
    <t>事務所</t>
  </si>
  <si>
    <t>商業施設</t>
  </si>
  <si>
    <r>
      <t xml:space="preserve">新宿スクエアタワー
</t>
    </r>
    <r>
      <rPr>
        <sz val="12"/>
        <rFont val="ＭＳ Ｐゴシック"/>
        <family val="3"/>
      </rPr>
      <t>（第14期追加取得分）</t>
    </r>
  </si>
  <si>
    <t>（注2）　0</t>
  </si>
  <si>
    <t>③ＮＯＩ（＝①－②）（円）</t>
  </si>
  <si>
    <t>⑦ＮＣＦ（＝③－⑥）（円）</t>
  </si>
  <si>
    <t>（注2）新宿スクエアタワー（第14期追加取得分）のテナント数について、新宿スクエアタワーと同一のテナントに賃貸しているため、 便宜上「０」と表示しています。　　　　　</t>
  </si>
  <si>
    <t>J P Rスクエア
 博 多イースト・ウエスト</t>
  </si>
  <si>
    <t>ＮＯＲＴＨ３３
ビル</t>
  </si>
  <si>
    <t>パークイースト
札 幌</t>
  </si>
  <si>
    <t>ＪＰＲ名古屋栄
ビル</t>
  </si>
  <si>
    <t>シュトラッセ
一番町</t>
  </si>
  <si>
    <t>H13.6</t>
  </si>
  <si>
    <t>本書は決算説明会の付属資料であり、監査上の対象となっていないため、本書に記載されている事実について、
完全性、正確性、妥当性を保証するものではありません。また、将来予想を黙示的に示すものでもありません。</t>
  </si>
  <si>
    <t>ページ</t>
  </si>
  <si>
    <t>不動産等の名称</t>
  </si>
  <si>
    <t>大手町タワー（底地）</t>
  </si>
  <si>
    <t>ゆめおおおかオフィスタワー</t>
  </si>
  <si>
    <t>オリナスタワー</t>
  </si>
  <si>
    <t>天神１２１ビル</t>
  </si>
  <si>
    <t>ＪＰＲ名古屋伏見ビル</t>
  </si>
  <si>
    <t>東京建物京橋ビル</t>
  </si>
  <si>
    <r>
      <rPr>
        <sz val="48"/>
        <rFont val="ＭＳ Ｐゴシック"/>
        <family val="3"/>
      </rPr>
      <t xml:space="preserve">第26期
</t>
    </r>
    <r>
      <rPr>
        <sz val="26"/>
        <rFont val="ＭＳ Ｐゴシック"/>
        <family val="3"/>
      </rPr>
      <t>（H26.7.1～H26.12.31）</t>
    </r>
  </si>
  <si>
    <t>H25.12.6
H26.7.30</t>
  </si>
  <si>
    <t>区分所有権
区分所有権（共有：持分割合1.8％）
区分所有権（共有：持分割合37.8％）</t>
  </si>
  <si>
    <t>H17.9.30
H19.2.28</t>
  </si>
  <si>
    <t>所有権（共有：持分割合46.7％）</t>
  </si>
  <si>
    <t>株式会社ＥＲＩソリューション</t>
  </si>
  <si>
    <t>清水建設株式会社</t>
  </si>
  <si>
    <t>株式会社東京カンテイ</t>
  </si>
  <si>
    <t>平成26年３月</t>
  </si>
  <si>
    <t>平成26年10月</t>
  </si>
  <si>
    <t>平成26年11月</t>
  </si>
  <si>
    <t>平成26年10月</t>
  </si>
  <si>
    <t>平成26年７月</t>
  </si>
  <si>
    <t>平成26年３月</t>
  </si>
  <si>
    <t>平成22年６月</t>
  </si>
  <si>
    <t>平成23年11月</t>
  </si>
  <si>
    <t>平成23年12月</t>
  </si>
  <si>
    <t>「長期修繕費用見積」は、取得資産の各不動産及び信託不動産について調査・作成された建物状況評価報告書に基づく長期的修繕費用予測（15年間）の合計金額を記載しています。金額には劣化、損傷、損失した部位、部分について初期の機能を回復するまでの機器及び部位全体の交換、部分修理、部分取替え、塗替え、貼替え、解体修理、並びにその工事に付随して発生する費用（養生、解体、撤去、搬入、据付、一般的な施工会社が必要とする経費・保険料等）を含みますが、初期の能力を越える機能の向上等に必要な費用は含まれていません。</t>
  </si>
  <si>
    <t>区分所有ビル、共有ビルの長期修繕費用見積額については持分に対応した金額を記載しています。</t>
  </si>
  <si>
    <t>新耐震基準に基づき建築された建物ではありませんが、現在の耐震設計と概ね同様の手法を用いて耐震安全性の検討を行い、当時の建設大臣に建築基準法第38条の規定に基づく認定を受けた建物です。</t>
  </si>
  <si>
    <t>新耐震基準に基づき建築された建物ではありませんが、耐震工事を実施し、新耐震基準と同等の耐震レベルの認定を取得しています。</t>
  </si>
  <si>
    <t>平成26年12月31日現在</t>
  </si>
  <si>
    <t>（注）新宿スクエアタワーに係る評価額は、取得済部分の評価額の内訳価格でそれぞれを表示しています。</t>
  </si>
  <si>
    <t>第22期</t>
  </si>
  <si>
    <t>第23期</t>
  </si>
  <si>
    <t>第24期</t>
  </si>
  <si>
    <t>第25期</t>
  </si>
  <si>
    <t>第26期</t>
  </si>
  <si>
    <t>第26期：平成26年７月１日～平成26年12月31日</t>
  </si>
  <si>
    <t>第26期の営業日数</t>
  </si>
  <si>
    <t>「敷地面積」、「延床面積」は、以下の物件を除き、他の区分所有者等の部分を含む建物敷地全体の面積、建物一棟全体の面積を記載しています。
　　　　ＭＳ芝浦ビル：本物件と一体開発されたトリニティ芝浦の敷地を含む敷地面積
　　　　新宿スクエアタワー：再開発全体の敷地面積及び延床面積
　　　　ライズアリーナビル：住宅棟を含む再開発全体の敷地面積及び住宅棟を含む延床面積
　　　　オリナスタワー：商業棟、住宅棟を含む全体の敷地面積及び延床面積
        キュポ・ラ本館棟：再開発全体の敷地面積</t>
  </si>
  <si>
    <t xml:space="preserve">新宿スクエアタワーについては、各区分所有者が各々の専有部分を東京建物株式会社に一括して賃貸し、同社はこれを転借人に転貸（サブリース）しています。そのため、「総賃貸可能面積」は、同社が賃借し、かつ、転貸が可能な事務所・店舗及び倉庫にかかる契約上の合計面積に本投資法人の賃料配分率を乗じた面積、「総賃貸面積」は転借人への転貸面積に賃料配分率を乗じた面積を、それぞれ小数第３位以下を四捨五入したものを記載しています。また、「テナント数」は、転借人の数を記載しています。なお、賃料配分率は、第14期の追加取得により39.70457％から40.31465％になりました。
</t>
  </si>
  <si>
    <t xml:space="preserve">新宿センタービル、ライズアリーナビル、川崎ダイスビルについては、テナントが転借人に転貸（サブリース）を行っており、転借人への賃貸借状況によりテナントが支払う賃料が変動する賃貸借契約が締結されています。そのため、同ビルの総賃貸可能面積、総賃貸面積及び稼働率は、テナントの転借人に対するものを記載しており、転借人の数をテナント数に記載しています。
</t>
  </si>
  <si>
    <t>兼松ビル別館、福岡ビル、南麻布ビル、六番町ビル、ＪＰＲ渋谷タワーレコードビル、新宿三丁目イーストビル、有楽町駅前ビルディング（有楽町イトシア）、ライズアリーナビル、田無アスタ、キュポ・ラ本館棟、ＪＰＲ武蔵小杉ビル、ＪＰＲ梅田ロフトビル、ベネトン心斎橋ビル、ハウジング・デザイン・センター神戸の賃貸事業収入合計等及び賃貸事業費用合計等については、やむを得ない事情により開示していません。
また、新宿スクエアタワー（第14期追加取得分）のテナント数について、福岡ビル及び新宿スクエアタワーと同一のテナントに賃貸しているため、便宜上「０」と表示しています。</t>
  </si>
  <si>
    <t>大手町タワー（底地）は、底地（地上権が付着した土地の所有権）であるため、土地のみの所有となり建物は所有しておりません。</t>
  </si>
  <si>
    <t>所有権・
所有権（共有：持分割合27.7％）・
所有権（共有：持分割合24.9％）</t>
  </si>
  <si>
    <t>新耐震基準に基づき建築された建物ではありませんが、耐震工事を実施し、新耐震基準と同程度の耐震性能が確保された建物です。</t>
  </si>
  <si>
    <t>「ＰＭＬ（Probable Maximum Loss）」とは、地震リスク分析における予想最大損失率を意味し、個別建築物に関するものと、ポートフォリオに関するものがあります。ＰＭＬは、想定した予定使用期間（50年＝一般的建物の耐用年数）の間に、想定される最大規模の地震（475年に一度起こる大地震＝50年間に起こる可能性が10％の大地震）によりどの程度の損害を被るかを、損害の予想復旧費用の再調達価格に対する比率（％）で示しており、本表では、損保ジャパン日本興亜リスクマネジメント株式会社作成のポートフォリオ地震ＰＭＬ評価報告書に記載された数値を小数第２位以下切捨てで記載しています。なお、平成26年10月に、同評価会社における地震リスク分析の評価手法が更新されたことに伴い、更新後のPML値にて記載を行っています。</t>
  </si>
  <si>
    <t>個別物件の収益状況  （当期末保有物件）</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</si>
</sst>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quot;△&quot;\ #,##0"/>
    <numFmt numFmtId="179" formatCode="0.0%;&quot;△&quot;\ 0.0%"/>
    <numFmt numFmtId="180" formatCode="[$-411]ggge&quot;年&quot;m&quot;月&quot;d&quot;日現在&quot;"/>
    <numFmt numFmtId="181" formatCode="#,##0_ "/>
    <numFmt numFmtId="182" formatCode="#,##0_);[Red]\(#,##0\)"/>
    <numFmt numFmtId="183" formatCode="[$-411]ggge&quot;年&quot;m&quot;月&quot;d&quot;日&quot;;@"/>
    <numFmt numFmtId="184" formatCode="#,##0;[Red]#,##0"/>
    <numFmt numFmtId="185" formatCode="#,##0;&quot;▲ &quot;#,##0"/>
    <numFmt numFmtId="186" formatCode="#,##0;&quot;△ &quot;#,##0"/>
    <numFmt numFmtId="187" formatCode="yyyy/mm"/>
    <numFmt numFmtId="188" formatCode="#,##0.0%;&quot;△&quot;\ #,##0.0%"/>
    <numFmt numFmtId="189" formatCode="&quot;第&quot;#,##0&quot;期&quot;"/>
    <numFmt numFmtId="190" formatCode="yyyy/m"/>
    <numFmt numFmtId="191" formatCode="0_ "/>
    <numFmt numFmtId="192" formatCode="#,###\ ;&quot;△&quot;#,###\ ;_ * &quot;-&quot;_ ;_ @_ "/>
    <numFmt numFmtId="193" formatCode="#,##0.000;[Red]\-#,##0.000"/>
    <numFmt numFmtId="194" formatCode="0.000000000000000000%"/>
    <numFmt numFmtId="195" formatCode="0_);[Red]\(0\)"/>
    <numFmt numFmtId="196" formatCode="#,###,"/>
    <numFmt numFmtId="197" formatCode="#,##0.0_ "/>
    <numFmt numFmtId="198" formatCode="#,##0.00%;&quot;△&quot;\ #,##0.00%"/>
    <numFmt numFmtId="199" formatCode="#,##0%;&quot;△&quot;\ #,##0%"/>
  </numFmts>
  <fonts count="69">
    <font>
      <sz val="11"/>
      <name val="ＭＳ Ｐゴシック"/>
      <family val="3"/>
    </font>
    <font>
      <b/>
      <sz val="24"/>
      <name val="ＭＳ 明朝"/>
      <family val="1"/>
    </font>
    <font>
      <sz val="6"/>
      <name val="ＭＳ Ｐゴシック"/>
      <family val="3"/>
    </font>
    <font>
      <sz val="14"/>
      <name val="ＭＳ 明朝"/>
      <family val="1"/>
    </font>
    <font>
      <sz val="15"/>
      <name val="ＭＳ 明朝"/>
      <family val="1"/>
    </font>
    <font>
      <u val="single"/>
      <sz val="7.7"/>
      <color indexed="12"/>
      <name val="ＭＳ Ｐゴシック"/>
      <family val="3"/>
    </font>
    <font>
      <sz val="9"/>
      <name val="ＭＳ Ｐゴシック"/>
      <family val="3"/>
    </font>
    <font>
      <u val="single"/>
      <sz val="7.7"/>
      <color indexed="36"/>
      <name val="ＭＳ Ｐゴシック"/>
      <family val="3"/>
    </font>
    <font>
      <sz val="24"/>
      <name val="ＭＳ Ｐゴシック"/>
      <family val="3"/>
    </font>
    <font>
      <sz val="20"/>
      <name val="ＭＳ Ｐゴシック"/>
      <family val="3"/>
    </font>
    <font>
      <sz val="12"/>
      <name val="ＭＳ 明朝"/>
      <family val="1"/>
    </font>
    <font>
      <sz val="15"/>
      <name val="ＭＳ Ｐゴシック"/>
      <family val="3"/>
    </font>
    <font>
      <sz val="12"/>
      <name val="ＭＳ Ｐゴシック"/>
      <family val="3"/>
    </font>
    <font>
      <sz val="56"/>
      <name val="ＭＳ Ｐゴシック"/>
      <family val="3"/>
    </font>
    <font>
      <sz val="18"/>
      <name val="ＭＳ Ｐゴシック"/>
      <family val="3"/>
    </font>
    <font>
      <sz val="10"/>
      <name val="ＭＳ Ｐゴシック"/>
      <family val="3"/>
    </font>
    <font>
      <sz val="10"/>
      <name val="Arial"/>
      <family val="2"/>
    </font>
    <font>
      <sz val="11"/>
      <name val="ＭＳ 明朝"/>
      <family val="1"/>
    </font>
    <font>
      <sz val="18"/>
      <name val="ＭＳ 明朝"/>
      <family val="1"/>
    </font>
    <font>
      <sz val="6"/>
      <name val="ＭＳ 明朝"/>
      <family val="1"/>
    </font>
    <font>
      <b/>
      <sz val="9"/>
      <name val="ＭＳ Ｐゴシック"/>
      <family val="3"/>
    </font>
    <font>
      <b/>
      <sz val="20"/>
      <name val="ＭＳ Ｐゴシック"/>
      <family val="3"/>
    </font>
    <font>
      <sz val="16"/>
      <name val="ＭＳ Ｐゴシック"/>
      <family val="3"/>
    </font>
    <font>
      <b/>
      <sz val="12"/>
      <name val="ＭＳ Ｐゴシック"/>
      <family val="3"/>
    </font>
    <font>
      <b/>
      <sz val="12"/>
      <color indexed="10"/>
      <name val="ＭＳ Ｐゴシック"/>
      <family val="3"/>
    </font>
    <font>
      <b/>
      <sz val="22"/>
      <name val="ＭＳ Ｐゴシック"/>
      <family val="3"/>
    </font>
    <font>
      <sz val="14"/>
      <name val="ＭＳ Ｐゴシック"/>
      <family val="3"/>
    </font>
    <font>
      <sz val="13"/>
      <name val="ＭＳ Ｐゴシック"/>
      <family val="3"/>
    </font>
    <font>
      <sz val="12.5"/>
      <name val="ＭＳ Ｐゴシック"/>
      <family val="3"/>
    </font>
    <font>
      <b/>
      <sz val="14"/>
      <name val="ＭＳ Ｐゴシック"/>
      <family val="3"/>
    </font>
    <font>
      <sz val="48"/>
      <name val="ＭＳ Ｐゴシック"/>
      <family val="3"/>
    </font>
    <font>
      <sz val="2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0"/>
      <name val="ＭＳ Ｐゴシック"/>
      <family val="3"/>
    </font>
    <font>
      <b/>
      <sz val="8"/>
      <name val="ＭＳ Ｐゴシック"/>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theme="0"/>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theme="1"/>
        <bgColor indexed="64"/>
      </patternFill>
    </fill>
    <fill>
      <patternFill patternType="solid">
        <fgColor indexed="8"/>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rgb="FFFFFF00"/>
        <bgColor indexed="64"/>
      </patternFill>
    </fill>
    <fill>
      <patternFill patternType="solid">
        <fgColor rgb="FFFFFF99"/>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double"/>
      <right style="thin"/>
      <top style="thin"/>
      <bottom style="thin"/>
    </border>
    <border>
      <left style="thin"/>
      <right style="double"/>
      <top style="thin"/>
      <bottom style="thin"/>
    </border>
    <border>
      <left style="double"/>
      <right>
        <color indexed="63"/>
      </right>
      <top style="thin"/>
      <bottom style="thin"/>
    </border>
    <border>
      <left>
        <color indexed="63"/>
      </left>
      <right>
        <color indexed="63"/>
      </right>
      <top style="thin"/>
      <bottom style="thin"/>
    </border>
    <border>
      <left>
        <color indexed="63"/>
      </left>
      <right style="double"/>
      <top style="thin"/>
      <bottom>
        <color indexed="63"/>
      </bottom>
    </border>
    <border>
      <left style="double"/>
      <right>
        <color indexed="63"/>
      </right>
      <top style="thin"/>
      <bottom>
        <color indexed="63"/>
      </bottom>
    </border>
    <border>
      <left>
        <color indexed="63"/>
      </left>
      <right style="thin"/>
      <top style="thin"/>
      <bottom>
        <color indexed="63"/>
      </bottom>
    </border>
    <border>
      <left>
        <color indexed="63"/>
      </left>
      <right style="double"/>
      <top style="thin"/>
      <bottom style="thin"/>
    </border>
    <border>
      <left style="thin"/>
      <right>
        <color indexed="63"/>
      </right>
      <top style="double"/>
      <bottom style="thin"/>
    </border>
    <border>
      <left style="double"/>
      <right style="double"/>
      <top style="double"/>
      <bottom style="thin"/>
    </border>
    <border>
      <left>
        <color indexed="63"/>
      </left>
      <right style="thin"/>
      <top style="double"/>
      <bottom style="thin"/>
    </border>
    <border>
      <left style="double"/>
      <right style="thin"/>
      <top style="double"/>
      <bottom style="thin"/>
    </border>
    <border>
      <left style="thin"/>
      <right style="double"/>
      <top style="double"/>
      <bottom style="thin"/>
    </border>
    <border>
      <left style="thin"/>
      <right style="thin"/>
      <top style="double"/>
      <bottom style="thin"/>
    </border>
    <border>
      <left>
        <color indexed="63"/>
      </left>
      <right style="thin"/>
      <top style="dotted"/>
      <bottom style="thin"/>
    </border>
    <border>
      <left style="thin"/>
      <right/>
      <top style="hair"/>
      <bottom style="hair"/>
    </border>
    <border>
      <left/>
      <right/>
      <top style="hair"/>
      <bottom style="hair"/>
    </border>
    <border>
      <left style="thin"/>
      <right/>
      <top/>
      <bottom style="hair"/>
    </border>
    <border>
      <left/>
      <right/>
      <top/>
      <bottom style="hair"/>
    </border>
    <border>
      <left style="thin"/>
      <right/>
      <top style="hair"/>
      <bottom/>
    </border>
    <border>
      <left/>
      <right/>
      <top style="hair"/>
      <bottom/>
    </border>
    <border>
      <left style="thin"/>
      <right style="thin"/>
      <top style="hair"/>
      <bottom style="hair"/>
    </border>
    <border>
      <left style="thin"/>
      <right style="thin"/>
      <top/>
      <bottom style="hair"/>
    </border>
    <border>
      <left style="thin"/>
      <right style="thin"/>
      <top style="hair"/>
      <bottom/>
    </border>
    <border diagonalUp="1">
      <left style="thin"/>
      <right style="thin"/>
      <top>
        <color indexed="63"/>
      </top>
      <bottom style="thin"/>
      <diagonal style="thin"/>
    </border>
    <border diagonalUp="1">
      <left/>
      <right style="thin"/>
      <top style="thin"/>
      <bottom style="thin"/>
      <diagonal style="thin"/>
    </border>
    <border diagonalUp="1">
      <left style="thin"/>
      <right style="thin"/>
      <top style="thin"/>
      <bottom style="thin"/>
      <diagonal style="thin"/>
    </border>
    <border diagonalUp="1">
      <left style="thin"/>
      <right/>
      <top style="thin"/>
      <bottom style="thin"/>
      <diagonal style="thin"/>
    </border>
    <border>
      <left style="double"/>
      <right style="double"/>
      <top style="thin"/>
      <bottom style="thin"/>
    </border>
    <border diagonalUp="1">
      <left style="double"/>
      <right>
        <color indexed="63"/>
      </right>
      <top style="thin"/>
      <bottom style="thin"/>
      <diagonal style="thin"/>
    </border>
    <border diagonalUp="1">
      <left>
        <color indexed="63"/>
      </left>
      <right style="double"/>
      <top style="thin"/>
      <bottom style="thin"/>
      <diagonal style="thin"/>
    </border>
    <border diagonalUp="1">
      <left>
        <color indexed="63"/>
      </left>
      <right>
        <color indexed="63"/>
      </right>
      <top style="thin"/>
      <bottom style="thin"/>
      <diagonal style="thin"/>
    </border>
    <border>
      <left style="double"/>
      <right style="double"/>
      <top style="thin"/>
      <bottom>
        <color indexed="63"/>
      </bottom>
    </border>
    <border>
      <left style="double"/>
      <right style="double"/>
      <top>
        <color indexed="63"/>
      </top>
      <bottom>
        <color indexed="63"/>
      </bottom>
    </border>
    <border>
      <left style="double"/>
      <right style="double"/>
      <top>
        <color indexed="63"/>
      </top>
      <bottom style="double"/>
    </border>
    <border diagonalUp="1">
      <left style="double"/>
      <right>
        <color indexed="63"/>
      </right>
      <top style="thin"/>
      <bottom>
        <color indexed="63"/>
      </bottom>
      <diagonal style="thin"/>
    </border>
    <border diagonalUp="1">
      <left>
        <color indexed="63"/>
      </left>
      <right style="double"/>
      <top style="thin"/>
      <bottom>
        <color indexed="63"/>
      </bottom>
      <diagonal style="thin"/>
    </border>
    <border diagonalUp="1">
      <left style="double"/>
      <right>
        <color indexed="63"/>
      </right>
      <top>
        <color indexed="63"/>
      </top>
      <bottom>
        <color indexed="63"/>
      </bottom>
      <diagonal style="thin"/>
    </border>
    <border diagonalUp="1">
      <left>
        <color indexed="63"/>
      </left>
      <right style="double"/>
      <top>
        <color indexed="63"/>
      </top>
      <bottom>
        <color indexed="63"/>
      </bottom>
      <diagonal style="thin"/>
    </border>
    <border diagonalUp="1">
      <left style="double"/>
      <right>
        <color indexed="63"/>
      </right>
      <top>
        <color indexed="63"/>
      </top>
      <bottom style="double"/>
      <diagonal style="thin"/>
    </border>
    <border diagonalUp="1">
      <left>
        <color indexed="63"/>
      </left>
      <right style="double"/>
      <top>
        <color indexed="63"/>
      </top>
      <bottom style="double"/>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color indexed="63"/>
      </left>
      <right>
        <color indexed="63"/>
      </right>
      <top>
        <color indexed="63"/>
      </top>
      <bottom style="double"/>
      <diagonal style="thin"/>
    </border>
    <border diagonalUp="1">
      <left>
        <color indexed="63"/>
      </left>
      <right style="thin"/>
      <top>
        <color indexed="63"/>
      </top>
      <bottom style="double"/>
      <diagonal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double"/>
      <right style="double"/>
      <top>
        <color indexed="63"/>
      </top>
      <bottom style="thin"/>
    </border>
    <border diagonalUp="1">
      <left style="double"/>
      <right>
        <color indexed="63"/>
      </right>
      <top>
        <color indexed="63"/>
      </top>
      <bottom style="thin"/>
      <diagonal style="thin"/>
    </border>
    <border diagonalUp="1">
      <left>
        <color indexed="63"/>
      </left>
      <right style="double"/>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16" fillId="0" borderId="0" applyNumberFormat="0" applyFill="0" applyBorder="0" applyAlignment="0">
      <protection/>
    </xf>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50" fillId="0" borderId="0" applyFont="0" applyFill="0" applyBorder="0" applyAlignment="0" applyProtection="0"/>
    <xf numFmtId="38" fontId="50" fillId="0" borderId="0" applyFont="0" applyFill="0" applyBorder="0" applyAlignment="0" applyProtection="0"/>
    <xf numFmtId="38" fontId="50" fillId="0" borderId="0" applyFont="0" applyFill="0" applyBorder="0" applyAlignment="0" applyProtection="0"/>
    <xf numFmtId="38" fontId="50" fillId="0" borderId="0" applyFont="0" applyFill="0" applyBorder="0" applyAlignment="0" applyProtection="0"/>
    <xf numFmtId="38" fontId="50" fillId="0" borderId="0" applyFont="0" applyFill="0" applyBorder="0" applyAlignment="0" applyProtection="0"/>
    <xf numFmtId="38" fontId="50" fillId="0" borderId="0" applyFont="0" applyFill="0" applyBorder="0" applyAlignment="0" applyProtection="0"/>
    <xf numFmtId="38" fontId="50" fillId="0" borderId="0" applyFont="0" applyFill="0" applyBorder="0" applyAlignment="0" applyProtection="0"/>
    <xf numFmtId="38" fontId="5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17" fillId="0" borderId="0">
      <alignment vertical="center"/>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7" fillId="0" borderId="0" applyNumberFormat="0" applyFill="0" applyBorder="0" applyAlignment="0" applyProtection="0"/>
    <xf numFmtId="0" fontId="66" fillId="32" borderId="0" applyNumberFormat="0" applyBorder="0" applyAlignment="0" applyProtection="0"/>
  </cellStyleXfs>
  <cellXfs count="962">
    <xf numFmtId="0" fontId="0" fillId="0" borderId="0" xfId="0" applyAlignment="1">
      <alignment/>
    </xf>
    <xf numFmtId="0" fontId="1"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10" xfId="0" applyFont="1" applyBorder="1" applyAlignment="1">
      <alignment vertical="center"/>
    </xf>
    <xf numFmtId="0" fontId="3" fillId="0" borderId="0" xfId="0" applyFont="1" applyAlignment="1">
      <alignment horizontal="left" vertical="center"/>
    </xf>
    <xf numFmtId="0" fontId="6" fillId="0" borderId="0" xfId="87">
      <alignment/>
      <protection/>
    </xf>
    <xf numFmtId="0" fontId="10" fillId="0" borderId="0" xfId="0" applyFont="1" applyAlignment="1">
      <alignment vertical="center"/>
    </xf>
    <xf numFmtId="0" fontId="10" fillId="33" borderId="11" xfId="0" applyFont="1" applyFill="1" applyBorder="1" applyAlignment="1">
      <alignment horizontal="center" vertical="center"/>
    </xf>
    <xf numFmtId="0" fontId="10" fillId="0" borderId="11" xfId="0" applyFont="1" applyBorder="1" applyAlignment="1">
      <alignment horizontal="center" vertical="center"/>
    </xf>
    <xf numFmtId="0" fontId="11" fillId="0" borderId="0" xfId="0" applyFont="1" applyAlignment="1">
      <alignment horizontal="center" vertical="center"/>
    </xf>
    <xf numFmtId="0" fontId="8" fillId="0" borderId="0" xfId="87" applyFont="1" applyAlignment="1">
      <alignment horizontal="center"/>
      <protection/>
    </xf>
    <xf numFmtId="0" fontId="9" fillId="0" borderId="0" xfId="87" applyFont="1" applyAlignment="1">
      <alignment horizontal="center"/>
      <protection/>
    </xf>
    <xf numFmtId="0" fontId="6" fillId="0" borderId="0" xfId="87" applyFont="1" applyAlignment="1">
      <alignment horizontal="left" wrapText="1"/>
      <protection/>
    </xf>
    <xf numFmtId="0" fontId="6" fillId="0" borderId="0" xfId="87" applyAlignment="1">
      <alignment horizontal="left" wrapText="1"/>
      <protection/>
    </xf>
    <xf numFmtId="0" fontId="4" fillId="0" borderId="0" xfId="0" applyFont="1" applyBorder="1" applyAlignment="1">
      <alignment horizontal="left" vertical="center"/>
    </xf>
    <xf numFmtId="0" fontId="15" fillId="0" borderId="0" xfId="87" applyFont="1" applyAlignment="1">
      <alignment vertical="top"/>
      <protection/>
    </xf>
    <xf numFmtId="0" fontId="6" fillId="0" borderId="0" xfId="87" applyFont="1" applyAlignment="1">
      <alignment horizontal="left" vertical="center" wrapText="1"/>
      <protection/>
    </xf>
    <xf numFmtId="0" fontId="12" fillId="34" borderId="0" xfId="0" applyFont="1" applyFill="1" applyAlignment="1" applyProtection="1">
      <alignment vertical="center"/>
      <protection locked="0"/>
    </xf>
    <xf numFmtId="38" fontId="15" fillId="34" borderId="0" xfId="53" applyFont="1" applyFill="1" applyAlignment="1" applyProtection="1">
      <alignment/>
      <protection locked="0"/>
    </xf>
    <xf numFmtId="177" fontId="15" fillId="34" borderId="0" xfId="43" applyNumberFormat="1" applyFont="1" applyFill="1" applyAlignment="1" applyProtection="1">
      <alignment/>
      <protection locked="0"/>
    </xf>
    <xf numFmtId="0" fontId="15" fillId="34" borderId="0" xfId="0" applyFont="1" applyFill="1" applyAlignment="1" applyProtection="1">
      <alignment/>
      <protection locked="0"/>
    </xf>
    <xf numFmtId="194" fontId="15" fillId="34" borderId="0" xfId="0" applyNumberFormat="1" applyFont="1" applyFill="1" applyAlignment="1" applyProtection="1">
      <alignment/>
      <protection locked="0"/>
    </xf>
    <xf numFmtId="0" fontId="6" fillId="0" borderId="0" xfId="84" applyFont="1" applyAlignment="1">
      <alignment/>
      <protection/>
    </xf>
    <xf numFmtId="0" fontId="6" fillId="0" borderId="0" xfId="84" applyFont="1" applyAlignment="1">
      <alignment horizontal="left" vertical="center"/>
      <protection/>
    </xf>
    <xf numFmtId="0" fontId="6" fillId="0" borderId="0" xfId="84" applyFont="1" applyAlignment="1">
      <alignment vertical="center"/>
      <protection/>
    </xf>
    <xf numFmtId="0" fontId="6" fillId="0" borderId="0" xfId="84" applyFont="1" applyAlignment="1">
      <alignment horizontal="center" vertical="center"/>
      <protection/>
    </xf>
    <xf numFmtId="0" fontId="6" fillId="0" borderId="12" xfId="84" applyFont="1" applyBorder="1" applyAlignment="1">
      <alignment vertical="center"/>
      <protection/>
    </xf>
    <xf numFmtId="0" fontId="6" fillId="0" borderId="12" xfId="84" applyFont="1" applyBorder="1" applyAlignment="1">
      <alignment horizontal="center" vertical="center"/>
      <protection/>
    </xf>
    <xf numFmtId="0" fontId="12" fillId="0" borderId="0" xfId="84" applyFont="1" applyAlignment="1">
      <alignment vertical="center"/>
      <protection/>
    </xf>
    <xf numFmtId="0" fontId="12" fillId="0" borderId="13" xfId="84" applyFont="1" applyFill="1" applyBorder="1" applyAlignment="1">
      <alignment horizontal="left" vertical="center" wrapText="1"/>
      <protection/>
    </xf>
    <xf numFmtId="0" fontId="12" fillId="0" borderId="14" xfId="84" applyFont="1" applyFill="1" applyBorder="1" applyAlignment="1">
      <alignment horizontal="left" vertical="center" wrapText="1"/>
      <protection/>
    </xf>
    <xf numFmtId="0" fontId="12" fillId="0" borderId="15" xfId="84" applyFont="1" applyFill="1" applyBorder="1" applyAlignment="1">
      <alignment horizontal="left" vertical="center" wrapText="1"/>
      <protection/>
    </xf>
    <xf numFmtId="0" fontId="12" fillId="0" borderId="0" xfId="84" applyFont="1" applyFill="1" applyBorder="1" applyAlignment="1">
      <alignment horizontal="center" vertical="center"/>
      <protection/>
    </xf>
    <xf numFmtId="0" fontId="12" fillId="0" borderId="0" xfId="84" applyFont="1" applyFill="1" applyBorder="1" applyAlignment="1">
      <alignment horizontal="center" vertical="center" wrapText="1"/>
      <protection/>
    </xf>
    <xf numFmtId="0" fontId="6" fillId="0" borderId="0" xfId="84" applyFont="1" applyBorder="1" applyAlignment="1">
      <alignment horizontal="left" vertical="center" indent="1"/>
      <protection/>
    </xf>
    <xf numFmtId="0" fontId="6" fillId="0" borderId="0" xfId="84" applyFont="1" applyBorder="1" applyAlignment="1">
      <alignment vertical="center"/>
      <protection/>
    </xf>
    <xf numFmtId="0" fontId="6" fillId="0" borderId="0" xfId="84" applyFont="1" applyAlignment="1">
      <alignment horizontal="left" vertical="center" wrapText="1"/>
      <protection/>
    </xf>
    <xf numFmtId="0" fontId="6" fillId="0" borderId="0" xfId="84" applyFont="1" applyBorder="1" applyAlignment="1">
      <alignment horizontal="center" vertical="center"/>
      <protection/>
    </xf>
    <xf numFmtId="0" fontId="0" fillId="0" borderId="0" xfId="84" applyFont="1" applyFill="1" applyAlignment="1">
      <alignment vertical="center" wrapText="1"/>
      <protection/>
    </xf>
    <xf numFmtId="0" fontId="12" fillId="0" borderId="0" xfId="0" applyFont="1" applyFill="1" applyAlignment="1">
      <alignment vertical="center"/>
    </xf>
    <xf numFmtId="0" fontId="14" fillId="0" borderId="0" xfId="84" applyFont="1" applyAlignment="1">
      <alignment vertical="center"/>
      <protection/>
    </xf>
    <xf numFmtId="57" fontId="12" fillId="0" borderId="16" xfId="84" applyNumberFormat="1" applyFont="1" applyFill="1" applyBorder="1" applyAlignment="1">
      <alignment horizontal="center" vertical="center" wrapText="1"/>
      <protection/>
    </xf>
    <xf numFmtId="0" fontId="12" fillId="0" borderId="17" xfId="84" applyFont="1" applyFill="1" applyBorder="1" applyAlignment="1">
      <alignment horizontal="left" vertical="center" wrapText="1" shrinkToFit="1"/>
      <protection/>
    </xf>
    <xf numFmtId="0" fontId="12" fillId="0" borderId="17" xfId="84" applyFont="1" applyFill="1" applyBorder="1" applyAlignment="1">
      <alignment horizontal="center" vertical="center" wrapText="1" shrinkToFit="1"/>
      <protection/>
    </xf>
    <xf numFmtId="57" fontId="12" fillId="0" borderId="11" xfId="84" applyNumberFormat="1" applyFont="1" applyFill="1" applyBorder="1" applyAlignment="1">
      <alignment horizontal="center" vertical="center" wrapText="1"/>
      <protection/>
    </xf>
    <xf numFmtId="0" fontId="12" fillId="0" borderId="18" xfId="84" applyFont="1" applyFill="1" applyBorder="1" applyAlignment="1">
      <alignment horizontal="left" vertical="center" wrapText="1" shrinkToFit="1"/>
      <protection/>
    </xf>
    <xf numFmtId="0" fontId="12" fillId="0" borderId="18" xfId="84" applyFont="1" applyFill="1" applyBorder="1" applyAlignment="1">
      <alignment horizontal="center" vertical="center" wrapText="1" shrinkToFit="1"/>
      <protection/>
    </xf>
    <xf numFmtId="0" fontId="12" fillId="0" borderId="11" xfId="84" applyFont="1" applyFill="1" applyBorder="1" applyAlignment="1">
      <alignment horizontal="left" vertical="center" wrapText="1" shrinkToFit="1"/>
      <protection/>
    </xf>
    <xf numFmtId="0" fontId="12" fillId="0" borderId="11" xfId="84" applyFont="1" applyFill="1" applyBorder="1" applyAlignment="1">
      <alignment horizontal="center" vertical="center" wrapText="1" shrinkToFit="1"/>
      <protection/>
    </xf>
    <xf numFmtId="57" fontId="12" fillId="0" borderId="19" xfId="84" applyNumberFormat="1" applyFont="1" applyFill="1" applyBorder="1" applyAlignment="1">
      <alignment horizontal="center" vertical="center" wrapText="1"/>
      <protection/>
    </xf>
    <xf numFmtId="0" fontId="12" fillId="0" borderId="11" xfId="84" applyFont="1" applyFill="1" applyBorder="1" applyAlignment="1">
      <alignment horizontal="left" vertical="center" shrinkToFit="1"/>
      <protection/>
    </xf>
    <xf numFmtId="0" fontId="12" fillId="0" borderId="16" xfId="84" applyNumberFormat="1" applyFont="1" applyFill="1" applyBorder="1" applyAlignment="1">
      <alignment horizontal="center" vertical="center"/>
      <protection/>
    </xf>
    <xf numFmtId="0" fontId="12" fillId="0" borderId="11" xfId="84" applyNumberFormat="1" applyFont="1" applyFill="1" applyBorder="1" applyAlignment="1">
      <alignment horizontal="center" vertical="center"/>
      <protection/>
    </xf>
    <xf numFmtId="0" fontId="12" fillId="0" borderId="18" xfId="84" applyFont="1" applyFill="1" applyBorder="1" applyAlignment="1">
      <alignment horizontal="left" vertical="center" shrinkToFit="1"/>
      <protection/>
    </xf>
    <xf numFmtId="0" fontId="12" fillId="0" borderId="18" xfId="84" applyNumberFormat="1" applyFont="1" applyFill="1" applyBorder="1" applyAlignment="1">
      <alignment horizontal="center" vertical="center"/>
      <protection/>
    </xf>
    <xf numFmtId="0" fontId="12" fillId="0" borderId="11" xfId="84" applyFont="1" applyFill="1" applyBorder="1" applyAlignment="1">
      <alignment horizontal="left" vertical="center" wrapText="1"/>
      <protection/>
    </xf>
    <xf numFmtId="57" fontId="12" fillId="0" borderId="20" xfId="84" applyNumberFormat="1" applyFont="1" applyFill="1" applyBorder="1" applyAlignment="1">
      <alignment horizontal="center" vertical="center" wrapText="1"/>
      <protection/>
    </xf>
    <xf numFmtId="0" fontId="12" fillId="0" borderId="19" xfId="84" applyFont="1" applyFill="1" applyBorder="1" applyAlignment="1">
      <alignment horizontal="center" vertical="center" wrapText="1" shrinkToFit="1"/>
      <protection/>
    </xf>
    <xf numFmtId="0" fontId="6" fillId="0" borderId="0" xfId="84" applyFont="1" applyFill="1" applyAlignment="1">
      <alignment vertical="center"/>
      <protection/>
    </xf>
    <xf numFmtId="0" fontId="21" fillId="0" borderId="0" xfId="0" applyFont="1" applyAlignment="1" applyProtection="1">
      <alignment vertical="center"/>
      <protection locked="0"/>
    </xf>
    <xf numFmtId="38" fontId="15" fillId="34" borderId="0" xfId="53" applyFont="1" applyFill="1" applyBorder="1" applyAlignment="1" applyProtection="1">
      <alignment vertical="center"/>
      <protection locked="0"/>
    </xf>
    <xf numFmtId="186" fontId="12" fillId="34" borderId="0" xfId="53" applyNumberFormat="1" applyFont="1" applyFill="1" applyBorder="1" applyAlignment="1" applyProtection="1">
      <alignment vertical="center" shrinkToFit="1"/>
      <protection locked="0"/>
    </xf>
    <xf numFmtId="0" fontId="22" fillId="0" borderId="0" xfId="0" applyFont="1" applyAlignment="1" applyProtection="1">
      <alignment horizontal="left" vertical="center" indent="1"/>
      <protection locked="0"/>
    </xf>
    <xf numFmtId="0" fontId="21" fillId="0" borderId="0" xfId="0" applyFont="1" applyAlignment="1">
      <alignment vertical="center"/>
    </xf>
    <xf numFmtId="0" fontId="12" fillId="0" borderId="0" xfId="0" applyFont="1" applyAlignment="1">
      <alignment vertical="center"/>
    </xf>
    <xf numFmtId="0" fontId="12" fillId="0" borderId="12" xfId="0" applyFont="1" applyBorder="1" applyAlignment="1">
      <alignment horizontal="left" vertical="center" wrapText="1"/>
    </xf>
    <xf numFmtId="0" fontId="12" fillId="0" borderId="12" xfId="0" applyFont="1" applyFill="1" applyBorder="1" applyAlignment="1">
      <alignment horizontal="left" vertical="center" wrapText="1"/>
    </xf>
    <xf numFmtId="0" fontId="12" fillId="35" borderId="0" xfId="0" applyFont="1" applyFill="1" applyAlignment="1">
      <alignment vertical="center"/>
    </xf>
    <xf numFmtId="0" fontId="12" fillId="0" borderId="0" xfId="0" applyFont="1" applyBorder="1" applyAlignment="1">
      <alignment vertical="center"/>
    </xf>
    <xf numFmtId="0" fontId="23" fillId="0" borderId="11" xfId="0" applyFont="1" applyBorder="1" applyAlignment="1">
      <alignment vertical="center"/>
    </xf>
    <xf numFmtId="0" fontId="12" fillId="0" borderId="0" xfId="0" applyFont="1" applyBorder="1" applyAlignment="1">
      <alignment horizontal="left" vertical="center" indent="2"/>
    </xf>
    <xf numFmtId="0" fontId="12" fillId="0" borderId="0" xfId="0" applyFont="1" applyBorder="1" applyAlignment="1">
      <alignment horizontal="centerContinuous" vertical="center"/>
    </xf>
    <xf numFmtId="0" fontId="12" fillId="0" borderId="0" xfId="0" applyFont="1" applyFill="1" applyBorder="1" applyAlignment="1">
      <alignment vertical="center"/>
    </xf>
    <xf numFmtId="0" fontId="24" fillId="0" borderId="0" xfId="0" applyFont="1" applyFill="1" applyBorder="1" applyAlignment="1">
      <alignment horizontal="center" vertical="center"/>
    </xf>
    <xf numFmtId="0" fontId="12" fillId="33" borderId="0" xfId="0" applyFont="1" applyFill="1" applyAlignment="1">
      <alignment vertical="center"/>
    </xf>
    <xf numFmtId="0" fontId="12" fillId="0" borderId="10" xfId="0" applyFont="1" applyBorder="1" applyAlignment="1">
      <alignment horizontal="centerContinuous" vertical="center"/>
    </xf>
    <xf numFmtId="0" fontId="12" fillId="0" borderId="21" xfId="0" applyFont="1" applyFill="1" applyBorder="1" applyAlignment="1">
      <alignment vertical="center"/>
    </xf>
    <xf numFmtId="38" fontId="12" fillId="0" borderId="0" xfId="0" applyNumberFormat="1" applyFont="1" applyAlignment="1">
      <alignment vertical="center"/>
    </xf>
    <xf numFmtId="38" fontId="12" fillId="0" borderId="0" xfId="0" applyNumberFormat="1" applyFont="1" applyFill="1" applyAlignment="1">
      <alignment vertical="center"/>
    </xf>
    <xf numFmtId="0" fontId="12" fillId="0" borderId="0" xfId="0" applyFont="1" applyFill="1" applyBorder="1" applyAlignment="1">
      <alignment horizontal="center" vertical="center" wrapText="1"/>
    </xf>
    <xf numFmtId="38" fontId="12" fillId="0" borderId="0" xfId="53" applyFont="1" applyFill="1" applyBorder="1" applyAlignment="1">
      <alignment horizontal="right" vertical="center" wrapText="1"/>
    </xf>
    <xf numFmtId="177" fontId="12" fillId="0" borderId="0" xfId="43" applyNumberFormat="1" applyFont="1" applyFill="1" applyBorder="1" applyAlignment="1">
      <alignment horizontal="right" vertical="center" wrapText="1"/>
    </xf>
    <xf numFmtId="188" fontId="12" fillId="0" borderId="0" xfId="43" applyNumberFormat="1" applyFont="1" applyFill="1" applyBorder="1" applyAlignment="1">
      <alignment horizontal="right" vertical="center" shrinkToFit="1"/>
    </xf>
    <xf numFmtId="179" fontId="12" fillId="0" borderId="0" xfId="43" applyNumberFormat="1" applyFont="1" applyFill="1" applyBorder="1" applyAlignment="1">
      <alignment horizontal="right" vertical="center" wrapText="1"/>
    </xf>
    <xf numFmtId="38" fontId="12" fillId="0" borderId="0" xfId="0" applyNumberFormat="1"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35" borderId="0" xfId="0" applyFont="1" applyFill="1" applyAlignment="1">
      <alignment vertical="center"/>
    </xf>
    <xf numFmtId="0" fontId="0" fillId="15" borderId="0" xfId="0" applyFont="1" applyFill="1" applyAlignment="1">
      <alignment vertical="center"/>
    </xf>
    <xf numFmtId="0" fontId="0" fillId="0" borderId="0" xfId="0" applyFont="1" applyBorder="1" applyAlignment="1">
      <alignment vertical="center"/>
    </xf>
    <xf numFmtId="0" fontId="14" fillId="0" borderId="0" xfId="0" applyFont="1" applyAlignment="1">
      <alignment vertical="center"/>
    </xf>
    <xf numFmtId="0" fontId="6" fillId="0" borderId="0" xfId="0" applyFont="1" applyAlignment="1">
      <alignment horizontal="left" vertical="center" indent="15"/>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Fill="1" applyAlignment="1">
      <alignment vertical="center"/>
    </xf>
    <xf numFmtId="184" fontId="6" fillId="0" borderId="0" xfId="0" applyNumberFormat="1" applyFont="1" applyFill="1" applyAlignment="1">
      <alignment vertical="center"/>
    </xf>
    <xf numFmtId="0" fontId="6" fillId="35" borderId="0" xfId="0" applyFont="1" applyFill="1" applyAlignment="1">
      <alignment vertical="center"/>
    </xf>
    <xf numFmtId="0" fontId="6" fillId="15" borderId="0" xfId="0" applyFont="1" applyFill="1" applyAlignment="1">
      <alignment vertical="center"/>
    </xf>
    <xf numFmtId="38" fontId="6" fillId="0" borderId="0" xfId="0" applyNumberFormat="1" applyFont="1" applyAlignment="1">
      <alignment vertical="center"/>
    </xf>
    <xf numFmtId="0" fontId="6" fillId="0" borderId="0" xfId="0" applyFont="1" applyBorder="1" applyAlignment="1">
      <alignment/>
    </xf>
    <xf numFmtId="38" fontId="0" fillId="0" borderId="0" xfId="84" applyNumberFormat="1" applyFont="1" applyAlignment="1">
      <alignment vertical="center"/>
      <protection/>
    </xf>
    <xf numFmtId="0" fontId="12" fillId="0" borderId="0" xfId="84" applyFont="1" applyFill="1" applyBorder="1" applyAlignment="1">
      <alignment horizontal="left" vertical="center" wrapText="1"/>
      <protection/>
    </xf>
    <xf numFmtId="0" fontId="12" fillId="0" borderId="22" xfId="84" applyFont="1" applyFill="1" applyBorder="1" applyAlignment="1">
      <alignment horizontal="left" vertical="center" wrapText="1"/>
      <protection/>
    </xf>
    <xf numFmtId="0" fontId="12" fillId="0" borderId="0" xfId="84" applyFont="1" applyFill="1" applyAlignment="1">
      <alignment vertical="center"/>
      <protection/>
    </xf>
    <xf numFmtId="0" fontId="12" fillId="0" borderId="0" xfId="84" applyFont="1" applyBorder="1" applyAlignment="1">
      <alignment vertical="center"/>
      <protection/>
    </xf>
    <xf numFmtId="180" fontId="12" fillId="0" borderId="12" xfId="84" applyNumberFormat="1" applyFont="1" applyFill="1" applyBorder="1" applyAlignment="1">
      <alignment horizontal="right" vertical="center"/>
      <protection/>
    </xf>
    <xf numFmtId="0" fontId="6" fillId="0" borderId="0" xfId="84" applyFont="1" applyFill="1" applyBorder="1" applyAlignment="1">
      <alignment vertical="center"/>
      <protection/>
    </xf>
    <xf numFmtId="0" fontId="26" fillId="0" borderId="13" xfId="84" applyFont="1" applyFill="1" applyBorder="1" applyAlignment="1">
      <alignment horizontal="left" vertical="center" wrapText="1"/>
      <protection/>
    </xf>
    <xf numFmtId="0" fontId="26" fillId="0" borderId="14" xfId="84" applyFont="1" applyFill="1" applyBorder="1" applyAlignment="1">
      <alignment horizontal="left" vertical="center" wrapText="1"/>
      <protection/>
    </xf>
    <xf numFmtId="0" fontId="26" fillId="0" borderId="17" xfId="90" applyFont="1" applyFill="1" applyBorder="1" applyAlignment="1">
      <alignment horizontal="center" vertical="center"/>
      <protection/>
    </xf>
    <xf numFmtId="0" fontId="26" fillId="0" borderId="13" xfId="84" applyFont="1" applyFill="1" applyBorder="1" applyAlignment="1">
      <alignment horizontal="center" vertical="center" textRotation="255"/>
      <protection/>
    </xf>
    <xf numFmtId="0" fontId="26" fillId="0" borderId="23" xfId="90" applyFont="1" applyFill="1" applyBorder="1" applyAlignment="1">
      <alignment horizontal="center" vertical="center"/>
      <protection/>
    </xf>
    <xf numFmtId="0" fontId="26" fillId="0" borderId="24" xfId="90" applyFont="1" applyFill="1" applyBorder="1" applyAlignment="1">
      <alignment horizontal="center" vertical="center"/>
      <protection/>
    </xf>
    <xf numFmtId="0" fontId="26" fillId="0" borderId="23" xfId="84" applyFont="1" applyFill="1" applyBorder="1" applyAlignment="1">
      <alignment horizontal="center" vertical="center" textRotation="255"/>
      <protection/>
    </xf>
    <xf numFmtId="0" fontId="26" fillId="0" borderId="11" xfId="84" applyFont="1" applyFill="1" applyBorder="1" applyAlignment="1">
      <alignment horizontal="center" vertical="center" textRotation="255"/>
      <protection/>
    </xf>
    <xf numFmtId="0" fontId="26" fillId="0" borderId="25" xfId="90" applyFont="1" applyFill="1" applyBorder="1" applyAlignment="1">
      <alignment horizontal="center" vertical="center"/>
      <protection/>
    </xf>
    <xf numFmtId="0" fontId="26" fillId="0" borderId="26" xfId="84" applyFont="1" applyFill="1" applyBorder="1" applyAlignment="1">
      <alignment horizontal="center" vertical="center" textRotation="255"/>
      <protection/>
    </xf>
    <xf numFmtId="0" fontId="26" fillId="0" borderId="27" xfId="90" applyFont="1" applyFill="1" applyBorder="1" applyAlignment="1">
      <alignment horizontal="center" vertical="center"/>
      <protection/>
    </xf>
    <xf numFmtId="0" fontId="26" fillId="0" borderId="28" xfId="84" applyFont="1" applyFill="1" applyBorder="1" applyAlignment="1">
      <alignment horizontal="center" vertical="center" textRotation="255"/>
      <protection/>
    </xf>
    <xf numFmtId="0" fontId="26" fillId="0" borderId="29" xfId="84" applyFont="1" applyFill="1" applyBorder="1" applyAlignment="1">
      <alignment horizontal="center" vertical="center" textRotation="255"/>
      <protection/>
    </xf>
    <xf numFmtId="0" fontId="26" fillId="0" borderId="26" xfId="90" applyFont="1" applyFill="1" applyBorder="1" applyAlignment="1">
      <alignment horizontal="center" vertical="center"/>
      <protection/>
    </xf>
    <xf numFmtId="0" fontId="26" fillId="0" borderId="17" xfId="84" applyFont="1" applyFill="1" applyBorder="1" applyAlignment="1">
      <alignment horizontal="center" vertical="center" textRotation="255"/>
      <protection/>
    </xf>
    <xf numFmtId="0" fontId="26" fillId="0" borderId="24" xfId="84" applyFont="1" applyFill="1" applyBorder="1" applyAlignment="1">
      <alignment horizontal="left" vertical="center" wrapText="1"/>
      <protection/>
    </xf>
    <xf numFmtId="0" fontId="26" fillId="0" borderId="15" xfId="84" applyFont="1" applyFill="1" applyBorder="1" applyAlignment="1">
      <alignment horizontal="left" vertical="center" wrapText="1"/>
      <protection/>
    </xf>
    <xf numFmtId="0" fontId="26" fillId="0" borderId="14" xfId="84" applyFont="1" applyFill="1" applyBorder="1" applyAlignment="1">
      <alignment horizontal="center" vertical="center" textRotation="255"/>
      <protection/>
    </xf>
    <xf numFmtId="0" fontId="26" fillId="0" borderId="30" xfId="90" applyFont="1" applyFill="1" applyBorder="1" applyAlignment="1">
      <alignment horizontal="center" vertical="center"/>
      <protection/>
    </xf>
    <xf numFmtId="0" fontId="26" fillId="0" borderId="18" xfId="90" applyFont="1" applyFill="1" applyBorder="1" applyAlignment="1">
      <alignment horizontal="center" vertical="center"/>
      <protection/>
    </xf>
    <xf numFmtId="0" fontId="26" fillId="0" borderId="18" xfId="84" applyFont="1" applyFill="1" applyBorder="1" applyAlignment="1">
      <alignment horizontal="center" vertical="center" textRotation="255"/>
      <protection/>
    </xf>
    <xf numFmtId="0" fontId="26" fillId="36" borderId="31" xfId="84" applyFont="1" applyFill="1" applyBorder="1" applyAlignment="1">
      <alignment horizontal="center" vertical="center"/>
      <protection/>
    </xf>
    <xf numFmtId="0" fontId="26" fillId="36" borderId="32" xfId="84" applyFont="1" applyFill="1" applyBorder="1" applyAlignment="1">
      <alignment horizontal="center" vertical="center" wrapText="1"/>
      <protection/>
    </xf>
    <xf numFmtId="0" fontId="26" fillId="36" borderId="33" xfId="84" applyFont="1" applyFill="1" applyBorder="1" applyAlignment="1">
      <alignment horizontal="center" vertical="center" wrapText="1"/>
      <protection/>
    </xf>
    <xf numFmtId="0" fontId="26" fillId="36" borderId="31" xfId="84" applyFont="1" applyFill="1" applyBorder="1" applyAlignment="1">
      <alignment horizontal="center" vertical="center" wrapText="1"/>
      <protection/>
    </xf>
    <xf numFmtId="0" fontId="26" fillId="36" borderId="34" xfId="84" applyFont="1" applyFill="1" applyBorder="1" applyAlignment="1">
      <alignment horizontal="center" vertical="center" wrapText="1"/>
      <protection/>
    </xf>
    <xf numFmtId="0" fontId="26" fillId="36" borderId="35" xfId="84" applyFont="1" applyFill="1" applyBorder="1" applyAlignment="1">
      <alignment horizontal="center" vertical="center" wrapText="1"/>
      <protection/>
    </xf>
    <xf numFmtId="0" fontId="26" fillId="36" borderId="36" xfId="84" applyFont="1" applyFill="1" applyBorder="1" applyAlignment="1">
      <alignment horizontal="center" vertical="center" wrapText="1"/>
      <protection/>
    </xf>
    <xf numFmtId="177" fontId="12" fillId="0" borderId="17" xfId="86" applyNumberFormat="1" applyFont="1" applyFill="1" applyBorder="1" applyAlignment="1">
      <alignment horizontal="center" vertical="center" wrapText="1" shrinkToFit="1"/>
      <protection/>
    </xf>
    <xf numFmtId="177" fontId="12" fillId="0" borderId="18" xfId="86" applyNumberFormat="1" applyFont="1" applyFill="1" applyBorder="1" applyAlignment="1">
      <alignment horizontal="center" vertical="center" wrapText="1" shrinkToFit="1"/>
      <protection/>
    </xf>
    <xf numFmtId="177" fontId="12" fillId="0" borderId="11" xfId="86" applyNumberFormat="1" applyFont="1" applyFill="1" applyBorder="1" applyAlignment="1">
      <alignment horizontal="center" vertical="center" wrapText="1" shrinkToFit="1"/>
      <protection/>
    </xf>
    <xf numFmtId="0" fontId="27" fillId="0" borderId="0" xfId="84" applyFont="1" applyAlignment="1">
      <alignment vertical="center"/>
      <protection/>
    </xf>
    <xf numFmtId="0" fontId="28" fillId="0" borderId="13" xfId="84" applyFont="1" applyFill="1" applyBorder="1" applyAlignment="1">
      <alignment horizontal="left" vertical="center" wrapText="1"/>
      <protection/>
    </xf>
    <xf numFmtId="57" fontId="28" fillId="0" borderId="16" xfId="84" applyNumberFormat="1" applyFont="1" applyFill="1" applyBorder="1" applyAlignment="1">
      <alignment horizontal="center" vertical="center" wrapText="1"/>
      <protection/>
    </xf>
    <xf numFmtId="0" fontId="28" fillId="0" borderId="17" xfId="84" applyFont="1" applyFill="1" applyBorder="1" applyAlignment="1">
      <alignment horizontal="left" vertical="center" wrapText="1" shrinkToFit="1"/>
      <protection/>
    </xf>
    <xf numFmtId="57" fontId="28" fillId="0" borderId="11" xfId="84" applyNumberFormat="1" applyFont="1" applyFill="1" applyBorder="1" applyAlignment="1">
      <alignment horizontal="center" vertical="center" wrapText="1"/>
      <protection/>
    </xf>
    <xf numFmtId="0" fontId="28" fillId="0" borderId="18" xfId="84" applyFont="1" applyFill="1" applyBorder="1" applyAlignment="1">
      <alignment horizontal="left" vertical="center" wrapText="1" shrinkToFit="1"/>
      <protection/>
    </xf>
    <xf numFmtId="0" fontId="28" fillId="0" borderId="11" xfId="84" applyFont="1" applyFill="1" applyBorder="1" applyAlignment="1">
      <alignment horizontal="left" vertical="center" wrapText="1" shrinkToFit="1"/>
      <protection/>
    </xf>
    <xf numFmtId="0" fontId="28" fillId="0" borderId="14" xfId="84" applyFont="1" applyFill="1" applyBorder="1" applyAlignment="1">
      <alignment horizontal="left" vertical="center" wrapText="1"/>
      <protection/>
    </xf>
    <xf numFmtId="57" fontId="28" fillId="0" borderId="19" xfId="84" applyNumberFormat="1" applyFont="1" applyFill="1" applyBorder="1" applyAlignment="1">
      <alignment horizontal="center" vertical="center" wrapText="1"/>
      <protection/>
    </xf>
    <xf numFmtId="0" fontId="28" fillId="0" borderId="11" xfId="84" applyFont="1" applyFill="1" applyBorder="1" applyAlignment="1">
      <alignment horizontal="left" vertical="center" shrinkToFit="1"/>
      <protection/>
    </xf>
    <xf numFmtId="0" fontId="28" fillId="0" borderId="18" xfId="84" applyFont="1" applyFill="1" applyBorder="1" applyAlignment="1">
      <alignment horizontal="left" vertical="center" shrinkToFit="1"/>
      <protection/>
    </xf>
    <xf numFmtId="0" fontId="28" fillId="0" borderId="16" xfId="84" applyFont="1" applyFill="1" applyBorder="1" applyAlignment="1">
      <alignment horizontal="left" vertical="center" wrapText="1"/>
      <protection/>
    </xf>
    <xf numFmtId="57" fontId="28" fillId="0" borderId="11" xfId="84" applyNumberFormat="1" applyFont="1" applyFill="1" applyBorder="1" applyAlignment="1" quotePrefix="1">
      <alignment horizontal="center" vertical="center" wrapText="1"/>
      <protection/>
    </xf>
    <xf numFmtId="0" fontId="28" fillId="0" borderId="11" xfId="84" applyFont="1" applyFill="1" applyBorder="1" applyAlignment="1">
      <alignment horizontal="left" vertical="center" wrapText="1"/>
      <protection/>
    </xf>
    <xf numFmtId="0" fontId="12" fillId="0" borderId="16" xfId="84" applyFont="1" applyFill="1" applyBorder="1" applyAlignment="1">
      <alignment horizontal="left" vertical="center" wrapText="1" shrinkToFit="1"/>
      <protection/>
    </xf>
    <xf numFmtId="0" fontId="12" fillId="0" borderId="37" xfId="84" applyFont="1" applyFill="1" applyBorder="1" applyAlignment="1">
      <alignment horizontal="left" vertical="center" wrapText="1" shrinkToFit="1"/>
      <protection/>
    </xf>
    <xf numFmtId="0" fontId="26" fillId="0" borderId="0" xfId="0" applyFont="1" applyBorder="1" applyAlignment="1">
      <alignment/>
    </xf>
    <xf numFmtId="0" fontId="27" fillId="37" borderId="20" xfId="0" applyFont="1" applyFill="1" applyBorder="1" applyAlignment="1">
      <alignment horizontal="center" vertical="center" wrapText="1"/>
    </xf>
    <xf numFmtId="0" fontId="26" fillId="37" borderId="20" xfId="0" applyFont="1" applyFill="1" applyBorder="1" applyAlignment="1">
      <alignment horizontal="center" vertical="center" wrapText="1"/>
    </xf>
    <xf numFmtId="57" fontId="26" fillId="37" borderId="20" xfId="0" applyNumberFormat="1" applyFont="1" applyFill="1" applyBorder="1" applyAlignment="1">
      <alignment horizontal="center" vertical="center" wrapText="1"/>
    </xf>
    <xf numFmtId="0" fontId="26" fillId="37" borderId="18" xfId="0" applyFont="1" applyFill="1" applyBorder="1" applyAlignment="1">
      <alignment horizontal="center" vertical="center" wrapText="1"/>
    </xf>
    <xf numFmtId="0" fontId="26" fillId="37" borderId="19" xfId="0" applyFont="1" applyFill="1" applyBorder="1" applyAlignment="1">
      <alignment horizontal="center" vertical="center" wrapText="1"/>
    </xf>
    <xf numFmtId="0" fontId="26" fillId="0" borderId="10" xfId="0" applyFont="1" applyBorder="1" applyAlignment="1">
      <alignment horizontal="center" vertical="center" textRotation="255"/>
    </xf>
    <xf numFmtId="40" fontId="26" fillId="0" borderId="26" xfId="0" applyNumberFormat="1" applyFont="1" applyFill="1" applyBorder="1" applyAlignment="1">
      <alignment vertical="center" wrapText="1"/>
    </xf>
    <xf numFmtId="177" fontId="26" fillId="0" borderId="0" xfId="43" applyNumberFormat="1" applyFont="1" applyFill="1" applyBorder="1" applyAlignment="1">
      <alignment horizontal="right" vertical="center" wrapText="1"/>
    </xf>
    <xf numFmtId="0" fontId="26" fillId="0" borderId="13" xfId="88" applyFont="1" applyFill="1" applyBorder="1" applyAlignment="1">
      <alignment vertical="center"/>
      <protection/>
    </xf>
    <xf numFmtId="0" fontId="26" fillId="0" borderId="17" xfId="88" applyFont="1" applyFill="1" applyBorder="1" applyAlignment="1">
      <alignment vertical="center"/>
      <protection/>
    </xf>
    <xf numFmtId="0" fontId="26" fillId="0" borderId="13" xfId="0" applyFont="1" applyFill="1" applyBorder="1" applyAlignment="1">
      <alignment vertical="center"/>
    </xf>
    <xf numFmtId="0" fontId="26" fillId="0" borderId="17" xfId="0" applyFont="1" applyFill="1" applyBorder="1" applyAlignment="1">
      <alignment vertical="center"/>
    </xf>
    <xf numFmtId="0" fontId="26" fillId="0" borderId="17" xfId="0" applyFont="1" applyFill="1" applyBorder="1" applyAlignment="1">
      <alignment vertical="center" shrinkToFit="1"/>
    </xf>
    <xf numFmtId="0" fontId="26" fillId="0" borderId="13" xfId="89" applyFont="1" applyFill="1" applyBorder="1" applyAlignment="1">
      <alignment vertical="center"/>
      <protection/>
    </xf>
    <xf numFmtId="0" fontId="26" fillId="0" borderId="17" xfId="89" applyFont="1" applyFill="1" applyBorder="1" applyAlignment="1">
      <alignment vertical="center" shrinkToFit="1"/>
      <protection/>
    </xf>
    <xf numFmtId="0" fontId="26" fillId="0" borderId="0" xfId="0" applyFont="1" applyBorder="1" applyAlignment="1">
      <alignment horizontal="center" vertical="center" textRotation="255"/>
    </xf>
    <xf numFmtId="0" fontId="26" fillId="0" borderId="26" xfId="0" applyFont="1" applyFill="1" applyBorder="1" applyAlignment="1">
      <alignment vertical="center"/>
    </xf>
    <xf numFmtId="38" fontId="26" fillId="0" borderId="26" xfId="53" applyFont="1" applyBorder="1" applyAlignment="1">
      <alignment horizontal="right" vertical="center"/>
    </xf>
    <xf numFmtId="177" fontId="26" fillId="0" borderId="26" xfId="43" applyNumberFormat="1" applyFont="1" applyBorder="1" applyAlignment="1">
      <alignment horizontal="right" vertical="center"/>
    </xf>
    <xf numFmtId="182" fontId="26" fillId="0" borderId="26" xfId="53" applyNumberFormat="1" applyFont="1" applyFill="1" applyBorder="1" applyAlignment="1">
      <alignment horizontal="right" vertical="center"/>
    </xf>
    <xf numFmtId="38" fontId="26" fillId="0" borderId="26" xfId="53" applyFont="1" applyBorder="1" applyAlignment="1">
      <alignment vertical="center"/>
    </xf>
    <xf numFmtId="177" fontId="26" fillId="0" borderId="18" xfId="43" applyNumberFormat="1" applyFont="1" applyBorder="1" applyAlignment="1">
      <alignment horizontal="right" vertical="center"/>
    </xf>
    <xf numFmtId="177" fontId="26" fillId="0" borderId="26" xfId="43" applyNumberFormat="1" applyFont="1" applyBorder="1" applyAlignment="1">
      <alignment horizontal="center" vertical="center"/>
    </xf>
    <xf numFmtId="178" fontId="26" fillId="0" borderId="26" xfId="0" applyNumberFormat="1" applyFont="1" applyBorder="1" applyAlignment="1">
      <alignment vertical="center"/>
    </xf>
    <xf numFmtId="0" fontId="26" fillId="36" borderId="13" xfId="0" applyFont="1" applyFill="1" applyBorder="1" applyAlignment="1">
      <alignment vertical="center"/>
    </xf>
    <xf numFmtId="0" fontId="26" fillId="36" borderId="26" xfId="0" applyFont="1" applyFill="1" applyBorder="1" applyAlignment="1">
      <alignment vertical="center"/>
    </xf>
    <xf numFmtId="57" fontId="27" fillId="37" borderId="21" xfId="0" applyNumberFormat="1" applyFont="1" applyFill="1" applyBorder="1" applyAlignment="1">
      <alignment horizontal="center" vertical="center"/>
    </xf>
    <xf numFmtId="57" fontId="27" fillId="37" borderId="21" xfId="0" applyNumberFormat="1" applyFont="1" applyFill="1" applyBorder="1" applyAlignment="1">
      <alignment horizontal="center" vertical="center" wrapText="1"/>
    </xf>
    <xf numFmtId="38" fontId="26" fillId="38" borderId="18" xfId="53" applyFont="1" applyFill="1" applyBorder="1" applyAlignment="1" applyProtection="1">
      <alignment horizontal="right" vertical="center" wrapText="1"/>
      <protection locked="0"/>
    </xf>
    <xf numFmtId="38" fontId="26" fillId="38" borderId="18" xfId="53" applyFont="1" applyFill="1" applyBorder="1" applyAlignment="1">
      <alignment horizontal="right" vertical="center" wrapText="1"/>
    </xf>
    <xf numFmtId="38" fontId="26" fillId="38" borderId="11" xfId="53" applyFont="1" applyFill="1" applyBorder="1" applyAlignment="1">
      <alignment horizontal="right" vertical="center" wrapText="1"/>
    </xf>
    <xf numFmtId="38" fontId="26" fillId="0" borderId="11" xfId="53" applyFont="1" applyFill="1" applyBorder="1" applyAlignment="1">
      <alignment horizontal="right" vertical="center" wrapText="1"/>
    </xf>
    <xf numFmtId="38" fontId="26" fillId="38" borderId="11" xfId="53" applyFont="1" applyFill="1" applyBorder="1" applyAlignment="1" applyProtection="1">
      <alignment horizontal="right" vertical="center" wrapText="1"/>
      <protection/>
    </xf>
    <xf numFmtId="186" fontId="26" fillId="0" borderId="26" xfId="53" applyNumberFormat="1" applyFont="1" applyBorder="1" applyAlignment="1">
      <alignment horizontal="right" vertical="center" wrapText="1"/>
    </xf>
    <xf numFmtId="186" fontId="26" fillId="0" borderId="26" xfId="53" applyNumberFormat="1" applyFont="1" applyBorder="1" applyAlignment="1">
      <alignment vertical="center"/>
    </xf>
    <xf numFmtId="186" fontId="26" fillId="0" borderId="26" xfId="53" applyNumberFormat="1" applyFont="1" applyFill="1" applyBorder="1" applyAlignment="1">
      <alignment horizontal="right" vertical="center" wrapText="1"/>
    </xf>
    <xf numFmtId="186" fontId="26" fillId="0" borderId="26" xfId="0" applyNumberFormat="1" applyFont="1" applyFill="1" applyBorder="1" applyAlignment="1">
      <alignment vertical="center" wrapText="1"/>
    </xf>
    <xf numFmtId="0" fontId="26" fillId="0" borderId="0" xfId="0" applyFont="1" applyFill="1" applyBorder="1" applyAlignment="1">
      <alignment horizontal="center" vertical="center" wrapText="1"/>
    </xf>
    <xf numFmtId="186" fontId="26" fillId="0" borderId="0" xfId="53" applyNumberFormat="1" applyFont="1" applyFill="1" applyBorder="1" applyAlignment="1">
      <alignment horizontal="right" vertical="center" wrapText="1"/>
    </xf>
    <xf numFmtId="186" fontId="26" fillId="0" borderId="0" xfId="0" applyNumberFormat="1" applyFont="1" applyFill="1" applyBorder="1" applyAlignment="1">
      <alignment vertical="center" wrapText="1"/>
    </xf>
    <xf numFmtId="0" fontId="29" fillId="0" borderId="11" xfId="0" applyFont="1" applyBorder="1" applyAlignment="1">
      <alignment vertical="center"/>
    </xf>
    <xf numFmtId="0" fontId="26" fillId="0" borderId="11" xfId="0" applyFont="1" applyBorder="1" applyAlignment="1">
      <alignment vertical="center"/>
    </xf>
    <xf numFmtId="0" fontId="26" fillId="0" borderId="26" xfId="0" applyFont="1" applyBorder="1" applyAlignment="1">
      <alignment vertical="center"/>
    </xf>
    <xf numFmtId="0" fontId="26" fillId="0" borderId="17" xfId="0" applyFont="1" applyBorder="1" applyAlignment="1">
      <alignment vertical="center"/>
    </xf>
    <xf numFmtId="38" fontId="26" fillId="0" borderId="11" xfId="53" applyFont="1" applyBorder="1" applyAlignment="1">
      <alignment vertical="center"/>
    </xf>
    <xf numFmtId="0" fontId="26" fillId="0" borderId="10" xfId="0" applyFont="1" applyBorder="1" applyAlignment="1">
      <alignment horizontal="left" vertical="center" indent="1"/>
    </xf>
    <xf numFmtId="0" fontId="26" fillId="0" borderId="29" xfId="0" applyFont="1" applyBorder="1" applyAlignment="1">
      <alignment horizontal="centerContinuous" vertical="center"/>
    </xf>
    <xf numFmtId="0" fontId="26" fillId="0" borderId="0" xfId="0" applyFont="1" applyBorder="1" applyAlignment="1">
      <alignment horizontal="left" vertical="center" indent="1"/>
    </xf>
    <xf numFmtId="0" fontId="26" fillId="0" borderId="15" xfId="0" applyFont="1" applyBorder="1" applyAlignment="1">
      <alignment horizontal="left" vertical="center" indent="1"/>
    </xf>
    <xf numFmtId="0" fontId="26" fillId="0" borderId="13" xfId="0" applyFont="1" applyBorder="1" applyAlignment="1">
      <alignment horizontal="left" vertical="center" indent="1"/>
    </xf>
    <xf numFmtId="0" fontId="26" fillId="0" borderId="17" xfId="0" applyFont="1" applyBorder="1" applyAlignment="1">
      <alignment horizontal="centerContinuous" vertical="center"/>
    </xf>
    <xf numFmtId="0" fontId="26" fillId="0" borderId="29" xfId="0" applyFont="1" applyBorder="1" applyAlignment="1">
      <alignment vertical="center"/>
    </xf>
    <xf numFmtId="0" fontId="26" fillId="0" borderId="12" xfId="0" applyFont="1" applyBorder="1" applyAlignment="1">
      <alignment horizontal="left" vertical="center" indent="1"/>
    </xf>
    <xf numFmtId="0" fontId="26" fillId="0" borderId="26" xfId="0" applyFont="1" applyBorder="1" applyAlignment="1">
      <alignment horizontal="centerContinuous" vertical="center"/>
    </xf>
    <xf numFmtId="0" fontId="26" fillId="0" borderId="26" xfId="0" applyFont="1" applyBorder="1" applyAlignment="1">
      <alignment horizontal="left" vertical="center" indent="1"/>
    </xf>
    <xf numFmtId="0" fontId="26" fillId="0" borderId="15" xfId="0" applyFont="1" applyFill="1" applyBorder="1" applyAlignment="1">
      <alignment horizontal="left" vertical="center" indent="1"/>
    </xf>
    <xf numFmtId="0" fontId="26" fillId="0" borderId="10" xfId="0" applyFont="1" applyFill="1" applyBorder="1" applyAlignment="1">
      <alignment horizontal="center" vertical="center"/>
    </xf>
    <xf numFmtId="0" fontId="26" fillId="0" borderId="17" xfId="0" applyNumberFormat="1" applyFont="1" applyFill="1" applyBorder="1" applyAlignment="1">
      <alignment horizontal="center" vertical="center"/>
    </xf>
    <xf numFmtId="0" fontId="26" fillId="0" borderId="13" xfId="0" applyFont="1" applyFill="1" applyBorder="1" applyAlignment="1">
      <alignment horizontal="left" vertical="center" indent="1"/>
    </xf>
    <xf numFmtId="0" fontId="26" fillId="0" borderId="26" xfId="0" applyFont="1" applyFill="1" applyBorder="1" applyAlignment="1">
      <alignment horizontal="center" vertical="center"/>
    </xf>
    <xf numFmtId="0" fontId="29" fillId="0" borderId="11"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26" xfId="0" applyFont="1" applyBorder="1" applyAlignment="1">
      <alignment vertical="center"/>
    </xf>
    <xf numFmtId="177" fontId="29" fillId="0" borderId="11" xfId="43" applyNumberFormat="1" applyFont="1" applyBorder="1" applyAlignment="1">
      <alignment horizontal="right" vertical="center" wrapText="1"/>
    </xf>
    <xf numFmtId="0" fontId="26" fillId="0" borderId="10" xfId="0" applyFont="1" applyFill="1" applyBorder="1" applyAlignment="1">
      <alignment horizontal="left" vertical="center" indent="1"/>
    </xf>
    <xf numFmtId="0" fontId="26" fillId="0" borderId="29" xfId="0" applyFont="1" applyFill="1" applyBorder="1" applyAlignment="1">
      <alignment horizontal="centerContinuous" vertical="center"/>
    </xf>
    <xf numFmtId="0" fontId="26" fillId="0" borderId="17" xfId="0" applyFont="1" applyFill="1" applyBorder="1" applyAlignment="1">
      <alignment horizontal="centerContinuous" vertical="center"/>
    </xf>
    <xf numFmtId="0" fontId="26" fillId="0" borderId="29" xfId="0" applyFont="1" applyFill="1" applyBorder="1" applyAlignment="1">
      <alignment vertical="center"/>
    </xf>
    <xf numFmtId="0" fontId="26" fillId="0" borderId="26" xfId="0" applyFont="1" applyFill="1" applyBorder="1" applyAlignment="1">
      <alignment horizontal="centerContinuous" vertical="center"/>
    </xf>
    <xf numFmtId="0" fontId="26" fillId="0" borderId="26" xfId="0" applyFont="1" applyFill="1" applyBorder="1" applyAlignment="1">
      <alignment horizontal="left" vertical="center" indent="1"/>
    </xf>
    <xf numFmtId="188" fontId="26" fillId="39" borderId="18" xfId="43" applyNumberFormat="1" applyFont="1" applyFill="1" applyBorder="1" applyAlignment="1">
      <alignment horizontal="right" vertical="center" shrinkToFit="1"/>
    </xf>
    <xf numFmtId="188" fontId="26" fillId="38" borderId="18" xfId="43" applyNumberFormat="1" applyFont="1" applyFill="1" applyBorder="1" applyAlignment="1">
      <alignment horizontal="right" vertical="center" shrinkToFit="1"/>
    </xf>
    <xf numFmtId="188" fontId="26" fillId="39" borderId="11" xfId="43" applyNumberFormat="1" applyFont="1" applyFill="1" applyBorder="1" applyAlignment="1">
      <alignment horizontal="right" vertical="center" wrapText="1"/>
    </xf>
    <xf numFmtId="188" fontId="26" fillId="39" borderId="0" xfId="43" applyNumberFormat="1" applyFont="1" applyFill="1" applyBorder="1" applyAlignment="1">
      <alignment horizontal="right" vertical="center" wrapText="1"/>
    </xf>
    <xf numFmtId="188" fontId="26" fillId="39" borderId="19" xfId="43" applyNumberFormat="1" applyFont="1" applyFill="1" applyBorder="1" applyAlignment="1">
      <alignment horizontal="right" vertical="center" wrapText="1"/>
    </xf>
    <xf numFmtId="0" fontId="26" fillId="0" borderId="26" xfId="0" applyFont="1" applyFill="1" applyBorder="1" applyAlignment="1">
      <alignment horizontal="center" vertical="center" textRotation="255"/>
    </xf>
    <xf numFmtId="38" fontId="26" fillId="0" borderId="26" xfId="53" applyFont="1" applyFill="1" applyBorder="1" applyAlignment="1">
      <alignment horizontal="right" vertical="center" wrapText="1"/>
    </xf>
    <xf numFmtId="188" fontId="26" fillId="0" borderId="26" xfId="43" applyNumberFormat="1" applyFont="1" applyFill="1" applyBorder="1" applyAlignment="1">
      <alignment horizontal="right" vertical="center" wrapText="1"/>
    </xf>
    <xf numFmtId="188" fontId="26" fillId="0" borderId="26" xfId="43" applyNumberFormat="1" applyFont="1" applyFill="1" applyBorder="1" applyAlignment="1">
      <alignment horizontal="right" vertical="center" shrinkToFit="1"/>
    </xf>
    <xf numFmtId="188" fontId="26" fillId="39" borderId="16" xfId="43" applyNumberFormat="1" applyFont="1" applyFill="1" applyBorder="1" applyAlignment="1">
      <alignment horizontal="right" vertical="center" wrapText="1"/>
    </xf>
    <xf numFmtId="188" fontId="26" fillId="39" borderId="26" xfId="43" applyNumberFormat="1" applyFont="1" applyFill="1" applyBorder="1" applyAlignment="1">
      <alignment horizontal="right" vertical="center" wrapText="1"/>
    </xf>
    <xf numFmtId="57" fontId="26" fillId="37" borderId="15" xfId="0" applyNumberFormat="1" applyFont="1" applyFill="1" applyBorder="1" applyAlignment="1">
      <alignment horizontal="center" vertical="center"/>
    </xf>
    <xf numFmtId="57" fontId="26" fillId="37" borderId="10" xfId="0" applyNumberFormat="1" applyFont="1" applyFill="1" applyBorder="1" applyAlignment="1">
      <alignment horizontal="centerContinuous" vertical="center" wrapText="1"/>
    </xf>
    <xf numFmtId="57" fontId="26" fillId="37" borderId="17" xfId="0" applyNumberFormat="1" applyFont="1" applyFill="1" applyBorder="1" applyAlignment="1">
      <alignment horizontal="centerContinuous" vertical="center" wrapText="1"/>
    </xf>
    <xf numFmtId="57" fontId="26" fillId="37" borderId="21" xfId="0" applyNumberFormat="1" applyFont="1" applyFill="1" applyBorder="1" applyAlignment="1">
      <alignment horizontal="center" vertical="center" wrapText="1"/>
    </xf>
    <xf numFmtId="57" fontId="26" fillId="37" borderId="21" xfId="0" applyNumberFormat="1" applyFont="1" applyFill="1" applyBorder="1" applyAlignment="1">
      <alignment horizontal="left" vertical="center" wrapText="1" indent="1"/>
    </xf>
    <xf numFmtId="57" fontId="26" fillId="37" borderId="19" xfId="0" applyNumberFormat="1" applyFont="1" applyFill="1" applyBorder="1" applyAlignment="1">
      <alignment horizontal="center" vertical="center" wrapText="1"/>
    </xf>
    <xf numFmtId="0" fontId="27" fillId="37" borderId="20" xfId="0" applyFont="1" applyFill="1" applyBorder="1" applyAlignment="1">
      <alignment horizontal="center" vertical="center"/>
    </xf>
    <xf numFmtId="0" fontId="27" fillId="37" borderId="19" xfId="0" applyFont="1" applyFill="1" applyBorder="1" applyAlignment="1">
      <alignment horizontal="center" vertical="center"/>
    </xf>
    <xf numFmtId="188" fontId="26" fillId="0" borderId="26" xfId="43" applyNumberFormat="1" applyFont="1" applyFill="1" applyBorder="1" applyAlignment="1">
      <alignment vertical="center" wrapText="1"/>
    </xf>
    <xf numFmtId="188" fontId="26" fillId="0" borderId="0" xfId="43" applyNumberFormat="1" applyFont="1" applyFill="1" applyBorder="1" applyAlignment="1">
      <alignment horizontal="right" vertical="center" wrapText="1"/>
    </xf>
    <xf numFmtId="0" fontId="26" fillId="0" borderId="0" xfId="0" applyFont="1" applyFill="1" applyBorder="1" applyAlignment="1">
      <alignment horizontal="center" vertical="center"/>
    </xf>
    <xf numFmtId="0" fontId="26" fillId="0" borderId="0" xfId="0" applyFont="1" applyAlignment="1">
      <alignment vertical="center"/>
    </xf>
    <xf numFmtId="38" fontId="26" fillId="0" borderId="0" xfId="53" applyFont="1" applyFill="1" applyBorder="1" applyAlignment="1">
      <alignment vertical="center"/>
    </xf>
    <xf numFmtId="38" fontId="26" fillId="0" borderId="0" xfId="53" applyFont="1" applyFill="1" applyAlignment="1">
      <alignment vertical="center"/>
    </xf>
    <xf numFmtId="38" fontId="26" fillId="0" borderId="11" xfId="53" applyFont="1" applyFill="1" applyBorder="1" applyAlignment="1">
      <alignment vertical="center"/>
    </xf>
    <xf numFmtId="0" fontId="27" fillId="37" borderId="14" xfId="0" applyFont="1" applyFill="1" applyBorder="1" applyAlignment="1">
      <alignment horizontal="center" vertical="center"/>
    </xf>
    <xf numFmtId="0" fontId="26" fillId="0" borderId="26" xfId="0" applyFont="1" applyBorder="1" applyAlignment="1">
      <alignment horizontal="center" vertical="center" textRotation="255"/>
    </xf>
    <xf numFmtId="0" fontId="26" fillId="0" borderId="0" xfId="0" applyFont="1" applyBorder="1" applyAlignment="1">
      <alignment vertical="center"/>
    </xf>
    <xf numFmtId="38" fontId="26" fillId="0" borderId="13" xfId="53" applyFont="1" applyFill="1" applyBorder="1" applyAlignment="1">
      <alignment vertical="center"/>
    </xf>
    <xf numFmtId="179" fontId="26" fillId="0" borderId="11" xfId="53" applyNumberFormat="1" applyFont="1" applyFill="1" applyBorder="1" applyAlignment="1">
      <alignment vertical="center"/>
    </xf>
    <xf numFmtId="0" fontId="12" fillId="40" borderId="11" xfId="0" applyFont="1" applyFill="1" applyBorder="1" applyAlignment="1">
      <alignment horizontal="center" vertical="center"/>
    </xf>
    <xf numFmtId="38" fontId="26" fillId="0" borderId="19" xfId="53" applyFont="1" applyFill="1" applyBorder="1" applyAlignment="1">
      <alignment horizontal="right" vertical="center" wrapText="1"/>
    </xf>
    <xf numFmtId="58" fontId="26" fillId="0" borderId="18" xfId="84" applyNumberFormat="1" applyFont="1" applyFill="1" applyBorder="1" applyAlignment="1">
      <alignment horizontal="center" vertical="center" wrapText="1" shrinkToFit="1"/>
      <protection/>
    </xf>
    <xf numFmtId="57" fontId="26" fillId="0" borderId="18" xfId="84" applyNumberFormat="1" applyFont="1" applyFill="1" applyBorder="1" applyAlignment="1">
      <alignment horizontal="center" vertical="center" wrapText="1" shrinkToFit="1"/>
      <protection/>
    </xf>
    <xf numFmtId="38" fontId="26" fillId="0" borderId="11" xfId="53" applyFont="1" applyFill="1" applyBorder="1" applyAlignment="1">
      <alignment horizontal="right" vertical="center" wrapText="1" shrinkToFit="1"/>
    </xf>
    <xf numFmtId="0" fontId="26" fillId="0" borderId="18" xfId="84" applyFont="1" applyFill="1" applyBorder="1" applyAlignment="1">
      <alignment horizontal="center" vertical="center" wrapText="1" shrinkToFit="1"/>
      <protection/>
    </xf>
    <xf numFmtId="58" fontId="26" fillId="0" borderId="16" xfId="84" applyNumberFormat="1" applyFont="1" applyFill="1" applyBorder="1" applyAlignment="1">
      <alignment horizontal="center" vertical="center" wrapText="1" shrinkToFit="1"/>
      <protection/>
    </xf>
    <xf numFmtId="57" fontId="26" fillId="0" borderId="16" xfId="84" applyNumberFormat="1" applyFont="1" applyFill="1" applyBorder="1" applyAlignment="1">
      <alignment horizontal="center" vertical="center" wrapText="1" shrinkToFit="1"/>
      <protection/>
    </xf>
    <xf numFmtId="58" fontId="26" fillId="0" borderId="17" xfId="84" applyNumberFormat="1" applyFont="1" applyFill="1" applyBorder="1" applyAlignment="1">
      <alignment horizontal="center" vertical="center" wrapText="1" shrinkToFit="1"/>
      <protection/>
    </xf>
    <xf numFmtId="57" fontId="26" fillId="0" borderId="17" xfId="84" applyNumberFormat="1" applyFont="1" applyFill="1" applyBorder="1" applyAlignment="1">
      <alignment horizontal="center" vertical="center" wrapText="1" shrinkToFit="1"/>
      <protection/>
    </xf>
    <xf numFmtId="57" fontId="26" fillId="0" borderId="11" xfId="84" applyNumberFormat="1" applyFont="1" applyFill="1" applyBorder="1" applyAlignment="1">
      <alignment horizontal="center" vertical="center" wrapText="1" shrinkToFit="1"/>
      <protection/>
    </xf>
    <xf numFmtId="183" fontId="26" fillId="0" borderId="18" xfId="84" applyNumberFormat="1" applyFont="1" applyFill="1" applyBorder="1" applyAlignment="1">
      <alignment horizontal="center" vertical="center" wrapText="1" shrinkToFit="1"/>
      <protection/>
    </xf>
    <xf numFmtId="58" fontId="26" fillId="0" borderId="11" xfId="84" applyNumberFormat="1" applyFont="1" applyFill="1" applyBorder="1" applyAlignment="1">
      <alignment horizontal="center" vertical="center" wrapText="1" shrinkToFit="1"/>
      <protection/>
    </xf>
    <xf numFmtId="0" fontId="26" fillId="0" borderId="0" xfId="84" applyFont="1" applyAlignment="1">
      <alignment vertical="center"/>
      <protection/>
    </xf>
    <xf numFmtId="58" fontId="26" fillId="0" borderId="21" xfId="84" applyNumberFormat="1" applyFont="1" applyBorder="1" applyAlignment="1">
      <alignment horizontal="center" vertical="center" wrapText="1" shrinkToFit="1"/>
      <protection/>
    </xf>
    <xf numFmtId="58" fontId="26" fillId="0" borderId="21" xfId="84" applyNumberFormat="1" applyFont="1" applyFill="1" applyBorder="1" applyAlignment="1">
      <alignment horizontal="center" vertical="center" wrapText="1" shrinkToFit="1"/>
      <protection/>
    </xf>
    <xf numFmtId="0" fontId="26" fillId="0" borderId="21" xfId="84" applyFont="1" applyBorder="1" applyAlignment="1">
      <alignment vertical="center"/>
      <protection/>
    </xf>
    <xf numFmtId="0" fontId="26" fillId="0" borderId="17" xfId="84" applyFont="1" applyFill="1" applyBorder="1" applyAlignment="1">
      <alignment horizontal="center" vertical="center" wrapText="1" shrinkToFit="1"/>
      <protection/>
    </xf>
    <xf numFmtId="0" fontId="26" fillId="0" borderId="0" xfId="84" applyFont="1" applyFill="1" applyAlignment="1">
      <alignment vertical="center"/>
      <protection/>
    </xf>
    <xf numFmtId="38" fontId="26" fillId="0" borderId="20" xfId="53" applyFont="1" applyFill="1" applyBorder="1" applyAlignment="1">
      <alignment horizontal="right" vertical="center" wrapText="1"/>
    </xf>
    <xf numFmtId="58" fontId="26" fillId="0" borderId="22" xfId="84" applyNumberFormat="1" applyFont="1" applyFill="1" applyBorder="1" applyAlignment="1">
      <alignment horizontal="center" vertical="center" wrapText="1" shrinkToFit="1"/>
      <protection/>
    </xf>
    <xf numFmtId="57" fontId="26" fillId="0" borderId="22" xfId="84" applyNumberFormat="1" applyFont="1" applyFill="1" applyBorder="1" applyAlignment="1">
      <alignment horizontal="center" vertical="center" wrapText="1" shrinkToFit="1"/>
      <protection/>
    </xf>
    <xf numFmtId="0" fontId="26" fillId="0" borderId="11" xfId="84" applyFont="1" applyFill="1" applyBorder="1" applyAlignment="1">
      <alignment horizontal="left" vertical="center" wrapText="1"/>
      <protection/>
    </xf>
    <xf numFmtId="58" fontId="26" fillId="0" borderId="0" xfId="84" applyNumberFormat="1" applyFont="1" applyBorder="1" applyAlignment="1">
      <alignment horizontal="center" vertical="center" wrapText="1" shrinkToFit="1"/>
      <protection/>
    </xf>
    <xf numFmtId="0" fontId="26" fillId="0" borderId="26" xfId="84" applyFont="1" applyFill="1" applyBorder="1" applyAlignment="1">
      <alignment horizontal="center" vertical="center" wrapText="1"/>
      <protection/>
    </xf>
    <xf numFmtId="58" fontId="26" fillId="0" borderId="26" xfId="84" applyNumberFormat="1" applyFont="1" applyFill="1" applyBorder="1" applyAlignment="1">
      <alignment horizontal="center" vertical="center" wrapText="1" shrinkToFit="1"/>
      <protection/>
    </xf>
    <xf numFmtId="57" fontId="26" fillId="0" borderId="26" xfId="84" applyNumberFormat="1" applyFont="1" applyFill="1" applyBorder="1" applyAlignment="1">
      <alignment horizontal="center" vertical="center" wrapText="1" shrinkToFit="1"/>
      <protection/>
    </xf>
    <xf numFmtId="176" fontId="26" fillId="0" borderId="26" xfId="53" applyNumberFormat="1" applyFont="1" applyFill="1" applyBorder="1" applyAlignment="1">
      <alignment horizontal="center" vertical="center" wrapText="1" shrinkToFit="1"/>
    </xf>
    <xf numFmtId="38" fontId="26" fillId="0" borderId="26" xfId="53" applyFont="1" applyFill="1" applyBorder="1" applyAlignment="1">
      <alignment horizontal="center" vertical="center" wrapText="1" shrinkToFit="1"/>
    </xf>
    <xf numFmtId="38" fontId="26" fillId="0" borderId="26" xfId="53" applyFont="1" applyFill="1" applyBorder="1" applyAlignment="1">
      <alignment horizontal="right" vertical="center" wrapText="1" shrinkToFit="1"/>
    </xf>
    <xf numFmtId="58" fontId="26" fillId="0" borderId="0" xfId="84" applyNumberFormat="1" applyFont="1" applyFill="1" applyBorder="1" applyAlignment="1">
      <alignment horizontal="center" vertical="center" wrapText="1" shrinkToFit="1"/>
      <protection/>
    </xf>
    <xf numFmtId="0" fontId="27" fillId="0" borderId="0" xfId="84" applyFont="1" applyBorder="1" applyAlignment="1">
      <alignment horizontal="right" vertical="top" wrapText="1"/>
      <protection/>
    </xf>
    <xf numFmtId="0" fontId="27" fillId="34" borderId="15" xfId="0" applyFont="1" applyFill="1" applyBorder="1" applyAlignment="1" applyProtection="1">
      <alignment vertical="center"/>
      <protection/>
    </xf>
    <xf numFmtId="0" fontId="27" fillId="34" borderId="10" xfId="0" applyFont="1" applyFill="1" applyBorder="1" applyAlignment="1" applyProtection="1">
      <alignment vertical="center"/>
      <protection/>
    </xf>
    <xf numFmtId="0" fontId="27" fillId="34" borderId="21" xfId="0" applyFont="1" applyFill="1" applyBorder="1" applyAlignment="1" applyProtection="1">
      <alignment vertical="center"/>
      <protection/>
    </xf>
    <xf numFmtId="0" fontId="27" fillId="34" borderId="0" xfId="0" applyFont="1" applyFill="1" applyBorder="1" applyAlignment="1" applyProtection="1">
      <alignment vertical="center"/>
      <protection/>
    </xf>
    <xf numFmtId="0" fontId="27" fillId="34" borderId="38" xfId="0" applyFont="1" applyFill="1" applyBorder="1" applyAlignment="1" applyProtection="1">
      <alignment vertical="center"/>
      <protection/>
    </xf>
    <xf numFmtId="0" fontId="27" fillId="34" borderId="39" xfId="0" applyFont="1" applyFill="1" applyBorder="1" applyAlignment="1" applyProtection="1">
      <alignment vertical="center"/>
      <protection/>
    </xf>
    <xf numFmtId="0" fontId="27" fillId="34" borderId="21" xfId="0" applyFont="1" applyFill="1" applyBorder="1" applyAlignment="1" applyProtection="1">
      <alignment vertical="center"/>
      <protection locked="0"/>
    </xf>
    <xf numFmtId="0" fontId="27" fillId="34" borderId="0" xfId="0" applyFont="1" applyFill="1" applyBorder="1" applyAlignment="1" applyProtection="1">
      <alignment vertical="center"/>
      <protection locked="0"/>
    </xf>
    <xf numFmtId="0" fontId="27" fillId="34" borderId="40" xfId="0" applyFont="1" applyFill="1" applyBorder="1" applyAlignment="1" applyProtection="1">
      <alignment vertical="center"/>
      <protection locked="0"/>
    </xf>
    <xf numFmtId="0" fontId="27" fillId="34" borderId="41" xfId="0" applyFont="1" applyFill="1" applyBorder="1" applyAlignment="1" applyProtection="1">
      <alignment vertical="center"/>
      <protection locked="0"/>
    </xf>
    <xf numFmtId="0" fontId="27" fillId="34" borderId="15" xfId="0" applyNumberFormat="1" applyFont="1" applyFill="1" applyBorder="1" applyAlignment="1" applyProtection="1">
      <alignment vertical="center"/>
      <protection locked="0"/>
    </xf>
    <xf numFmtId="0" fontId="27" fillId="34" borderId="10" xfId="0" applyNumberFormat="1" applyFont="1" applyFill="1" applyBorder="1" applyAlignment="1" applyProtection="1">
      <alignment vertical="center"/>
      <protection locked="0"/>
    </xf>
    <xf numFmtId="0" fontId="27" fillId="34" borderId="42" xfId="0" applyFont="1" applyFill="1" applyBorder="1" applyAlignment="1" applyProtection="1">
      <alignment vertical="center"/>
      <protection locked="0"/>
    </xf>
    <xf numFmtId="0" fontId="27" fillId="34" borderId="43" xfId="0" applyFont="1" applyFill="1" applyBorder="1" applyAlignment="1" applyProtection="1">
      <alignment vertical="center"/>
      <protection locked="0"/>
    </xf>
    <xf numFmtId="0" fontId="27" fillId="34" borderId="12" xfId="0" applyFont="1" applyFill="1" applyBorder="1" applyAlignment="1" applyProtection="1">
      <alignment vertical="center"/>
      <protection locked="0"/>
    </xf>
    <xf numFmtId="0" fontId="27" fillId="34" borderId="15" xfId="0" applyFont="1" applyFill="1" applyBorder="1" applyAlignment="1" applyProtection="1">
      <alignment/>
      <protection locked="0"/>
    </xf>
    <xf numFmtId="0" fontId="27" fillId="34" borderId="10" xfId="0" applyFont="1" applyFill="1" applyBorder="1" applyAlignment="1" applyProtection="1">
      <alignment vertical="center"/>
      <protection locked="0"/>
    </xf>
    <xf numFmtId="0" fontId="26" fillId="34" borderId="0" xfId="0" applyFont="1" applyFill="1" applyAlignment="1" applyProtection="1">
      <alignment/>
      <protection locked="0"/>
    </xf>
    <xf numFmtId="0" fontId="27" fillId="34" borderId="0" xfId="0" applyFont="1" applyFill="1" applyAlignment="1" applyProtection="1">
      <alignment vertical="center"/>
      <protection locked="0"/>
    </xf>
    <xf numFmtId="0" fontId="27" fillId="34" borderId="0" xfId="0" applyFont="1" applyFill="1" applyAlignment="1" applyProtection="1">
      <alignment/>
      <protection locked="0"/>
    </xf>
    <xf numFmtId="38" fontId="27" fillId="34" borderId="0" xfId="0" applyNumberFormat="1" applyFont="1" applyFill="1" applyAlignment="1" applyProtection="1">
      <alignment vertical="center"/>
      <protection locked="0"/>
    </xf>
    <xf numFmtId="0" fontId="26" fillId="34" borderId="11" xfId="0" applyFont="1" applyFill="1" applyBorder="1" applyAlignment="1" applyProtection="1">
      <alignment horizontal="center" vertical="center"/>
      <protection locked="0"/>
    </xf>
    <xf numFmtId="0" fontId="26" fillId="34" borderId="0" xfId="0" applyFont="1" applyFill="1" applyBorder="1" applyAlignment="1" applyProtection="1">
      <alignment/>
      <protection locked="0"/>
    </xf>
    <xf numFmtId="0" fontId="26" fillId="34" borderId="11" xfId="0" applyFont="1" applyFill="1" applyBorder="1" applyAlignment="1" applyProtection="1">
      <alignment horizontal="center" vertical="center" wrapText="1"/>
      <protection locked="0"/>
    </xf>
    <xf numFmtId="0" fontId="26" fillId="34" borderId="11" xfId="0" applyFont="1" applyFill="1" applyBorder="1" applyAlignment="1" applyProtection="1">
      <alignment horizontal="center" vertical="center" shrinkToFit="1"/>
      <protection locked="0"/>
    </xf>
    <xf numFmtId="0" fontId="26" fillId="34" borderId="17" xfId="0" applyFont="1" applyFill="1" applyBorder="1" applyAlignment="1" applyProtection="1">
      <alignment horizontal="center" vertical="center" wrapText="1"/>
      <protection locked="0"/>
    </xf>
    <xf numFmtId="0" fontId="26" fillId="34" borderId="16" xfId="0" applyFont="1" applyFill="1" applyBorder="1" applyAlignment="1" applyProtection="1">
      <alignment horizontal="center" vertical="center" shrinkToFit="1"/>
      <protection locked="0"/>
    </xf>
    <xf numFmtId="0" fontId="26" fillId="34" borderId="15" xfId="0" applyFont="1" applyFill="1" applyBorder="1" applyAlignment="1" applyProtection="1">
      <alignment vertical="center"/>
      <protection/>
    </xf>
    <xf numFmtId="0" fontId="26" fillId="34" borderId="10" xfId="0" applyFont="1" applyFill="1" applyBorder="1" applyAlignment="1" applyProtection="1">
      <alignment vertical="center"/>
      <protection/>
    </xf>
    <xf numFmtId="41" fontId="26" fillId="34" borderId="16" xfId="53" applyNumberFormat="1" applyFont="1" applyFill="1" applyBorder="1" applyAlignment="1" applyProtection="1">
      <alignment vertical="center"/>
      <protection/>
    </xf>
    <xf numFmtId="41" fontId="26" fillId="34" borderId="0" xfId="0" applyNumberFormat="1" applyFont="1" applyFill="1" applyAlignment="1" applyProtection="1">
      <alignment/>
      <protection locked="0"/>
    </xf>
    <xf numFmtId="41" fontId="26" fillId="34" borderId="0" xfId="0" applyNumberFormat="1" applyFont="1" applyFill="1" applyBorder="1" applyAlignment="1" applyProtection="1">
      <alignment/>
      <protection locked="0"/>
    </xf>
    <xf numFmtId="0" fontId="26" fillId="34" borderId="21" xfId="0" applyFont="1" applyFill="1" applyBorder="1" applyAlignment="1" applyProtection="1">
      <alignment vertical="center"/>
      <protection/>
    </xf>
    <xf numFmtId="0" fontId="26" fillId="34" borderId="0" xfId="0" applyFont="1" applyFill="1" applyBorder="1" applyAlignment="1" applyProtection="1">
      <alignment vertical="center"/>
      <protection/>
    </xf>
    <xf numFmtId="177" fontId="26" fillId="34" borderId="20" xfId="43" applyNumberFormat="1" applyFont="1" applyFill="1" applyBorder="1" applyAlignment="1" applyProtection="1">
      <alignment vertical="center"/>
      <protection/>
    </xf>
    <xf numFmtId="38" fontId="26" fillId="34" borderId="20" xfId="53" applyFont="1" applyFill="1" applyBorder="1" applyAlignment="1" applyProtection="1">
      <alignment vertical="center"/>
      <protection/>
    </xf>
    <xf numFmtId="41" fontId="26" fillId="34" borderId="20" xfId="53" applyNumberFormat="1" applyFont="1" applyFill="1" applyBorder="1" applyAlignment="1" applyProtection="1">
      <alignment vertical="center"/>
      <protection/>
    </xf>
    <xf numFmtId="0" fontId="26" fillId="34" borderId="38" xfId="0" applyFont="1" applyFill="1" applyBorder="1" applyAlignment="1" applyProtection="1">
      <alignment vertical="center"/>
      <protection/>
    </xf>
    <xf numFmtId="0" fontId="26" fillId="34" borderId="39" xfId="0" applyFont="1" applyFill="1" applyBorder="1" applyAlignment="1" applyProtection="1">
      <alignment vertical="center"/>
      <protection/>
    </xf>
    <xf numFmtId="41" fontId="26" fillId="34" borderId="44" xfId="53" applyNumberFormat="1" applyFont="1" applyFill="1" applyBorder="1" applyAlignment="1" applyProtection="1">
      <alignment vertical="center"/>
      <protection/>
    </xf>
    <xf numFmtId="0" fontId="26" fillId="34" borderId="21" xfId="0" applyFont="1" applyFill="1" applyBorder="1" applyAlignment="1" applyProtection="1">
      <alignment vertical="center"/>
      <protection locked="0"/>
    </xf>
    <xf numFmtId="0" fontId="26" fillId="34" borderId="0" xfId="0" applyFont="1" applyFill="1" applyBorder="1" applyAlignment="1" applyProtection="1">
      <alignment vertical="center"/>
      <protection locked="0"/>
    </xf>
    <xf numFmtId="41" fontId="26" fillId="34" borderId="20" xfId="53" applyNumberFormat="1" applyFont="1" applyFill="1" applyBorder="1" applyAlignment="1" applyProtection="1">
      <alignment vertical="center"/>
      <protection locked="0"/>
    </xf>
    <xf numFmtId="0" fontId="26" fillId="34" borderId="40" xfId="0" applyFont="1" applyFill="1" applyBorder="1" applyAlignment="1" applyProtection="1">
      <alignment vertical="center"/>
      <protection locked="0"/>
    </xf>
    <xf numFmtId="0" fontId="26" fillId="34" borderId="41" xfId="0" applyFont="1" applyFill="1" applyBorder="1" applyAlignment="1" applyProtection="1">
      <alignment vertical="center"/>
      <protection locked="0"/>
    </xf>
    <xf numFmtId="177" fontId="26" fillId="34" borderId="45" xfId="43" applyNumberFormat="1" applyFont="1" applyFill="1" applyBorder="1" applyAlignment="1" applyProtection="1">
      <alignment vertical="center"/>
      <protection locked="0"/>
    </xf>
    <xf numFmtId="38" fontId="26" fillId="34" borderId="45" xfId="53" applyFont="1" applyFill="1" applyBorder="1" applyAlignment="1" applyProtection="1">
      <alignment vertical="center"/>
      <protection locked="0"/>
    </xf>
    <xf numFmtId="0" fontId="26" fillId="34" borderId="15" xfId="0" applyNumberFormat="1" applyFont="1" applyFill="1" applyBorder="1" applyAlignment="1" applyProtection="1">
      <alignment vertical="center"/>
      <protection locked="0"/>
    </xf>
    <xf numFmtId="0" fontId="26" fillId="34" borderId="10" xfId="0" applyNumberFormat="1" applyFont="1" applyFill="1" applyBorder="1" applyAlignment="1" applyProtection="1">
      <alignment vertical="center"/>
      <protection locked="0"/>
    </xf>
    <xf numFmtId="186" fontId="26" fillId="34" borderId="16" xfId="0" applyNumberFormat="1" applyFont="1" applyFill="1" applyBorder="1" applyAlignment="1" applyProtection="1">
      <alignment vertical="center"/>
      <protection locked="0"/>
    </xf>
    <xf numFmtId="0" fontId="26" fillId="34" borderId="42" xfId="0" applyFont="1" applyFill="1" applyBorder="1" applyAlignment="1" applyProtection="1">
      <alignment vertical="center"/>
      <protection locked="0"/>
    </xf>
    <xf numFmtId="0" fontId="26" fillId="34" borderId="43" xfId="0" applyFont="1" applyFill="1" applyBorder="1" applyAlignment="1" applyProtection="1">
      <alignment vertical="center"/>
      <protection locked="0"/>
    </xf>
    <xf numFmtId="43" fontId="26" fillId="34" borderId="46" xfId="0" applyNumberFormat="1" applyFont="1" applyFill="1" applyBorder="1" applyAlignment="1" applyProtection="1">
      <alignment vertical="center"/>
      <protection locked="0"/>
    </xf>
    <xf numFmtId="43" fontId="26" fillId="34" borderId="0" xfId="0" applyNumberFormat="1" applyFont="1" applyFill="1" applyAlignment="1" applyProtection="1">
      <alignment/>
      <protection locked="0"/>
    </xf>
    <xf numFmtId="43" fontId="26" fillId="34" borderId="0" xfId="0" applyNumberFormat="1" applyFont="1" applyFill="1" applyBorder="1" applyAlignment="1" applyProtection="1">
      <alignment/>
      <protection locked="0"/>
    </xf>
    <xf numFmtId="43" fontId="26" fillId="34" borderId="45" xfId="0" applyNumberFormat="1" applyFont="1" applyFill="1" applyBorder="1" applyAlignment="1" applyProtection="1">
      <alignment vertical="center"/>
      <protection locked="0"/>
    </xf>
    <xf numFmtId="40" fontId="26" fillId="34" borderId="20" xfId="0" applyNumberFormat="1" applyFont="1" applyFill="1" applyBorder="1" applyAlignment="1" applyProtection="1">
      <alignment vertical="center"/>
      <protection locked="0"/>
    </xf>
    <xf numFmtId="177" fontId="26" fillId="34" borderId="20" xfId="43" applyNumberFormat="1" applyFont="1" applyFill="1" applyBorder="1" applyAlignment="1" applyProtection="1">
      <alignment vertical="center"/>
      <protection locked="0"/>
    </xf>
    <xf numFmtId="0" fontId="26" fillId="34" borderId="12" xfId="0" applyFont="1" applyFill="1" applyBorder="1" applyAlignment="1" applyProtection="1">
      <alignment vertical="center"/>
      <protection locked="0"/>
    </xf>
    <xf numFmtId="191" fontId="26" fillId="34" borderId="16" xfId="0" applyNumberFormat="1" applyFont="1" applyFill="1" applyBorder="1" applyAlignment="1" applyProtection="1">
      <alignment horizontal="right" vertical="center"/>
      <protection locked="0"/>
    </xf>
    <xf numFmtId="191" fontId="26" fillId="41" borderId="16" xfId="0" applyNumberFormat="1" applyFont="1" applyFill="1" applyBorder="1" applyAlignment="1" applyProtection="1">
      <alignment horizontal="right" vertical="center"/>
      <protection locked="0"/>
    </xf>
    <xf numFmtId="0" fontId="26" fillId="41" borderId="16" xfId="0" applyNumberFormat="1" applyFont="1" applyFill="1" applyBorder="1" applyAlignment="1" applyProtection="1">
      <alignment horizontal="right" vertical="center"/>
      <protection locked="0"/>
    </xf>
    <xf numFmtId="192" fontId="26" fillId="34" borderId="20" xfId="53" applyNumberFormat="1" applyFont="1" applyFill="1" applyBorder="1" applyAlignment="1" applyProtection="1">
      <alignment horizontal="right" vertical="center"/>
      <protection locked="0"/>
    </xf>
    <xf numFmtId="192" fontId="26" fillId="34" borderId="21" xfId="53" applyNumberFormat="1" applyFont="1" applyFill="1" applyBorder="1" applyAlignment="1" applyProtection="1">
      <alignment horizontal="right" vertical="center"/>
      <protection locked="0"/>
    </xf>
    <xf numFmtId="192" fontId="26" fillId="34" borderId="0" xfId="53" applyNumberFormat="1" applyFont="1" applyFill="1" applyBorder="1" applyAlignment="1" applyProtection="1">
      <alignment horizontal="right" vertical="center"/>
      <protection locked="0"/>
    </xf>
    <xf numFmtId="0" fontId="26" fillId="34" borderId="15" xfId="0" applyFont="1" applyFill="1" applyBorder="1" applyAlignment="1" applyProtection="1">
      <alignment/>
      <protection locked="0"/>
    </xf>
    <xf numFmtId="0" fontId="26" fillId="34" borderId="10" xfId="0" applyFont="1" applyFill="1" applyBorder="1" applyAlignment="1" applyProtection="1">
      <alignment vertical="center"/>
      <protection locked="0"/>
    </xf>
    <xf numFmtId="186" fontId="26" fillId="34" borderId="16" xfId="53" applyNumberFormat="1" applyFont="1" applyFill="1" applyBorder="1" applyAlignment="1" applyProtection="1">
      <alignment horizontal="right" vertical="center"/>
      <protection locked="0"/>
    </xf>
    <xf numFmtId="179" fontId="26" fillId="34" borderId="19" xfId="0" applyNumberFormat="1" applyFont="1" applyFill="1" applyBorder="1" applyAlignment="1" applyProtection="1">
      <alignment horizontal="right" vertical="center"/>
      <protection locked="0"/>
    </xf>
    <xf numFmtId="0" fontId="26" fillId="34" borderId="12" xfId="0" applyFont="1" applyFill="1" applyBorder="1" applyAlignment="1" applyProtection="1">
      <alignment/>
      <protection locked="0"/>
    </xf>
    <xf numFmtId="0" fontId="6" fillId="0" borderId="0" xfId="87" applyAlignment="1">
      <alignment vertical="top"/>
      <protection/>
    </xf>
    <xf numFmtId="0" fontId="14" fillId="0" borderId="0" xfId="87" applyFont="1" applyAlignment="1">
      <alignment vertical="top"/>
      <protection/>
    </xf>
    <xf numFmtId="0" fontId="27" fillId="0" borderId="11" xfId="0" applyFont="1" applyBorder="1" applyAlignment="1">
      <alignment horizontal="left" vertical="center" indent="1"/>
    </xf>
    <xf numFmtId="0" fontId="27" fillId="0" borderId="11" xfId="0" applyFont="1" applyBorder="1" applyAlignment="1">
      <alignment horizontal="left" vertical="center" wrapText="1" indent="1"/>
    </xf>
    <xf numFmtId="0" fontId="27" fillId="0" borderId="26" xfId="0" applyFont="1" applyFill="1" applyBorder="1" applyAlignment="1">
      <alignment horizontal="right" vertical="center"/>
    </xf>
    <xf numFmtId="0" fontId="27" fillId="0" borderId="26" xfId="0" applyFont="1" applyFill="1" applyBorder="1" applyAlignment="1">
      <alignment horizontal="center" vertical="center"/>
    </xf>
    <xf numFmtId="0" fontId="27" fillId="0" borderId="17" xfId="0" applyFont="1" applyFill="1" applyBorder="1" applyAlignment="1">
      <alignment horizontal="left" vertical="center"/>
    </xf>
    <xf numFmtId="0" fontId="27" fillId="0" borderId="13" xfId="0" applyFont="1" applyFill="1" applyBorder="1" applyAlignment="1">
      <alignment horizontal="right" vertical="center"/>
    </xf>
    <xf numFmtId="0" fontId="0" fillId="0" borderId="0" xfId="87" applyFont="1" applyAlignment="1">
      <alignment horizontal="center" vertical="top"/>
      <protection/>
    </xf>
    <xf numFmtId="0" fontId="0" fillId="0" borderId="0" xfId="87" applyFont="1" applyAlignment="1">
      <alignment vertical="top"/>
      <protection/>
    </xf>
    <xf numFmtId="0" fontId="0" fillId="42" borderId="0" xfId="87" applyFont="1" applyFill="1" applyAlignment="1">
      <alignment horizontal="center" vertical="top"/>
      <protection/>
    </xf>
    <xf numFmtId="0" fontId="0" fillId="0" borderId="0" xfId="87" applyFont="1" applyFill="1" applyAlignment="1">
      <alignment horizontal="center" vertical="top"/>
      <protection/>
    </xf>
    <xf numFmtId="0" fontId="0" fillId="34" borderId="0" xfId="0" applyFont="1" applyFill="1" applyAlignment="1" applyProtection="1">
      <alignment/>
      <protection locked="0"/>
    </xf>
    <xf numFmtId="0" fontId="0" fillId="34" borderId="0" xfId="0" applyFont="1" applyFill="1" applyAlignment="1" applyProtection="1">
      <alignment vertical="center"/>
      <protection locked="0"/>
    </xf>
    <xf numFmtId="0" fontId="27" fillId="34" borderId="11" xfId="0" applyFont="1" applyFill="1" applyBorder="1" applyAlignment="1" applyProtection="1">
      <alignment horizontal="center" vertical="center"/>
      <protection locked="0"/>
    </xf>
    <xf numFmtId="0" fontId="28" fillId="34" borderId="11" xfId="0" applyFont="1" applyFill="1" applyBorder="1" applyAlignment="1" applyProtection="1">
      <alignment horizontal="center" vertical="center"/>
      <protection locked="0"/>
    </xf>
    <xf numFmtId="0" fontId="28" fillId="34" borderId="16" xfId="0" applyFont="1" applyFill="1" applyBorder="1" applyAlignment="1" applyProtection="1">
      <alignment horizontal="center" vertical="center" wrapText="1"/>
      <protection locked="0"/>
    </xf>
    <xf numFmtId="0" fontId="28" fillId="34" borderId="11" xfId="0" applyFont="1" applyFill="1" applyBorder="1" applyAlignment="1" applyProtection="1">
      <alignment horizontal="center" vertical="center" wrapText="1"/>
      <protection locked="0"/>
    </xf>
    <xf numFmtId="0" fontId="28" fillId="34" borderId="11" xfId="0" applyFont="1" applyFill="1" applyBorder="1" applyAlignment="1" applyProtection="1">
      <alignment horizontal="center" vertical="center" shrinkToFit="1"/>
      <protection locked="0"/>
    </xf>
    <xf numFmtId="0" fontId="28" fillId="34" borderId="17" xfId="0" applyFont="1" applyFill="1" applyBorder="1" applyAlignment="1" applyProtection="1">
      <alignment horizontal="center" vertical="center" wrapText="1"/>
      <protection locked="0"/>
    </xf>
    <xf numFmtId="0" fontId="28" fillId="34" borderId="16" xfId="0" applyFont="1" applyFill="1" applyBorder="1" applyAlignment="1" applyProtection="1">
      <alignment horizontal="center" vertical="center" shrinkToFit="1"/>
      <protection locked="0"/>
    </xf>
    <xf numFmtId="0" fontId="0" fillId="34" borderId="0" xfId="0" applyFont="1" applyFill="1" applyBorder="1" applyAlignment="1" applyProtection="1">
      <alignment/>
      <protection locked="0"/>
    </xf>
    <xf numFmtId="38" fontId="0" fillId="34" borderId="0" xfId="0" applyNumberFormat="1" applyFont="1" applyFill="1" applyAlignment="1" applyProtection="1">
      <alignment vertical="center"/>
      <protection locked="0"/>
    </xf>
    <xf numFmtId="193" fontId="0" fillId="34" borderId="0" xfId="53" applyNumberFormat="1" applyFont="1" applyFill="1" applyAlignment="1" applyProtection="1">
      <alignment vertical="center"/>
      <protection locked="0"/>
    </xf>
    <xf numFmtId="177" fontId="0" fillId="34" borderId="0" xfId="43" applyNumberFormat="1" applyFont="1" applyFill="1" applyAlignment="1" applyProtection="1">
      <alignment vertical="center"/>
      <protection locked="0"/>
    </xf>
    <xf numFmtId="0" fontId="26" fillId="37" borderId="21" xfId="0" applyFont="1" applyFill="1" applyBorder="1" applyAlignment="1">
      <alignment horizontal="center" vertical="center" wrapText="1"/>
    </xf>
    <xf numFmtId="0" fontId="26" fillId="37" borderId="22" xfId="0" applyFont="1" applyFill="1" applyBorder="1" applyAlignment="1">
      <alignment horizontal="center" vertical="center" wrapText="1"/>
    </xf>
    <xf numFmtId="0" fontId="27" fillId="0" borderId="11" xfId="84" applyFont="1" applyFill="1" applyBorder="1" applyAlignment="1">
      <alignment horizontal="center"/>
      <protection/>
    </xf>
    <xf numFmtId="0" fontId="27" fillId="0" borderId="26" xfId="84" applyFont="1" applyFill="1" applyBorder="1" applyAlignment="1">
      <alignment horizontal="left" vertical="center"/>
      <protection/>
    </xf>
    <xf numFmtId="0" fontId="27" fillId="0" borderId="26" xfId="84" applyFont="1" applyFill="1" applyBorder="1" applyAlignment="1">
      <alignment horizontal="center" vertical="center"/>
      <protection/>
    </xf>
    <xf numFmtId="0" fontId="27" fillId="0" borderId="17" xfId="84" applyFont="1" applyFill="1" applyBorder="1" applyAlignment="1">
      <alignment horizontal="center" vertical="center"/>
      <protection/>
    </xf>
    <xf numFmtId="0" fontId="27" fillId="0" borderId="0" xfId="84" applyFont="1" applyFill="1" applyBorder="1" applyAlignment="1">
      <alignment horizontal="center" vertical="center"/>
      <protection/>
    </xf>
    <xf numFmtId="0" fontId="27" fillId="0" borderId="0" xfId="84" applyFont="1" applyBorder="1" applyAlignment="1">
      <alignment horizontal="left" vertical="center" indent="1"/>
      <protection/>
    </xf>
    <xf numFmtId="0" fontId="27" fillId="0" borderId="0" xfId="84" applyFont="1" applyBorder="1" applyAlignment="1">
      <alignment horizontal="left"/>
      <protection/>
    </xf>
    <xf numFmtId="0" fontId="27" fillId="0" borderId="0" xfId="84" applyFont="1" applyBorder="1" applyAlignment="1">
      <alignment vertical="center"/>
      <protection/>
    </xf>
    <xf numFmtId="0" fontId="27" fillId="0" borderId="0" xfId="84" applyFont="1" applyFill="1" applyAlignment="1">
      <alignment horizontal="left"/>
      <protection/>
    </xf>
    <xf numFmtId="0" fontId="27" fillId="0" borderId="0" xfId="84" applyFont="1" applyBorder="1" applyAlignment="1">
      <alignment horizontal="center" vertical="center"/>
      <protection/>
    </xf>
    <xf numFmtId="0" fontId="27" fillId="0" borderId="0" xfId="84" applyFont="1" applyAlignment="1">
      <alignment horizontal="center" vertical="center"/>
      <protection/>
    </xf>
    <xf numFmtId="0" fontId="27" fillId="0" borderId="0" xfId="84" applyFont="1" applyBorder="1" applyAlignment="1">
      <alignment horizontal="left" vertical="center"/>
      <protection/>
    </xf>
    <xf numFmtId="0" fontId="27" fillId="0" borderId="0" xfId="84" applyFont="1" applyAlignment="1">
      <alignment horizontal="left"/>
      <protection/>
    </xf>
    <xf numFmtId="0" fontId="27" fillId="0" borderId="0" xfId="84" applyFont="1" applyAlignment="1">
      <alignment horizontal="left" vertical="center" wrapText="1"/>
      <protection/>
    </xf>
    <xf numFmtId="0" fontId="27" fillId="0" borderId="0" xfId="84" applyFont="1" applyAlignment="1">
      <alignment horizontal="left" vertical="center"/>
      <protection/>
    </xf>
    <xf numFmtId="0" fontId="27" fillId="0" borderId="26" xfId="84" applyFont="1" applyBorder="1" applyAlignment="1">
      <alignment horizontal="center" vertical="center"/>
      <protection/>
    </xf>
    <xf numFmtId="0" fontId="27" fillId="0" borderId="17" xfId="84" applyFont="1" applyBorder="1" applyAlignment="1">
      <alignment horizontal="center" vertical="center"/>
      <protection/>
    </xf>
    <xf numFmtId="0" fontId="27" fillId="0" borderId="11" xfId="84" applyFont="1" applyBorder="1" applyAlignment="1">
      <alignment horizontal="center"/>
      <protection/>
    </xf>
    <xf numFmtId="0" fontId="27" fillId="0" borderId="26" xfId="84" applyFont="1" applyBorder="1" applyAlignment="1">
      <alignment horizontal="left" vertical="center"/>
      <protection/>
    </xf>
    <xf numFmtId="57" fontId="26" fillId="37" borderId="16" xfId="0" applyNumberFormat="1" applyFont="1" applyFill="1" applyBorder="1" applyAlignment="1">
      <alignment horizontal="center" vertical="center"/>
    </xf>
    <xf numFmtId="57" fontId="26" fillId="37" borderId="21" xfId="0" applyNumberFormat="1" applyFont="1" applyFill="1" applyBorder="1" applyAlignment="1">
      <alignment horizontal="center" vertical="center"/>
    </xf>
    <xf numFmtId="57" fontId="26" fillId="37" borderId="20" xfId="0" applyNumberFormat="1" applyFont="1" applyFill="1" applyBorder="1" applyAlignment="1">
      <alignment horizontal="center" vertical="center"/>
    </xf>
    <xf numFmtId="57" fontId="26" fillId="37" borderId="20" xfId="0" applyNumberFormat="1" applyFont="1" applyFill="1" applyBorder="1" applyAlignment="1" quotePrefix="1">
      <alignment horizontal="center" vertical="center" wrapText="1"/>
    </xf>
    <xf numFmtId="0" fontId="26" fillId="37" borderId="20" xfId="0" applyFont="1" applyFill="1" applyBorder="1" applyAlignment="1">
      <alignment horizontal="center" vertical="center"/>
    </xf>
    <xf numFmtId="0" fontId="26" fillId="37" borderId="22" xfId="0" applyFont="1" applyFill="1" applyBorder="1" applyAlignment="1">
      <alignment horizontal="center" vertical="center"/>
    </xf>
    <xf numFmtId="0" fontId="26" fillId="37" borderId="19" xfId="0" applyFont="1" applyFill="1" applyBorder="1" applyAlignment="1">
      <alignment horizontal="center" vertical="center"/>
    </xf>
    <xf numFmtId="0" fontId="26" fillId="37" borderId="18" xfId="0" applyFont="1" applyFill="1" applyBorder="1" applyAlignment="1">
      <alignment horizontal="center" vertical="center"/>
    </xf>
    <xf numFmtId="57" fontId="12" fillId="0" borderId="11" xfId="0" applyNumberFormat="1" applyFont="1" applyFill="1" applyBorder="1" applyAlignment="1" quotePrefix="1">
      <alignment horizontal="center" vertical="center" wrapText="1"/>
    </xf>
    <xf numFmtId="0" fontId="28" fillId="0" borderId="16" xfId="84" applyFont="1" applyFill="1" applyBorder="1" applyAlignment="1">
      <alignment vertical="center" shrinkToFit="1"/>
      <protection/>
    </xf>
    <xf numFmtId="0" fontId="27" fillId="0" borderId="0" xfId="84" applyFont="1" applyAlignment="1">
      <alignment horizontal="left" vertical="center" indent="3"/>
      <protection/>
    </xf>
    <xf numFmtId="0" fontId="26" fillId="34" borderId="16" xfId="0" applyFont="1" applyFill="1" applyBorder="1" applyAlignment="1" applyProtection="1">
      <alignment horizontal="center" vertical="center" wrapText="1"/>
      <protection locked="0"/>
    </xf>
    <xf numFmtId="0" fontId="26" fillId="0" borderId="25" xfId="84" applyFont="1" applyFill="1" applyBorder="1" applyAlignment="1">
      <alignment horizontal="center" vertical="center" textRotation="255"/>
      <protection/>
    </xf>
    <xf numFmtId="0" fontId="26" fillId="37" borderId="29" xfId="84" applyFont="1" applyFill="1" applyBorder="1" applyAlignment="1">
      <alignment vertical="center" wrapText="1"/>
      <protection/>
    </xf>
    <xf numFmtId="0" fontId="26" fillId="37" borderId="21" xfId="84" applyFont="1" applyFill="1" applyBorder="1" applyAlignment="1">
      <alignment horizontal="center" vertical="center" wrapText="1"/>
      <protection/>
    </xf>
    <xf numFmtId="0" fontId="26" fillId="37" borderId="20" xfId="84" applyFont="1" applyFill="1" applyBorder="1" applyAlignment="1">
      <alignment horizontal="center" vertical="center" wrapText="1"/>
      <protection/>
    </xf>
    <xf numFmtId="0" fontId="26" fillId="37" borderId="22" xfId="84" applyFont="1" applyFill="1" applyBorder="1" applyAlignment="1">
      <alignment vertical="center" wrapText="1"/>
      <protection/>
    </xf>
    <xf numFmtId="0" fontId="26" fillId="37" borderId="16" xfId="84" applyFont="1" applyFill="1" applyBorder="1" applyAlignment="1">
      <alignment horizontal="center" vertical="center"/>
      <protection/>
    </xf>
    <xf numFmtId="0" fontId="26" fillId="37" borderId="20" xfId="84" applyFont="1" applyFill="1" applyBorder="1" applyAlignment="1">
      <alignment horizontal="center" vertical="center"/>
      <protection/>
    </xf>
    <xf numFmtId="0" fontId="26" fillId="37" borderId="14" xfId="84" applyFont="1" applyFill="1" applyBorder="1" applyAlignment="1">
      <alignment horizontal="center" vertical="center" wrapText="1"/>
      <protection/>
    </xf>
    <xf numFmtId="0" fontId="26" fillId="37" borderId="19" xfId="84" applyFont="1" applyFill="1" applyBorder="1" applyAlignment="1">
      <alignment horizontal="center" vertical="center" wrapText="1"/>
      <protection/>
    </xf>
    <xf numFmtId="0" fontId="26" fillId="37" borderId="19" xfId="84" applyFont="1" applyFill="1" applyBorder="1" applyAlignment="1">
      <alignment horizontal="center" vertical="center"/>
      <protection/>
    </xf>
    <xf numFmtId="0" fontId="26" fillId="37" borderId="20" xfId="84" applyFont="1" applyFill="1" applyBorder="1" applyAlignment="1">
      <alignment horizontal="left" vertical="center" indent="1"/>
      <protection/>
    </xf>
    <xf numFmtId="0" fontId="26" fillId="0" borderId="12" xfId="84" applyFont="1" applyBorder="1" applyAlignment="1">
      <alignment horizontal="center" vertical="center" textRotation="255"/>
      <protection/>
    </xf>
    <xf numFmtId="0" fontId="26" fillId="0" borderId="12" xfId="84" applyFont="1" applyBorder="1" applyAlignment="1">
      <alignment horizontal="left" vertical="center" wrapText="1"/>
      <protection/>
    </xf>
    <xf numFmtId="38" fontId="26" fillId="0" borderId="12" xfId="53" applyFont="1" applyBorder="1" applyAlignment="1">
      <alignment horizontal="right" vertical="center" wrapText="1"/>
    </xf>
    <xf numFmtId="181" fontId="26" fillId="0" borderId="12" xfId="84" applyNumberFormat="1" applyFont="1" applyBorder="1" applyAlignment="1">
      <alignment horizontal="right" vertical="center" wrapText="1"/>
      <protection/>
    </xf>
    <xf numFmtId="177" fontId="26" fillId="0" borderId="12" xfId="43" applyNumberFormat="1" applyFont="1" applyBorder="1" applyAlignment="1">
      <alignment horizontal="right" vertical="center" wrapText="1"/>
    </xf>
    <xf numFmtId="38" fontId="26" fillId="0" borderId="12" xfId="53" applyFont="1" applyBorder="1" applyAlignment="1">
      <alignment vertical="center"/>
    </xf>
    <xf numFmtId="177" fontId="26" fillId="0" borderId="12" xfId="43" applyNumberFormat="1" applyFont="1" applyBorder="1" applyAlignment="1">
      <alignment vertical="center"/>
    </xf>
    <xf numFmtId="38" fontId="26" fillId="0" borderId="11" xfId="53" applyFont="1" applyFill="1" applyBorder="1" applyAlignment="1">
      <alignment horizontal="center" vertical="center"/>
    </xf>
    <xf numFmtId="0" fontId="26" fillId="0" borderId="29" xfId="84" applyFont="1" applyFill="1" applyBorder="1" applyAlignment="1">
      <alignment horizontal="center" vertical="center" shrinkToFit="1"/>
      <protection/>
    </xf>
    <xf numFmtId="0" fontId="26" fillId="0" borderId="11" xfId="84" applyFont="1" applyFill="1" applyBorder="1" applyAlignment="1">
      <alignment horizontal="center" vertical="center"/>
      <protection/>
    </xf>
    <xf numFmtId="0" fontId="26" fillId="0" borderId="11" xfId="84" applyFont="1" applyFill="1" applyBorder="1" applyAlignment="1">
      <alignment horizontal="center" vertical="center" shrinkToFit="1"/>
      <protection/>
    </xf>
    <xf numFmtId="38" fontId="26" fillId="0" borderId="19" xfId="53" applyFont="1" applyFill="1" applyBorder="1" applyAlignment="1">
      <alignment horizontal="center" vertical="center"/>
    </xf>
    <xf numFmtId="0" fontId="26" fillId="0" borderId="22" xfId="84" applyFont="1" applyFill="1" applyBorder="1" applyAlignment="1">
      <alignment horizontal="center" vertical="center" shrinkToFit="1"/>
      <protection/>
    </xf>
    <xf numFmtId="0" fontId="26" fillId="0" borderId="19" xfId="84" applyFont="1" applyFill="1" applyBorder="1" applyAlignment="1">
      <alignment horizontal="center" vertical="center"/>
      <protection/>
    </xf>
    <xf numFmtId="0" fontId="26" fillId="0" borderId="17" xfId="84" applyFont="1" applyFill="1" applyBorder="1" applyAlignment="1">
      <alignment horizontal="center" vertical="center" shrinkToFit="1"/>
      <protection/>
    </xf>
    <xf numFmtId="38" fontId="26" fillId="0" borderId="16" xfId="53" applyFont="1" applyFill="1" applyBorder="1" applyAlignment="1">
      <alignment horizontal="center" vertical="center"/>
    </xf>
    <xf numFmtId="38" fontId="26" fillId="0" borderId="12" xfId="53" applyFont="1" applyBorder="1" applyAlignment="1">
      <alignment horizontal="center" vertical="center"/>
    </xf>
    <xf numFmtId="0" fontId="26" fillId="0" borderId="0" xfId="84" applyFont="1" applyBorder="1" applyAlignment="1">
      <alignment horizontal="center" vertical="center" wrapText="1"/>
      <protection/>
    </xf>
    <xf numFmtId="0" fontId="26" fillId="0" borderId="0" xfId="84" applyFont="1" applyBorder="1" applyAlignment="1">
      <alignment horizontal="center" vertical="center"/>
      <protection/>
    </xf>
    <xf numFmtId="0" fontId="12" fillId="0" borderId="19" xfId="84" applyFont="1" applyFill="1" applyBorder="1" applyAlignment="1">
      <alignment horizontal="left" vertical="center" shrinkToFit="1"/>
      <protection/>
    </xf>
    <xf numFmtId="38" fontId="27" fillId="0" borderId="19" xfId="53" applyFont="1" applyFill="1" applyBorder="1" applyAlignment="1">
      <alignment vertical="center" shrinkToFit="1"/>
    </xf>
    <xf numFmtId="0" fontId="27" fillId="0" borderId="19" xfId="84" applyFont="1" applyFill="1" applyBorder="1" applyAlignment="1">
      <alignment vertical="center" shrinkToFit="1"/>
      <protection/>
    </xf>
    <xf numFmtId="177" fontId="27" fillId="0" borderId="11" xfId="43" applyNumberFormat="1" applyFont="1" applyFill="1" applyBorder="1" applyAlignment="1">
      <alignment horizontal="center" vertical="center"/>
    </xf>
    <xf numFmtId="0" fontId="6" fillId="0" borderId="0" xfId="84" applyFont="1" applyAlignment="1">
      <alignment horizontal="center" vertical="center" wrapText="1"/>
      <protection/>
    </xf>
    <xf numFmtId="0" fontId="6" fillId="0" borderId="0" xfId="84" applyFont="1" applyAlignment="1">
      <alignment vertical="center" wrapText="1"/>
      <protection/>
    </xf>
    <xf numFmtId="38" fontId="27" fillId="0" borderId="11" xfId="53" applyFont="1" applyFill="1" applyBorder="1" applyAlignment="1">
      <alignment vertical="center" shrinkToFit="1"/>
    </xf>
    <xf numFmtId="177" fontId="27" fillId="0" borderId="11" xfId="43" applyNumberFormat="1" applyFont="1" applyFill="1" applyBorder="1" applyAlignment="1">
      <alignment vertical="center"/>
    </xf>
    <xf numFmtId="177" fontId="27" fillId="0" borderId="16" xfId="43" applyNumberFormat="1" applyFont="1" applyFill="1" applyBorder="1" applyAlignment="1">
      <alignment vertical="center"/>
    </xf>
    <xf numFmtId="0" fontId="27" fillId="0" borderId="20" xfId="84" applyFont="1" applyFill="1" applyBorder="1" applyAlignment="1">
      <alignment vertical="center" shrinkToFit="1"/>
      <protection/>
    </xf>
    <xf numFmtId="38" fontId="28" fillId="0" borderId="12" xfId="53" applyFont="1" applyBorder="1" applyAlignment="1">
      <alignment vertical="center" wrapText="1"/>
    </xf>
    <xf numFmtId="0" fontId="27" fillId="0" borderId="0" xfId="84" applyFont="1" applyAlignment="1">
      <alignment horizontal="left" vertical="top" wrapText="1"/>
      <protection/>
    </xf>
    <xf numFmtId="0" fontId="27" fillId="0" borderId="0" xfId="84" applyFont="1" applyAlignment="1">
      <alignment vertical="top"/>
      <protection/>
    </xf>
    <xf numFmtId="0" fontId="26" fillId="0" borderId="0" xfId="84" applyFont="1" applyAlignment="1">
      <alignment horizontal="center" vertical="top"/>
      <protection/>
    </xf>
    <xf numFmtId="0" fontId="26" fillId="0" borderId="0" xfId="84" applyFont="1" applyAlignment="1">
      <alignment vertical="top"/>
      <protection/>
    </xf>
    <xf numFmtId="0" fontId="27" fillId="0" borderId="0" xfId="84" applyFont="1" applyAlignment="1">
      <alignment horizontal="left" vertical="top"/>
      <protection/>
    </xf>
    <xf numFmtId="0" fontId="26" fillId="0" borderId="0" xfId="0" applyFont="1" applyFill="1" applyBorder="1" applyAlignment="1">
      <alignment vertical="center"/>
    </xf>
    <xf numFmtId="38" fontId="26" fillId="0" borderId="0" xfId="53" applyFont="1" applyFill="1" applyBorder="1" applyAlignment="1">
      <alignment horizontal="right" vertical="center"/>
    </xf>
    <xf numFmtId="177" fontId="26" fillId="0" borderId="0" xfId="43" applyNumberFormat="1" applyFont="1" applyFill="1" applyBorder="1" applyAlignment="1">
      <alignment horizontal="right" vertical="center"/>
    </xf>
    <xf numFmtId="178" fontId="26" fillId="0" borderId="0" xfId="0" applyNumberFormat="1" applyFont="1" applyFill="1" applyBorder="1" applyAlignment="1">
      <alignment vertical="center"/>
    </xf>
    <xf numFmtId="0" fontId="21" fillId="0" borderId="0" xfId="84" applyFont="1" applyFill="1" applyAlignment="1">
      <alignment vertical="center"/>
      <protection/>
    </xf>
    <xf numFmtId="0" fontId="21" fillId="0" borderId="0" xfId="0" applyFont="1" applyFill="1" applyAlignment="1">
      <alignment vertical="center"/>
    </xf>
    <xf numFmtId="0" fontId="25" fillId="0" borderId="0" xfId="0" applyFont="1" applyFill="1" applyAlignment="1">
      <alignment vertical="center"/>
    </xf>
    <xf numFmtId="0" fontId="26" fillId="37" borderId="16" xfId="0" applyFont="1" applyFill="1" applyBorder="1" applyAlignment="1">
      <alignment horizontal="center" vertical="center" wrapText="1"/>
    </xf>
    <xf numFmtId="0" fontId="0" fillId="42" borderId="0" xfId="0" applyFont="1" applyFill="1" applyAlignment="1">
      <alignment vertical="center"/>
    </xf>
    <xf numFmtId="0" fontId="26" fillId="0" borderId="16" xfId="84" applyFont="1" applyFill="1" applyBorder="1" applyAlignment="1">
      <alignment horizontal="center" vertical="center" shrinkToFit="1"/>
      <protection/>
    </xf>
    <xf numFmtId="0" fontId="12" fillId="0" borderId="11" xfId="84" applyFont="1" applyFill="1" applyBorder="1" applyAlignment="1">
      <alignment vertical="center" shrinkToFit="1"/>
      <protection/>
    </xf>
    <xf numFmtId="0" fontId="12" fillId="0" borderId="11" xfId="84" applyFont="1" applyFill="1" applyBorder="1" applyAlignment="1">
      <alignment vertical="center" wrapText="1" shrinkToFit="1"/>
      <protection/>
    </xf>
    <xf numFmtId="176" fontId="26" fillId="0" borderId="18" xfId="53" applyNumberFormat="1" applyFont="1" applyFill="1" applyBorder="1" applyAlignment="1">
      <alignment horizontal="center" vertical="center" wrapText="1" shrinkToFit="1"/>
    </xf>
    <xf numFmtId="38" fontId="26" fillId="0" borderId="18" xfId="53" applyFont="1" applyFill="1" applyBorder="1" applyAlignment="1">
      <alignment horizontal="center" vertical="center" wrapText="1" shrinkToFit="1"/>
    </xf>
    <xf numFmtId="176" fontId="26" fillId="0" borderId="16" xfId="53" applyNumberFormat="1" applyFont="1" applyFill="1" applyBorder="1" applyAlignment="1">
      <alignment horizontal="center" vertical="center" wrapText="1" shrinkToFit="1"/>
    </xf>
    <xf numFmtId="176" fontId="26" fillId="0" borderId="17" xfId="53" applyNumberFormat="1" applyFont="1" applyFill="1" applyBorder="1" applyAlignment="1">
      <alignment horizontal="center" vertical="center" wrapText="1" shrinkToFit="1"/>
    </xf>
    <xf numFmtId="176" fontId="26" fillId="0" borderId="11" xfId="53" applyNumberFormat="1" applyFont="1" applyFill="1" applyBorder="1" applyAlignment="1">
      <alignment horizontal="center" vertical="center" wrapText="1" shrinkToFit="1"/>
    </xf>
    <xf numFmtId="38" fontId="26" fillId="0" borderId="17" xfId="53" applyFont="1" applyFill="1" applyBorder="1" applyAlignment="1">
      <alignment horizontal="center" vertical="center" wrapText="1" shrinkToFit="1"/>
    </xf>
    <xf numFmtId="38" fontId="26" fillId="0" borderId="11" xfId="53" applyFont="1" applyFill="1" applyBorder="1" applyAlignment="1">
      <alignment horizontal="center" vertical="center" wrapText="1" shrinkToFit="1"/>
    </xf>
    <xf numFmtId="176" fontId="26" fillId="0" borderId="13" xfId="53" applyNumberFormat="1" applyFont="1" applyFill="1" applyBorder="1" applyAlignment="1">
      <alignment horizontal="center" vertical="center" wrapText="1" shrinkToFit="1"/>
    </xf>
    <xf numFmtId="176" fontId="26" fillId="0" borderId="22" xfId="53" applyNumberFormat="1" applyFont="1" applyFill="1" applyBorder="1" applyAlignment="1">
      <alignment horizontal="center" vertical="center" wrapText="1" shrinkToFit="1"/>
    </xf>
    <xf numFmtId="38" fontId="26" fillId="0" borderId="22" xfId="53" applyFont="1" applyFill="1" applyBorder="1" applyAlignment="1">
      <alignment horizontal="center" vertical="center" wrapText="1" shrinkToFit="1"/>
    </xf>
    <xf numFmtId="38" fontId="26" fillId="0" borderId="16" xfId="53" applyFont="1" applyFill="1" applyBorder="1" applyAlignment="1">
      <alignment horizontal="right" vertical="center" wrapText="1" shrinkToFit="1"/>
    </xf>
    <xf numFmtId="38" fontId="26" fillId="0" borderId="18" xfId="53" applyFont="1" applyFill="1" applyBorder="1" applyAlignment="1">
      <alignment horizontal="right" vertical="center" wrapText="1"/>
    </xf>
    <xf numFmtId="38" fontId="26" fillId="43" borderId="19" xfId="53" applyFont="1" applyFill="1" applyBorder="1" applyAlignment="1">
      <alignment horizontal="right" vertical="center" wrapText="1"/>
    </xf>
    <xf numFmtId="0" fontId="26" fillId="43" borderId="47" xfId="84" applyFont="1" applyFill="1" applyBorder="1" applyAlignment="1">
      <alignment horizontal="center" vertical="center" wrapText="1"/>
      <protection/>
    </xf>
    <xf numFmtId="176" fontId="26" fillId="43" borderId="19" xfId="84" applyNumberFormat="1" applyFont="1" applyFill="1" applyBorder="1" applyAlignment="1">
      <alignment horizontal="center" vertical="center" wrapText="1"/>
      <protection/>
    </xf>
    <xf numFmtId="176" fontId="26" fillId="43" borderId="47" xfId="84" applyNumberFormat="1" applyFont="1" applyFill="1" applyBorder="1" applyAlignment="1">
      <alignment horizontal="center" vertical="center" wrapText="1"/>
      <protection/>
    </xf>
    <xf numFmtId="38" fontId="26" fillId="43" borderId="18" xfId="53" applyFont="1" applyFill="1" applyBorder="1" applyAlignment="1">
      <alignment horizontal="right" vertical="center" wrapText="1"/>
    </xf>
    <xf numFmtId="181" fontId="26" fillId="0" borderId="11" xfId="84" applyNumberFormat="1" applyFont="1" applyFill="1" applyBorder="1" applyAlignment="1">
      <alignment horizontal="right" vertical="center" wrapText="1"/>
      <protection/>
    </xf>
    <xf numFmtId="177" fontId="26" fillId="0" borderId="11" xfId="43" applyNumberFormat="1" applyFont="1" applyFill="1" applyBorder="1" applyAlignment="1">
      <alignment horizontal="right" vertical="center" wrapText="1"/>
    </xf>
    <xf numFmtId="177" fontId="26" fillId="0" borderId="11" xfId="43" applyNumberFormat="1" applyFont="1" applyFill="1" applyBorder="1" applyAlignment="1">
      <alignment vertical="center"/>
    </xf>
    <xf numFmtId="38" fontId="26" fillId="0" borderId="11" xfId="53" applyNumberFormat="1" applyFont="1" applyFill="1" applyBorder="1" applyAlignment="1">
      <alignment vertical="center"/>
    </xf>
    <xf numFmtId="177" fontId="26" fillId="0" borderId="18" xfId="43" applyNumberFormat="1" applyFont="1" applyFill="1" applyBorder="1" applyAlignment="1">
      <alignment horizontal="center" vertical="center"/>
    </xf>
    <xf numFmtId="177" fontId="26" fillId="0" borderId="11" xfId="43" applyNumberFormat="1" applyFont="1" applyFill="1" applyBorder="1" applyAlignment="1">
      <alignment horizontal="center" vertical="center"/>
    </xf>
    <xf numFmtId="38" fontId="26" fillId="0" borderId="11" xfId="53" applyFont="1" applyFill="1" applyBorder="1" applyAlignment="1">
      <alignment horizontal="right" vertical="center"/>
    </xf>
    <xf numFmtId="177" fontId="26" fillId="0" borderId="11" xfId="43" applyNumberFormat="1" applyFont="1" applyFill="1" applyBorder="1" applyAlignment="1">
      <alignment horizontal="right" vertical="center"/>
    </xf>
    <xf numFmtId="177" fontId="26" fillId="0" borderId="17" xfId="43" applyNumberFormat="1" applyFont="1" applyFill="1" applyBorder="1" applyAlignment="1">
      <alignment horizontal="center" vertical="center"/>
    </xf>
    <xf numFmtId="38" fontId="26" fillId="0" borderId="16" xfId="53" applyFont="1" applyFill="1" applyBorder="1" applyAlignment="1">
      <alignment horizontal="right" vertical="center" wrapText="1"/>
    </xf>
    <xf numFmtId="181" fontId="26" fillId="0" borderId="16" xfId="84" applyNumberFormat="1" applyFont="1" applyFill="1" applyBorder="1" applyAlignment="1">
      <alignment horizontal="right" vertical="center" wrapText="1"/>
      <protection/>
    </xf>
    <xf numFmtId="177" fontId="26" fillId="0" borderId="16" xfId="43" applyNumberFormat="1" applyFont="1" applyFill="1" applyBorder="1" applyAlignment="1">
      <alignment horizontal="right" vertical="center" wrapText="1"/>
    </xf>
    <xf numFmtId="38" fontId="26" fillId="0" borderId="16" xfId="53" applyFont="1" applyFill="1" applyBorder="1" applyAlignment="1">
      <alignment vertical="center"/>
    </xf>
    <xf numFmtId="177" fontId="26" fillId="0" borderId="16" xfId="43" applyNumberFormat="1" applyFont="1" applyFill="1" applyBorder="1" applyAlignment="1">
      <alignment vertical="center"/>
    </xf>
    <xf numFmtId="177" fontId="26" fillId="0" borderId="11" xfId="43" applyNumberFormat="1" applyFont="1" applyFill="1" applyBorder="1" applyAlignment="1">
      <alignment horizontal="right" vertical="center" wrapText="1" shrinkToFit="1"/>
    </xf>
    <xf numFmtId="177" fontId="26" fillId="0" borderId="22" xfId="43" applyNumberFormat="1" applyFont="1" applyFill="1" applyBorder="1" applyAlignment="1">
      <alignment horizontal="center" vertical="center"/>
    </xf>
    <xf numFmtId="38" fontId="26" fillId="43" borderId="11" xfId="84" applyNumberFormat="1" applyFont="1" applyFill="1" applyBorder="1" applyAlignment="1">
      <alignment horizontal="right" vertical="center" wrapText="1"/>
      <protection/>
    </xf>
    <xf numFmtId="181" fontId="26" fillId="43" borderId="17" xfId="84" applyNumberFormat="1" applyFont="1" applyFill="1" applyBorder="1" applyAlignment="1">
      <alignment horizontal="right" vertical="center" wrapText="1"/>
      <protection/>
    </xf>
    <xf numFmtId="177" fontId="26" fillId="43" borderId="17" xfId="43" applyNumberFormat="1" applyFont="1" applyFill="1" applyBorder="1" applyAlignment="1">
      <alignment horizontal="right" vertical="center" wrapText="1"/>
    </xf>
    <xf numFmtId="38" fontId="26" fillId="43" borderId="11" xfId="84" applyNumberFormat="1" applyFont="1" applyFill="1" applyBorder="1" applyAlignment="1">
      <alignment vertical="center"/>
      <protection/>
    </xf>
    <xf numFmtId="177" fontId="26" fillId="43" borderId="11" xfId="43" applyNumberFormat="1" applyFont="1" applyFill="1" applyBorder="1" applyAlignment="1">
      <alignment vertical="center"/>
    </xf>
    <xf numFmtId="38" fontId="26" fillId="43" borderId="11" xfId="53" applyFont="1" applyFill="1" applyBorder="1" applyAlignment="1">
      <alignment vertical="center"/>
    </xf>
    <xf numFmtId="0" fontId="27" fillId="43" borderId="17" xfId="84" applyFont="1" applyFill="1" applyBorder="1" applyAlignment="1">
      <alignment horizontal="center" vertical="center" wrapText="1"/>
      <protection/>
    </xf>
    <xf numFmtId="0" fontId="26" fillId="43" borderId="17" xfId="84" applyFont="1" applyFill="1" applyBorder="1" applyAlignment="1">
      <alignment horizontal="center" vertical="center" wrapText="1"/>
      <protection/>
    </xf>
    <xf numFmtId="0" fontId="26" fillId="43" borderId="11" xfId="84" applyFont="1" applyFill="1" applyBorder="1" applyAlignment="1">
      <alignment horizontal="center" vertical="center" wrapText="1"/>
      <protection/>
    </xf>
    <xf numFmtId="177" fontId="26" fillId="43" borderId="11" xfId="43" applyNumberFormat="1" applyFont="1" applyFill="1" applyBorder="1" applyAlignment="1">
      <alignment horizontal="center" vertical="center"/>
    </xf>
    <xf numFmtId="177" fontId="26" fillId="0" borderId="0" xfId="43" applyNumberFormat="1" applyFont="1" applyFill="1" applyBorder="1" applyAlignment="1">
      <alignment horizontal="center" vertical="center"/>
    </xf>
    <xf numFmtId="184" fontId="26" fillId="0" borderId="18" xfId="53" applyNumberFormat="1" applyFont="1" applyFill="1" applyBorder="1" applyAlignment="1">
      <alignment horizontal="right" vertical="center"/>
    </xf>
    <xf numFmtId="177" fontId="26" fillId="0" borderId="18" xfId="43" applyNumberFormat="1" applyFont="1" applyFill="1" applyBorder="1" applyAlignment="1">
      <alignment horizontal="right" vertical="center"/>
    </xf>
    <xf numFmtId="178" fontId="26" fillId="0" borderId="18" xfId="0" applyNumberFormat="1" applyFont="1" applyFill="1" applyBorder="1" applyAlignment="1">
      <alignment vertical="center"/>
    </xf>
    <xf numFmtId="184" fontId="26" fillId="0" borderId="17" xfId="53" applyNumberFormat="1" applyFont="1" applyFill="1" applyBorder="1" applyAlignment="1">
      <alignment horizontal="right" vertical="center"/>
    </xf>
    <xf numFmtId="177" fontId="26" fillId="0" borderId="17" xfId="43" applyNumberFormat="1" applyFont="1" applyFill="1" applyBorder="1" applyAlignment="1">
      <alignment horizontal="right" vertical="center"/>
    </xf>
    <xf numFmtId="178" fontId="26" fillId="0" borderId="17" xfId="0" applyNumberFormat="1" applyFont="1" applyFill="1" applyBorder="1" applyAlignment="1">
      <alignment vertical="center"/>
    </xf>
    <xf numFmtId="0" fontId="26" fillId="0" borderId="0" xfId="0" applyFont="1" applyFill="1" applyBorder="1" applyAlignment="1">
      <alignment/>
    </xf>
    <xf numFmtId="0" fontId="26" fillId="43" borderId="17" xfId="0" applyFont="1" applyFill="1" applyBorder="1" applyAlignment="1">
      <alignment vertical="center"/>
    </xf>
    <xf numFmtId="38" fontId="26" fillId="43" borderId="19" xfId="53" applyFont="1" applyFill="1" applyBorder="1" applyAlignment="1">
      <alignment horizontal="right" vertical="center"/>
    </xf>
    <xf numFmtId="177" fontId="26" fillId="43" borderId="19" xfId="43" applyNumberFormat="1" applyFont="1" applyFill="1" applyBorder="1" applyAlignment="1">
      <alignment horizontal="right" vertical="center"/>
    </xf>
    <xf numFmtId="177" fontId="26" fillId="43" borderId="18" xfId="43" applyNumberFormat="1" applyFont="1" applyFill="1" applyBorder="1" applyAlignment="1">
      <alignment horizontal="right" vertical="center"/>
    </xf>
    <xf numFmtId="178" fontId="26" fillId="43" borderId="18" xfId="0" applyNumberFormat="1" applyFont="1" applyFill="1" applyBorder="1" applyAlignment="1">
      <alignment vertical="center"/>
    </xf>
    <xf numFmtId="178" fontId="26" fillId="43" borderId="19" xfId="0" applyNumberFormat="1" applyFont="1" applyFill="1" applyBorder="1" applyAlignment="1">
      <alignment vertical="center"/>
    </xf>
    <xf numFmtId="40" fontId="26" fillId="0" borderId="17" xfId="0" applyNumberFormat="1" applyFont="1" applyFill="1" applyBorder="1" applyAlignment="1">
      <alignment vertical="center" wrapText="1"/>
    </xf>
    <xf numFmtId="40" fontId="26" fillId="0" borderId="48" xfId="53" applyNumberFormat="1" applyFont="1" applyFill="1" applyBorder="1" applyAlignment="1">
      <alignment horizontal="right" vertical="center" wrapText="1"/>
    </xf>
    <xf numFmtId="40" fontId="26" fillId="0" borderId="11" xfId="53" applyNumberFormat="1" applyFont="1" applyFill="1" applyBorder="1" applyAlignment="1">
      <alignment horizontal="right" vertical="center" wrapText="1"/>
    </xf>
    <xf numFmtId="40" fontId="26" fillId="0" borderId="49" xfId="0" applyNumberFormat="1" applyFont="1" applyFill="1" applyBorder="1" applyAlignment="1">
      <alignment vertical="center" wrapText="1"/>
    </xf>
    <xf numFmtId="40" fontId="26" fillId="0" borderId="11" xfId="0" applyNumberFormat="1" applyFont="1" applyFill="1" applyBorder="1" applyAlignment="1">
      <alignment vertical="center" wrapText="1"/>
    </xf>
    <xf numFmtId="40" fontId="26" fillId="43" borderId="14" xfId="0" applyNumberFormat="1" applyFont="1" applyFill="1" applyBorder="1" applyAlignment="1">
      <alignment vertical="center" wrapText="1"/>
    </xf>
    <xf numFmtId="177" fontId="26" fillId="43" borderId="11" xfId="43" applyNumberFormat="1" applyFont="1" applyFill="1" applyBorder="1" applyAlignment="1">
      <alignment horizontal="right" vertical="center" wrapText="1"/>
    </xf>
    <xf numFmtId="186" fontId="26" fillId="0" borderId="18" xfId="53" applyNumberFormat="1" applyFont="1" applyFill="1" applyBorder="1" applyAlignment="1">
      <alignment horizontal="right" vertical="center" wrapText="1"/>
    </xf>
    <xf numFmtId="186" fontId="26" fillId="0" borderId="18" xfId="0" applyNumberFormat="1" applyFont="1" applyFill="1" applyBorder="1" applyAlignment="1">
      <alignment vertical="center" wrapText="1"/>
    </xf>
    <xf numFmtId="186" fontId="26" fillId="0" borderId="17" xfId="53" applyNumberFormat="1" applyFont="1" applyFill="1" applyBorder="1" applyAlignment="1">
      <alignment horizontal="right" vertical="center" wrapText="1"/>
    </xf>
    <xf numFmtId="186" fontId="26" fillId="0" borderId="17" xfId="0" applyNumberFormat="1" applyFont="1" applyFill="1" applyBorder="1" applyAlignment="1">
      <alignment vertical="center" wrapText="1"/>
    </xf>
    <xf numFmtId="38" fontId="26" fillId="0" borderId="17" xfId="53" applyFont="1" applyFill="1" applyBorder="1" applyAlignment="1">
      <alignment horizontal="right" vertical="center" wrapText="1"/>
    </xf>
    <xf numFmtId="186" fontId="26" fillId="0" borderId="11" xfId="53" applyNumberFormat="1" applyFont="1" applyFill="1" applyBorder="1" applyAlignment="1">
      <alignment horizontal="right" vertical="center" wrapText="1"/>
    </xf>
    <xf numFmtId="186" fontId="26" fillId="43" borderId="11" xfId="53" applyNumberFormat="1" applyFont="1" applyFill="1" applyBorder="1" applyAlignment="1">
      <alignment horizontal="right" vertical="center" wrapText="1"/>
    </xf>
    <xf numFmtId="186" fontId="26" fillId="43" borderId="17" xfId="53" applyNumberFormat="1" applyFont="1" applyFill="1" applyBorder="1" applyAlignment="1">
      <alignment horizontal="right" vertical="center" wrapText="1"/>
    </xf>
    <xf numFmtId="186" fontId="26" fillId="43" borderId="17" xfId="0" applyNumberFormat="1" applyFont="1" applyFill="1" applyBorder="1" applyAlignment="1">
      <alignment vertical="center" wrapText="1"/>
    </xf>
    <xf numFmtId="186" fontId="26" fillId="0" borderId="11" xfId="0" applyNumberFormat="1" applyFont="1" applyFill="1" applyBorder="1" applyAlignment="1">
      <alignment vertical="center" wrapText="1"/>
    </xf>
    <xf numFmtId="186" fontId="26" fillId="0" borderId="19" xfId="0" applyNumberFormat="1" applyFont="1" applyFill="1" applyBorder="1" applyAlignment="1">
      <alignment vertical="center" wrapText="1"/>
    </xf>
    <xf numFmtId="188" fontId="26" fillId="0" borderId="18" xfId="43" applyNumberFormat="1" applyFont="1" applyFill="1" applyBorder="1" applyAlignment="1">
      <alignment horizontal="right" vertical="center" shrinkToFit="1"/>
    </xf>
    <xf numFmtId="188" fontId="26" fillId="0" borderId="18" xfId="43" applyNumberFormat="1" applyFont="1" applyFill="1" applyBorder="1" applyAlignment="1">
      <alignment horizontal="right" vertical="center" wrapText="1"/>
    </xf>
    <xf numFmtId="186" fontId="26" fillId="0" borderId="22" xfId="53" applyNumberFormat="1" applyFont="1" applyFill="1" applyBorder="1" applyAlignment="1">
      <alignment horizontal="right" vertical="center" wrapText="1"/>
    </xf>
    <xf numFmtId="38" fontId="26" fillId="0" borderId="22" xfId="53" applyFont="1" applyFill="1" applyBorder="1" applyAlignment="1">
      <alignment horizontal="right" vertical="center" wrapText="1"/>
    </xf>
    <xf numFmtId="188" fontId="26" fillId="0" borderId="22" xfId="43" applyNumberFormat="1" applyFont="1" applyFill="1" applyBorder="1" applyAlignment="1">
      <alignment horizontal="right" vertical="center" wrapText="1"/>
    </xf>
    <xf numFmtId="188" fontId="26" fillId="0" borderId="17" xfId="43" applyNumberFormat="1" applyFont="1" applyFill="1" applyBorder="1" applyAlignment="1">
      <alignment horizontal="right" vertical="center" wrapText="1"/>
    </xf>
    <xf numFmtId="188" fontId="26" fillId="0" borderId="12" xfId="43" applyNumberFormat="1" applyFont="1" applyFill="1" applyBorder="1" applyAlignment="1">
      <alignment horizontal="right" vertical="center" wrapText="1"/>
    </xf>
    <xf numFmtId="188" fontId="26" fillId="0" borderId="19" xfId="43" applyNumberFormat="1" applyFont="1" applyFill="1" applyBorder="1" applyAlignment="1">
      <alignment horizontal="right" vertical="center" wrapText="1"/>
    </xf>
    <xf numFmtId="188" fontId="26" fillId="0" borderId="20" xfId="43" applyNumberFormat="1" applyFont="1" applyFill="1" applyBorder="1" applyAlignment="1">
      <alignment horizontal="right" vertical="center" wrapText="1"/>
    </xf>
    <xf numFmtId="188" fontId="26" fillId="0" borderId="11" xfId="43" applyNumberFormat="1" applyFont="1" applyFill="1" applyBorder="1" applyAlignment="1">
      <alignment horizontal="right" vertical="center" wrapText="1"/>
    </xf>
    <xf numFmtId="188" fontId="26" fillId="0" borderId="17" xfId="43" applyNumberFormat="1" applyFont="1" applyFill="1" applyBorder="1" applyAlignment="1">
      <alignment horizontal="right" vertical="center" shrinkToFit="1"/>
    </xf>
    <xf numFmtId="188" fontId="26" fillId="0" borderId="16" xfId="43" applyNumberFormat="1" applyFont="1" applyFill="1" applyBorder="1" applyAlignment="1">
      <alignment horizontal="right" vertical="center" wrapText="1"/>
    </xf>
    <xf numFmtId="38" fontId="26" fillId="0" borderId="13" xfId="53" applyFont="1" applyFill="1" applyBorder="1" applyAlignment="1">
      <alignment horizontal="right" vertical="center"/>
    </xf>
    <xf numFmtId="186" fontId="26" fillId="0" borderId="19" xfId="53" applyNumberFormat="1" applyFont="1" applyFill="1" applyBorder="1" applyAlignment="1">
      <alignment horizontal="right" vertical="center" wrapText="1"/>
    </xf>
    <xf numFmtId="188" fontId="26" fillId="43" borderId="19" xfId="43" applyNumberFormat="1" applyFont="1" applyFill="1" applyBorder="1" applyAlignment="1">
      <alignment horizontal="right" vertical="center" wrapText="1"/>
    </xf>
    <xf numFmtId="188" fontId="26" fillId="43" borderId="18" xfId="43" applyNumberFormat="1" applyFont="1" applyFill="1" applyBorder="1" applyAlignment="1">
      <alignment horizontal="right" vertical="center" shrinkToFit="1"/>
    </xf>
    <xf numFmtId="188" fontId="26" fillId="43" borderId="18" xfId="43" applyNumberFormat="1" applyFont="1" applyFill="1" applyBorder="1" applyAlignment="1">
      <alignment horizontal="right" vertical="center" wrapText="1"/>
    </xf>
    <xf numFmtId="188" fontId="26" fillId="0" borderId="11" xfId="43" applyNumberFormat="1" applyFont="1" applyFill="1" applyBorder="1" applyAlignment="1">
      <alignment vertical="center" wrapText="1"/>
    </xf>
    <xf numFmtId="186" fontId="26" fillId="0" borderId="49" xfId="0" applyNumberFormat="1" applyFont="1" applyFill="1" applyBorder="1" applyAlignment="1">
      <alignment vertical="center" wrapText="1"/>
    </xf>
    <xf numFmtId="186" fontId="67" fillId="0" borderId="49" xfId="0" applyNumberFormat="1" applyFont="1" applyFill="1" applyBorder="1" applyAlignment="1">
      <alignment vertical="center" wrapText="1"/>
    </xf>
    <xf numFmtId="188" fontId="67" fillId="0" borderId="49" xfId="43" applyNumberFormat="1" applyFont="1" applyFill="1" applyBorder="1" applyAlignment="1">
      <alignment vertical="center" wrapText="1"/>
    </xf>
    <xf numFmtId="181" fontId="26" fillId="0" borderId="11" xfId="43" applyNumberFormat="1" applyFont="1" applyFill="1" applyBorder="1" applyAlignment="1">
      <alignment vertical="center" wrapText="1"/>
    </xf>
    <xf numFmtId="188" fontId="26" fillId="0" borderId="49" xfId="43" applyNumberFormat="1" applyFont="1" applyFill="1" applyBorder="1" applyAlignment="1">
      <alignment vertical="center" wrapText="1"/>
    </xf>
    <xf numFmtId="177" fontId="26" fillId="0" borderId="49" xfId="43" applyNumberFormat="1" applyFont="1" applyFill="1" applyBorder="1" applyAlignment="1">
      <alignment vertical="center" wrapText="1"/>
    </xf>
    <xf numFmtId="197" fontId="26" fillId="0" borderId="11" xfId="43" applyNumberFormat="1" applyFont="1" applyFill="1" applyBorder="1" applyAlignment="1">
      <alignment vertical="center" wrapText="1"/>
    </xf>
    <xf numFmtId="179" fontId="26" fillId="0" borderId="49" xfId="43" applyNumberFormat="1" applyFont="1" applyFill="1" applyBorder="1" applyAlignment="1">
      <alignment vertical="center" wrapText="1"/>
    </xf>
    <xf numFmtId="179" fontId="26" fillId="0" borderId="11" xfId="43" applyNumberFormat="1" applyFont="1" applyFill="1" applyBorder="1" applyAlignment="1">
      <alignment vertical="center" wrapText="1"/>
    </xf>
    <xf numFmtId="38" fontId="26" fillId="0" borderId="11" xfId="53" applyFont="1" applyFill="1" applyBorder="1" applyAlignment="1">
      <alignment vertical="center" wrapText="1"/>
    </xf>
    <xf numFmtId="177" fontId="26" fillId="0" borderId="11" xfId="43" applyNumberFormat="1" applyFont="1" applyFill="1" applyBorder="1" applyAlignment="1">
      <alignment vertical="center" wrapText="1"/>
    </xf>
    <xf numFmtId="38" fontId="26" fillId="0" borderId="11" xfId="51" applyFont="1" applyFill="1" applyBorder="1" applyAlignment="1">
      <alignment vertical="center" wrapText="1"/>
    </xf>
    <xf numFmtId="38" fontId="26" fillId="0" borderId="11" xfId="0" applyNumberFormat="1" applyFont="1" applyFill="1" applyBorder="1" applyAlignment="1">
      <alignment vertical="center" wrapText="1"/>
    </xf>
    <xf numFmtId="179" fontId="26" fillId="0" borderId="48" xfId="43" applyNumberFormat="1" applyFont="1" applyFill="1" applyBorder="1" applyAlignment="1">
      <alignment vertical="center" wrapText="1"/>
    </xf>
    <xf numFmtId="186" fontId="26" fillId="43" borderId="11" xfId="0" applyNumberFormat="1" applyFont="1" applyFill="1" applyBorder="1" applyAlignment="1">
      <alignment vertical="center" wrapText="1"/>
    </xf>
    <xf numFmtId="188" fontId="26" fillId="43" borderId="11" xfId="43" applyNumberFormat="1" applyFont="1" applyFill="1" applyBorder="1" applyAlignment="1">
      <alignment vertical="center" wrapText="1"/>
    </xf>
    <xf numFmtId="188" fontId="26" fillId="43" borderId="11" xfId="43" applyNumberFormat="1" applyFont="1" applyFill="1" applyBorder="1" applyAlignment="1">
      <alignment horizontal="right" vertical="center" wrapText="1"/>
    </xf>
    <xf numFmtId="188" fontId="26" fillId="0" borderId="13" xfId="43" applyNumberFormat="1" applyFont="1" applyFill="1" applyBorder="1" applyAlignment="1">
      <alignment vertical="center" wrapText="1"/>
    </xf>
    <xf numFmtId="186" fontId="67" fillId="0" borderId="49" xfId="53" applyNumberFormat="1" applyFont="1" applyFill="1" applyBorder="1" applyAlignment="1">
      <alignment horizontal="right" vertical="center" wrapText="1"/>
    </xf>
    <xf numFmtId="186" fontId="67" fillId="0" borderId="47" xfId="53" applyNumberFormat="1" applyFont="1" applyFill="1" applyBorder="1" applyAlignment="1">
      <alignment horizontal="right" vertical="center" wrapText="1"/>
    </xf>
    <xf numFmtId="188" fontId="26" fillId="0" borderId="11" xfId="0" applyNumberFormat="1" applyFont="1" applyFill="1" applyBorder="1" applyAlignment="1">
      <alignment vertical="center" wrapText="1"/>
    </xf>
    <xf numFmtId="188" fontId="26" fillId="0" borderId="49" xfId="0" applyNumberFormat="1" applyFont="1" applyFill="1" applyBorder="1" applyAlignment="1">
      <alignment vertical="center" wrapText="1"/>
    </xf>
    <xf numFmtId="188" fontId="26" fillId="0" borderId="11" xfId="84" applyNumberFormat="1" applyFont="1" applyFill="1" applyBorder="1" applyAlignment="1">
      <alignment vertical="center" wrapText="1"/>
      <protection/>
    </xf>
    <xf numFmtId="178" fontId="26" fillId="0" borderId="49" xfId="43" applyNumberFormat="1" applyFont="1" applyFill="1" applyBorder="1" applyAlignment="1">
      <alignment vertical="center" wrapText="1"/>
    </xf>
    <xf numFmtId="178" fontId="26" fillId="0" borderId="11" xfId="43" applyNumberFormat="1" applyFont="1" applyFill="1" applyBorder="1" applyAlignment="1">
      <alignment vertical="center" wrapText="1"/>
    </xf>
    <xf numFmtId="179" fontId="26" fillId="0" borderId="11" xfId="43" applyNumberFormat="1" applyFont="1" applyFill="1" applyBorder="1" applyAlignment="1">
      <alignment horizontal="right" vertical="center" wrapText="1"/>
    </xf>
    <xf numFmtId="38" fontId="26" fillId="0" borderId="49" xfId="0" applyNumberFormat="1" applyFont="1" applyFill="1" applyBorder="1" applyAlignment="1">
      <alignment vertical="center" wrapText="1"/>
    </xf>
    <xf numFmtId="178" fontId="26" fillId="0" borderId="50" xfId="43" applyNumberFormat="1" applyFont="1" applyFill="1" applyBorder="1" applyAlignment="1">
      <alignment vertical="center" wrapText="1"/>
    </xf>
    <xf numFmtId="38" fontId="26" fillId="0" borderId="18" xfId="0" applyNumberFormat="1" applyFont="1" applyFill="1" applyBorder="1" applyAlignment="1">
      <alignment vertical="center" wrapText="1"/>
    </xf>
    <xf numFmtId="188" fontId="26" fillId="0" borderId="50" xfId="43" applyNumberFormat="1" applyFont="1" applyFill="1" applyBorder="1" applyAlignment="1">
      <alignment vertical="center" wrapText="1"/>
    </xf>
    <xf numFmtId="186" fontId="26" fillId="43" borderId="18" xfId="53" applyNumberFormat="1" applyFont="1" applyFill="1" applyBorder="1" applyAlignment="1">
      <alignment horizontal="right" vertical="center" wrapText="1"/>
    </xf>
    <xf numFmtId="186" fontId="26" fillId="43" borderId="12" xfId="53" applyNumberFormat="1" applyFont="1" applyFill="1" applyBorder="1" applyAlignment="1">
      <alignment horizontal="right" vertical="center" wrapText="1"/>
    </xf>
    <xf numFmtId="188" fontId="26" fillId="43" borderId="14" xfId="43" applyNumberFormat="1" applyFont="1" applyFill="1" applyBorder="1" applyAlignment="1">
      <alignment vertical="center" wrapText="1"/>
    </xf>
    <xf numFmtId="41" fontId="27" fillId="0" borderId="16" xfId="53" applyNumberFormat="1" applyFont="1" applyFill="1" applyBorder="1" applyAlignment="1" applyProtection="1">
      <alignment vertical="center"/>
      <protection/>
    </xf>
    <xf numFmtId="177" fontId="27" fillId="0" borderId="20" xfId="43" applyNumberFormat="1" applyFont="1" applyFill="1" applyBorder="1" applyAlignment="1" applyProtection="1">
      <alignment vertical="center"/>
      <protection/>
    </xf>
    <xf numFmtId="41" fontId="27" fillId="0" borderId="20" xfId="53" applyNumberFormat="1" applyFont="1" applyFill="1" applyBorder="1" applyAlignment="1" applyProtection="1">
      <alignment vertical="center"/>
      <protection/>
    </xf>
    <xf numFmtId="41" fontId="27" fillId="0" borderId="44" xfId="53" applyNumberFormat="1" applyFont="1" applyFill="1" applyBorder="1" applyAlignment="1" applyProtection="1">
      <alignment vertical="center"/>
      <protection/>
    </xf>
    <xf numFmtId="41" fontId="27" fillId="0" borderId="20" xfId="53" applyNumberFormat="1" applyFont="1" applyFill="1" applyBorder="1" applyAlignment="1" applyProtection="1">
      <alignment vertical="center"/>
      <protection locked="0"/>
    </xf>
    <xf numFmtId="177" fontId="27" fillId="0" borderId="45" xfId="43" applyNumberFormat="1" applyFont="1" applyFill="1" applyBorder="1" applyAlignment="1" applyProtection="1">
      <alignment vertical="center"/>
      <protection locked="0"/>
    </xf>
    <xf numFmtId="186" fontId="27" fillId="0" borderId="16" xfId="0" applyNumberFormat="1" applyFont="1" applyFill="1" applyBorder="1" applyAlignment="1" applyProtection="1">
      <alignment vertical="center"/>
      <protection locked="0"/>
    </xf>
    <xf numFmtId="186" fontId="27" fillId="0" borderId="16" xfId="0" applyNumberFormat="1" applyFont="1" applyFill="1" applyBorder="1" applyAlignment="1" applyProtection="1">
      <alignment horizontal="right" vertical="center"/>
      <protection locked="0"/>
    </xf>
    <xf numFmtId="43" fontId="27" fillId="0" borderId="46" xfId="0" applyNumberFormat="1" applyFont="1" applyFill="1" applyBorder="1" applyAlignment="1" applyProtection="1">
      <alignment vertical="center"/>
      <protection locked="0"/>
    </xf>
    <xf numFmtId="43" fontId="27" fillId="0" borderId="45" xfId="0" applyNumberFormat="1" applyFont="1" applyFill="1" applyBorder="1" applyAlignment="1" applyProtection="1">
      <alignment vertical="center"/>
      <protection locked="0"/>
    </xf>
    <xf numFmtId="40" fontId="27" fillId="0" borderId="20" xfId="0" applyNumberFormat="1" applyFont="1" applyFill="1" applyBorder="1" applyAlignment="1" applyProtection="1">
      <alignment vertical="center"/>
      <protection locked="0"/>
    </xf>
    <xf numFmtId="177" fontId="27" fillId="0" borderId="20" xfId="43" applyNumberFormat="1" applyFont="1" applyFill="1" applyBorder="1" applyAlignment="1" applyProtection="1">
      <alignment vertical="center"/>
      <protection locked="0"/>
    </xf>
    <xf numFmtId="191" fontId="27" fillId="0" borderId="16" xfId="0" applyNumberFormat="1" applyFont="1" applyFill="1" applyBorder="1" applyAlignment="1" applyProtection="1">
      <alignment horizontal="right" vertical="center"/>
      <protection locked="0"/>
    </xf>
    <xf numFmtId="195" fontId="27" fillId="0" borderId="16" xfId="0" applyNumberFormat="1" applyFont="1" applyFill="1" applyBorder="1" applyAlignment="1" applyProtection="1">
      <alignment horizontal="right" vertical="center"/>
      <protection locked="0"/>
    </xf>
    <xf numFmtId="192" fontId="27" fillId="0" borderId="20" xfId="53" applyNumberFormat="1" applyFont="1" applyFill="1" applyBorder="1" applyAlignment="1" applyProtection="1">
      <alignment horizontal="right" vertical="center"/>
      <protection locked="0"/>
    </xf>
    <xf numFmtId="186" fontId="27" fillId="0" borderId="16" xfId="53" applyNumberFormat="1" applyFont="1" applyFill="1" applyBorder="1" applyAlignment="1" applyProtection="1">
      <alignment horizontal="right" vertical="center"/>
      <protection locked="0"/>
    </xf>
    <xf numFmtId="179" fontId="27" fillId="0" borderId="19" xfId="0" applyNumberFormat="1" applyFont="1" applyFill="1" applyBorder="1" applyAlignment="1" applyProtection="1">
      <alignment horizontal="right" vertical="center"/>
      <protection locked="0"/>
    </xf>
    <xf numFmtId="0" fontId="27" fillId="0" borderId="0" xfId="0" applyNumberFormat="1" applyFont="1" applyFill="1" applyBorder="1" applyAlignment="1" applyProtection="1">
      <alignment vertical="center"/>
      <protection locked="0"/>
    </xf>
    <xf numFmtId="41" fontId="26" fillId="0" borderId="16" xfId="53" applyNumberFormat="1" applyFont="1" applyFill="1" applyBorder="1" applyAlignment="1" applyProtection="1">
      <alignment vertical="center"/>
      <protection locked="0"/>
    </xf>
    <xf numFmtId="41" fontId="26" fillId="0" borderId="16" xfId="53" applyNumberFormat="1" applyFont="1" applyFill="1" applyBorder="1" applyAlignment="1" applyProtection="1">
      <alignment vertical="center" shrinkToFit="1"/>
      <protection locked="0"/>
    </xf>
    <xf numFmtId="177" fontId="26" fillId="0" borderId="20" xfId="43" applyNumberFormat="1" applyFont="1" applyFill="1" applyBorder="1" applyAlignment="1" applyProtection="1">
      <alignment vertical="center"/>
      <protection locked="0"/>
    </xf>
    <xf numFmtId="177" fontId="26" fillId="0" borderId="20" xfId="43" applyNumberFormat="1" applyFont="1" applyFill="1" applyBorder="1" applyAlignment="1" applyProtection="1">
      <alignment vertical="center" shrinkToFit="1"/>
      <protection locked="0"/>
    </xf>
    <xf numFmtId="41" fontId="26" fillId="0" borderId="20" xfId="53" applyNumberFormat="1" applyFont="1" applyFill="1" applyBorder="1" applyAlignment="1" applyProtection="1">
      <alignment vertical="center"/>
      <protection locked="0"/>
    </xf>
    <xf numFmtId="41" fontId="26" fillId="0" borderId="20" xfId="53" applyNumberFormat="1" applyFont="1" applyFill="1" applyBorder="1" applyAlignment="1" applyProtection="1">
      <alignment vertical="center" shrinkToFit="1"/>
      <protection locked="0"/>
    </xf>
    <xf numFmtId="41" fontId="26" fillId="0" borderId="44" xfId="53" applyNumberFormat="1" applyFont="1" applyFill="1" applyBorder="1" applyAlignment="1" applyProtection="1">
      <alignment vertical="center"/>
      <protection locked="0"/>
    </xf>
    <xf numFmtId="41" fontId="26" fillId="0" borderId="44" xfId="53" applyNumberFormat="1" applyFont="1" applyFill="1" applyBorder="1" applyAlignment="1" applyProtection="1">
      <alignment vertical="center" shrinkToFit="1"/>
      <protection locked="0"/>
    </xf>
    <xf numFmtId="177" fontId="26" fillId="0" borderId="45" xfId="43" applyNumberFormat="1" applyFont="1" applyFill="1" applyBorder="1" applyAlignment="1" applyProtection="1">
      <alignment vertical="center"/>
      <protection locked="0"/>
    </xf>
    <xf numFmtId="177" fontId="26" fillId="0" borderId="45" xfId="43" applyNumberFormat="1" applyFont="1" applyFill="1" applyBorder="1" applyAlignment="1" applyProtection="1">
      <alignment vertical="center" shrinkToFit="1"/>
      <protection locked="0"/>
    </xf>
    <xf numFmtId="41" fontId="26" fillId="0" borderId="19" xfId="53" applyNumberFormat="1" applyFont="1" applyFill="1" applyBorder="1" applyAlignment="1" applyProtection="1">
      <alignment vertical="center"/>
      <protection locked="0"/>
    </xf>
    <xf numFmtId="41" fontId="26" fillId="0" borderId="19" xfId="53" applyNumberFormat="1" applyFont="1" applyFill="1" applyBorder="1" applyAlignment="1" applyProtection="1">
      <alignment vertical="center" shrinkToFit="1"/>
      <protection locked="0"/>
    </xf>
    <xf numFmtId="38" fontId="26" fillId="0" borderId="20" xfId="53" applyFont="1" applyFill="1" applyBorder="1" applyAlignment="1" applyProtection="1">
      <alignment vertical="center"/>
      <protection locked="0"/>
    </xf>
    <xf numFmtId="186" fontId="26" fillId="0" borderId="20" xfId="53" applyNumberFormat="1" applyFont="1" applyFill="1" applyBorder="1" applyAlignment="1" applyProtection="1">
      <alignment vertical="center" shrinkToFit="1"/>
      <protection locked="0"/>
    </xf>
    <xf numFmtId="43" fontId="26" fillId="0" borderId="46" xfId="0" applyNumberFormat="1" applyFont="1" applyFill="1" applyBorder="1" applyAlignment="1" applyProtection="1">
      <alignment vertical="center"/>
      <protection locked="0"/>
    </xf>
    <xf numFmtId="43" fontId="26" fillId="0" borderId="45" xfId="0" applyNumberFormat="1" applyFont="1" applyFill="1" applyBorder="1" applyAlignment="1" applyProtection="1">
      <alignment vertical="center"/>
      <protection locked="0"/>
    </xf>
    <xf numFmtId="38" fontId="26" fillId="0" borderId="16" xfId="53" applyFont="1" applyFill="1" applyBorder="1" applyAlignment="1" applyProtection="1">
      <alignment vertical="center"/>
      <protection locked="0"/>
    </xf>
    <xf numFmtId="186" fontId="26" fillId="0" borderId="16" xfId="53" applyNumberFormat="1" applyFont="1" applyFill="1" applyBorder="1" applyAlignment="1" applyProtection="1">
      <alignment vertical="center" shrinkToFit="1"/>
      <protection locked="0"/>
    </xf>
    <xf numFmtId="192" fontId="26" fillId="0" borderId="20" xfId="53" applyNumberFormat="1" applyFont="1" applyFill="1" applyBorder="1" applyAlignment="1" applyProtection="1">
      <alignment horizontal="right" vertical="center"/>
      <protection locked="0"/>
    </xf>
    <xf numFmtId="177" fontId="26" fillId="0" borderId="19" xfId="43" applyNumberFormat="1" applyFont="1" applyFill="1" applyBorder="1" applyAlignment="1" applyProtection="1">
      <alignment vertical="center"/>
      <protection locked="0"/>
    </xf>
    <xf numFmtId="0" fontId="26" fillId="0" borderId="0" xfId="0" applyNumberFormat="1" applyFont="1" applyFill="1" applyBorder="1" applyAlignment="1" applyProtection="1">
      <alignment vertical="center"/>
      <protection locked="0"/>
    </xf>
    <xf numFmtId="0" fontId="8" fillId="0" borderId="0" xfId="87" applyFont="1" applyAlignment="1">
      <alignment horizontal="center"/>
      <protection/>
    </xf>
    <xf numFmtId="0" fontId="13" fillId="0" borderId="0" xfId="87" applyFont="1" applyAlignment="1">
      <alignment horizontal="center" vertical="center" wrapText="1"/>
      <protection/>
    </xf>
    <xf numFmtId="0" fontId="13" fillId="0" borderId="0" xfId="87" applyFont="1" applyAlignment="1">
      <alignment horizontal="center" vertical="center"/>
      <protection/>
    </xf>
    <xf numFmtId="0" fontId="9" fillId="0" borderId="0" xfId="87" applyFont="1" applyAlignment="1">
      <alignment horizontal="center"/>
      <protection/>
    </xf>
    <xf numFmtId="0" fontId="13" fillId="0" borderId="0" xfId="87" applyFont="1" applyFill="1" applyAlignment="1">
      <alignment horizontal="center" vertical="center" wrapText="1"/>
      <protection/>
    </xf>
    <xf numFmtId="0" fontId="13" fillId="0" borderId="0" xfId="87" applyFont="1" applyFill="1" applyAlignment="1">
      <alignment horizontal="center" vertical="center"/>
      <protection/>
    </xf>
    <xf numFmtId="0" fontId="12" fillId="0" borderId="0" xfId="87" applyFont="1" applyAlignment="1">
      <alignment horizontal="left" vertical="center" wrapText="1"/>
      <protection/>
    </xf>
    <xf numFmtId="0" fontId="0" fillId="0" borderId="0" xfId="87" applyFont="1" applyAlignment="1">
      <alignment horizontal="left" vertical="top" wrapText="1"/>
      <protection/>
    </xf>
    <xf numFmtId="0" fontId="0" fillId="42" borderId="0" xfId="87" applyFont="1" applyFill="1" applyAlignment="1">
      <alignment horizontal="left" vertical="top" wrapText="1"/>
      <protection/>
    </xf>
    <xf numFmtId="0" fontId="0" fillId="0" borderId="0" xfId="87" applyFont="1" applyFill="1" applyAlignment="1">
      <alignment horizontal="left" vertical="top" wrapText="1"/>
      <protection/>
    </xf>
    <xf numFmtId="0" fontId="0" fillId="0" borderId="0" xfId="87" applyFont="1" applyFill="1" applyAlignment="1">
      <alignment horizontal="left" vertical="top" wrapText="1"/>
      <protection/>
    </xf>
    <xf numFmtId="0" fontId="0" fillId="0" borderId="0" xfId="87" applyFont="1" applyAlignment="1">
      <alignment horizontal="left" vertical="top" wrapText="1"/>
      <protection/>
    </xf>
    <xf numFmtId="0" fontId="25" fillId="0" borderId="0" xfId="0" applyFont="1" applyAlignment="1">
      <alignment horizontal="center" vertical="center"/>
    </xf>
    <xf numFmtId="0" fontId="12" fillId="40" borderId="13" xfId="0" applyFont="1" applyFill="1" applyBorder="1" applyAlignment="1">
      <alignment horizontal="center" vertical="center"/>
    </xf>
    <xf numFmtId="0" fontId="12" fillId="40" borderId="26" xfId="0" applyFont="1" applyFill="1" applyBorder="1" applyAlignment="1">
      <alignment horizontal="center" vertical="center"/>
    </xf>
    <xf numFmtId="0" fontId="12" fillId="40" borderId="17" xfId="0" applyFont="1" applyFill="1" applyBorder="1" applyAlignment="1">
      <alignment horizontal="center" vertical="center"/>
    </xf>
    <xf numFmtId="0" fontId="26" fillId="0" borderId="51" xfId="84" applyFont="1" applyFill="1" applyBorder="1" applyAlignment="1">
      <alignment horizontal="center" vertical="center" textRotation="255" wrapText="1" shrinkToFit="1"/>
      <protection/>
    </xf>
    <xf numFmtId="0" fontId="26" fillId="0" borderId="51" xfId="84" applyFont="1" applyFill="1" applyBorder="1" applyAlignment="1">
      <alignment horizontal="center" vertical="center" textRotation="255"/>
      <protection/>
    </xf>
    <xf numFmtId="0" fontId="27" fillId="0" borderId="0" xfId="84" applyFont="1" applyFill="1" applyAlignment="1">
      <alignment horizontal="left" vertical="center" wrapText="1"/>
      <protection/>
    </xf>
    <xf numFmtId="0" fontId="26" fillId="0" borderId="52" xfId="90" applyFont="1" applyFill="1" applyBorder="1" applyAlignment="1">
      <alignment horizontal="center" vertical="center"/>
      <protection/>
    </xf>
    <xf numFmtId="0" fontId="26" fillId="0" borderId="53" xfId="90" applyFont="1" applyFill="1" applyBorder="1" applyAlignment="1">
      <alignment horizontal="center" vertical="center"/>
      <protection/>
    </xf>
    <xf numFmtId="0" fontId="26" fillId="0" borderId="52" xfId="84" applyFont="1" applyFill="1" applyBorder="1" applyAlignment="1">
      <alignment horizontal="center" vertical="center" textRotation="255"/>
      <protection/>
    </xf>
    <xf numFmtId="0" fontId="26" fillId="0" borderId="54" xfId="84" applyFont="1" applyFill="1" applyBorder="1" applyAlignment="1">
      <alignment horizontal="center" vertical="center" textRotation="255"/>
      <protection/>
    </xf>
    <xf numFmtId="0" fontId="26" fillId="0" borderId="48" xfId="84" applyFont="1" applyFill="1" applyBorder="1" applyAlignment="1">
      <alignment horizontal="center" vertical="center" textRotation="255"/>
      <protection/>
    </xf>
    <xf numFmtId="0" fontId="26" fillId="0" borderId="55" xfId="84" applyFont="1" applyFill="1" applyBorder="1" applyAlignment="1">
      <alignment horizontal="center" vertical="center" textRotation="255"/>
      <protection/>
    </xf>
    <xf numFmtId="0" fontId="26" fillId="0" borderId="56" xfId="84" applyFont="1" applyFill="1" applyBorder="1" applyAlignment="1">
      <alignment horizontal="center" vertical="center" textRotation="255"/>
      <protection/>
    </xf>
    <xf numFmtId="0" fontId="26" fillId="0" borderId="57" xfId="84" applyFont="1" applyFill="1" applyBorder="1" applyAlignment="1">
      <alignment horizontal="center" vertical="center" textRotation="255"/>
      <protection/>
    </xf>
    <xf numFmtId="0" fontId="26" fillId="0" borderId="58" xfId="90" applyFont="1" applyFill="1" applyBorder="1" applyAlignment="1">
      <alignment horizontal="center" vertical="center"/>
      <protection/>
    </xf>
    <xf numFmtId="0" fontId="26" fillId="0" borderId="59" xfId="90" applyFont="1" applyFill="1" applyBorder="1" applyAlignment="1">
      <alignment horizontal="center" vertical="center"/>
      <protection/>
    </xf>
    <xf numFmtId="0" fontId="26" fillId="0" borderId="60" xfId="90" applyFont="1" applyFill="1" applyBorder="1" applyAlignment="1">
      <alignment horizontal="center" vertical="center"/>
      <protection/>
    </xf>
    <xf numFmtId="0" fontId="26" fillId="0" borderId="61" xfId="90" applyFont="1" applyFill="1" applyBorder="1" applyAlignment="1">
      <alignment horizontal="center" vertical="center"/>
      <protection/>
    </xf>
    <xf numFmtId="0" fontId="26" fillId="0" borderId="62" xfId="90" applyFont="1" applyFill="1" applyBorder="1" applyAlignment="1">
      <alignment horizontal="center" vertical="center"/>
      <protection/>
    </xf>
    <xf numFmtId="0" fontId="26" fillId="0" borderId="63" xfId="90" applyFont="1" applyFill="1" applyBorder="1" applyAlignment="1">
      <alignment horizontal="center" vertical="center"/>
      <protection/>
    </xf>
    <xf numFmtId="0" fontId="26" fillId="0" borderId="58" xfId="84" applyFont="1" applyFill="1" applyBorder="1" applyAlignment="1">
      <alignment horizontal="center" vertical="center" textRotation="255"/>
      <protection/>
    </xf>
    <xf numFmtId="0" fontId="26" fillId="0" borderId="64" xfId="84" applyFont="1" applyFill="1" applyBorder="1" applyAlignment="1">
      <alignment horizontal="center" vertical="center" textRotation="255"/>
      <protection/>
    </xf>
    <xf numFmtId="0" fontId="26" fillId="0" borderId="65" xfId="84" applyFont="1" applyFill="1" applyBorder="1" applyAlignment="1">
      <alignment horizontal="center" vertical="center" textRotation="255"/>
      <protection/>
    </xf>
    <xf numFmtId="0" fontId="26" fillId="0" borderId="60" xfId="84" applyFont="1" applyFill="1" applyBorder="1" applyAlignment="1">
      <alignment horizontal="center" vertical="center" textRotation="255"/>
      <protection/>
    </xf>
    <xf numFmtId="0" fontId="26" fillId="0" borderId="66" xfId="84" applyFont="1" applyFill="1" applyBorder="1" applyAlignment="1">
      <alignment horizontal="center" vertical="center" textRotation="255"/>
      <protection/>
    </xf>
    <xf numFmtId="0" fontId="26" fillId="0" borderId="67" xfId="84" applyFont="1" applyFill="1" applyBorder="1" applyAlignment="1">
      <alignment horizontal="center" vertical="center" textRotation="255"/>
      <protection/>
    </xf>
    <xf numFmtId="0" fontId="26" fillId="0" borderId="62" xfId="84" applyFont="1" applyFill="1" applyBorder="1" applyAlignment="1">
      <alignment horizontal="center" vertical="center" textRotation="255"/>
      <protection/>
    </xf>
    <xf numFmtId="0" fontId="26" fillId="0" borderId="68" xfId="84" applyFont="1" applyFill="1" applyBorder="1" applyAlignment="1">
      <alignment horizontal="center" vertical="center" textRotation="255"/>
      <protection/>
    </xf>
    <xf numFmtId="0" fontId="26" fillId="0" borderId="69" xfId="84" applyFont="1" applyFill="1" applyBorder="1" applyAlignment="1">
      <alignment horizontal="center" vertical="center" textRotation="255"/>
      <protection/>
    </xf>
    <xf numFmtId="0" fontId="26" fillId="37" borderId="70" xfId="84" applyFont="1" applyFill="1" applyBorder="1" applyAlignment="1">
      <alignment horizontal="center" vertical="center" textRotation="255"/>
      <protection/>
    </xf>
    <xf numFmtId="0" fontId="26" fillId="37" borderId="71" xfId="84" applyFont="1" applyFill="1" applyBorder="1" applyAlignment="1">
      <alignment horizontal="center" vertical="center" textRotation="255"/>
      <protection/>
    </xf>
    <xf numFmtId="0" fontId="26" fillId="37" borderId="72" xfId="84" applyFont="1" applyFill="1" applyBorder="1" applyAlignment="1">
      <alignment horizontal="center" vertical="center" textRotation="255"/>
      <protection/>
    </xf>
    <xf numFmtId="0" fontId="26" fillId="37" borderId="20" xfId="84" applyFont="1" applyFill="1" applyBorder="1" applyAlignment="1">
      <alignment horizontal="center" vertical="center" textRotation="255"/>
      <protection/>
    </xf>
    <xf numFmtId="0" fontId="26" fillId="37" borderId="19" xfId="84" applyFont="1" applyFill="1" applyBorder="1" applyAlignment="1">
      <alignment horizontal="center" vertical="center" textRotation="255"/>
      <protection/>
    </xf>
    <xf numFmtId="0" fontId="26" fillId="0" borderId="73" xfId="84" applyFont="1" applyFill="1" applyBorder="1" applyAlignment="1">
      <alignment horizontal="center" vertical="center" textRotation="255"/>
      <protection/>
    </xf>
    <xf numFmtId="0" fontId="26" fillId="0" borderId="74" xfId="90" applyFont="1" applyFill="1" applyBorder="1" applyAlignment="1">
      <alignment horizontal="center" vertical="center"/>
      <protection/>
    </xf>
    <xf numFmtId="0" fontId="26" fillId="0" borderId="75" xfId="90" applyFont="1" applyFill="1" applyBorder="1" applyAlignment="1">
      <alignment horizontal="center" vertical="center"/>
      <protection/>
    </xf>
    <xf numFmtId="0" fontId="26" fillId="0" borderId="74" xfId="84" applyFont="1" applyFill="1" applyBorder="1" applyAlignment="1">
      <alignment horizontal="center" vertical="center" textRotation="255"/>
      <protection/>
    </xf>
    <xf numFmtId="0" fontId="26" fillId="0" borderId="76" xfId="84" applyFont="1" applyFill="1" applyBorder="1" applyAlignment="1">
      <alignment horizontal="center" vertical="center" textRotation="255"/>
      <protection/>
    </xf>
    <xf numFmtId="0" fontId="26" fillId="0" borderId="77" xfId="84" applyFont="1" applyFill="1" applyBorder="1" applyAlignment="1">
      <alignment horizontal="center" vertical="center" textRotation="255"/>
      <protection/>
    </xf>
    <xf numFmtId="180" fontId="26" fillId="0" borderId="12" xfId="84" applyNumberFormat="1" applyFont="1" applyFill="1" applyBorder="1" applyAlignment="1">
      <alignment horizontal="right" vertical="center"/>
      <protection/>
    </xf>
    <xf numFmtId="0" fontId="26" fillId="37" borderId="78" xfId="84" applyFont="1" applyFill="1" applyBorder="1" applyAlignment="1">
      <alignment horizontal="center" vertical="center" wrapText="1"/>
      <protection/>
    </xf>
    <xf numFmtId="0" fontId="26" fillId="37" borderId="79" xfId="84" applyFont="1" applyFill="1" applyBorder="1" applyAlignment="1">
      <alignment horizontal="center" vertical="center" wrapText="1"/>
      <protection/>
    </xf>
    <xf numFmtId="0" fontId="26" fillId="37" borderId="80" xfId="84" applyFont="1" applyFill="1" applyBorder="1" applyAlignment="1">
      <alignment horizontal="center" vertical="center" wrapText="1"/>
      <protection/>
    </xf>
    <xf numFmtId="0" fontId="26" fillId="37" borderId="55" xfId="84" applyFont="1" applyFill="1" applyBorder="1" applyAlignment="1">
      <alignment horizontal="center" vertical="center" textRotation="255"/>
      <protection/>
    </xf>
    <xf numFmtId="0" fontId="26" fillId="37" borderId="56" xfId="84" applyFont="1" applyFill="1" applyBorder="1" applyAlignment="1">
      <alignment horizontal="center" vertical="center" textRotation="255"/>
      <protection/>
    </xf>
    <xf numFmtId="0" fontId="26" fillId="37" borderId="73" xfId="84" applyFont="1" applyFill="1" applyBorder="1" applyAlignment="1">
      <alignment horizontal="center" vertical="center" textRotation="255"/>
      <protection/>
    </xf>
    <xf numFmtId="0" fontId="26" fillId="37" borderId="25" xfId="84" applyFont="1" applyFill="1" applyBorder="1" applyAlignment="1">
      <alignment horizontal="center" vertical="center"/>
      <protection/>
    </xf>
    <xf numFmtId="0" fontId="26" fillId="37" borderId="30" xfId="84" applyFont="1" applyFill="1" applyBorder="1" applyAlignment="1">
      <alignment horizontal="center" vertical="center"/>
      <protection/>
    </xf>
    <xf numFmtId="0" fontId="26" fillId="37" borderId="25" xfId="84" applyFont="1" applyFill="1" applyBorder="1" applyAlignment="1">
      <alignment horizontal="center" vertical="center" wrapText="1"/>
      <protection/>
    </xf>
    <xf numFmtId="0" fontId="26" fillId="37" borderId="30" xfId="84" applyFont="1" applyFill="1" applyBorder="1" applyAlignment="1">
      <alignment horizontal="center" vertical="center" wrapText="1"/>
      <protection/>
    </xf>
    <xf numFmtId="0" fontId="26" fillId="37" borderId="13" xfId="84" applyFont="1" applyFill="1" applyBorder="1" applyAlignment="1">
      <alignment horizontal="center" vertical="center"/>
      <protection/>
    </xf>
    <xf numFmtId="0" fontId="26" fillId="37" borderId="26" xfId="84" applyFont="1" applyFill="1" applyBorder="1" applyAlignment="1">
      <alignment horizontal="center" vertical="center"/>
      <protection/>
    </xf>
    <xf numFmtId="0" fontId="26" fillId="37" borderId="17" xfId="84" applyFont="1" applyFill="1" applyBorder="1" applyAlignment="1">
      <alignment horizontal="center" vertical="center"/>
      <protection/>
    </xf>
    <xf numFmtId="0" fontId="26" fillId="37" borderId="29" xfId="84" applyFont="1" applyFill="1" applyBorder="1" applyAlignment="1">
      <alignment horizontal="center" vertical="center" textRotation="255"/>
      <protection/>
    </xf>
    <xf numFmtId="0" fontId="26" fillId="37" borderId="22" xfId="84" applyFont="1" applyFill="1" applyBorder="1" applyAlignment="1">
      <alignment horizontal="center" vertical="center" textRotation="255"/>
      <protection/>
    </xf>
    <xf numFmtId="0" fontId="26" fillId="37" borderId="18" xfId="84" applyFont="1" applyFill="1" applyBorder="1" applyAlignment="1">
      <alignment horizontal="center" vertical="center" textRotation="255"/>
      <protection/>
    </xf>
    <xf numFmtId="0" fontId="12" fillId="37" borderId="15" xfId="84" applyFont="1" applyFill="1" applyBorder="1" applyAlignment="1">
      <alignment horizontal="center" vertical="center" textRotation="255" wrapText="1"/>
      <protection/>
    </xf>
    <xf numFmtId="0" fontId="12" fillId="37" borderId="21" xfId="84" applyFont="1" applyFill="1" applyBorder="1" applyAlignment="1">
      <alignment horizontal="center" vertical="center" textRotation="255"/>
      <protection/>
    </xf>
    <xf numFmtId="0" fontId="12" fillId="37" borderId="14" xfId="84" applyFont="1" applyFill="1" applyBorder="1" applyAlignment="1">
      <alignment horizontal="center" vertical="center" textRotation="255"/>
      <protection/>
    </xf>
    <xf numFmtId="0" fontId="26" fillId="37" borderId="70" xfId="90" applyFont="1" applyFill="1" applyBorder="1" applyAlignment="1">
      <alignment horizontal="center" vertical="center" textRotation="255" shrinkToFit="1"/>
      <protection/>
    </xf>
    <xf numFmtId="0" fontId="26" fillId="37" borderId="71" xfId="90" applyFont="1" applyFill="1" applyBorder="1" applyAlignment="1">
      <alignment horizontal="center" vertical="center" textRotation="255" shrinkToFit="1"/>
      <protection/>
    </xf>
    <xf numFmtId="0" fontId="26" fillId="37" borderId="72" xfId="90" applyFont="1" applyFill="1" applyBorder="1" applyAlignment="1">
      <alignment horizontal="center" vertical="center" textRotation="255" shrinkToFit="1"/>
      <protection/>
    </xf>
    <xf numFmtId="0" fontId="12" fillId="37" borderId="78" xfId="90" applyFont="1" applyFill="1" applyBorder="1" applyAlignment="1">
      <alignment horizontal="center" vertical="center" textRotation="255" wrapText="1"/>
      <protection/>
    </xf>
    <xf numFmtId="0" fontId="12" fillId="37" borderId="79" xfId="90" applyFont="1" applyFill="1" applyBorder="1" applyAlignment="1">
      <alignment horizontal="center" vertical="center" textRotation="255"/>
      <protection/>
    </xf>
    <xf numFmtId="0" fontId="12" fillId="37" borderId="80" xfId="90" applyFont="1" applyFill="1" applyBorder="1" applyAlignment="1">
      <alignment horizontal="center" vertical="center" textRotation="255"/>
      <protection/>
    </xf>
    <xf numFmtId="0" fontId="12" fillId="0" borderId="11" xfId="84" applyFont="1" applyBorder="1" applyAlignment="1">
      <alignment horizontal="center" vertical="center" textRotation="255"/>
      <protection/>
    </xf>
    <xf numFmtId="0" fontId="28" fillId="0" borderId="16" xfId="84" applyFont="1" applyBorder="1" applyAlignment="1">
      <alignment horizontal="center" vertical="center" textRotation="255"/>
      <protection/>
    </xf>
    <xf numFmtId="0" fontId="28" fillId="0" borderId="20" xfId="84" applyFont="1" applyBorder="1" applyAlignment="1">
      <alignment horizontal="center" vertical="center" textRotation="255"/>
      <protection/>
    </xf>
    <xf numFmtId="0" fontId="28" fillId="0" borderId="19" xfId="84" applyFont="1" applyBorder="1" applyAlignment="1">
      <alignment horizontal="center" vertical="center" textRotation="255"/>
      <protection/>
    </xf>
    <xf numFmtId="0" fontId="28" fillId="0" borderId="16" xfId="84" applyFont="1" applyFill="1" applyBorder="1" applyAlignment="1">
      <alignment horizontal="left" vertical="center" shrinkToFit="1"/>
      <protection/>
    </xf>
    <xf numFmtId="0" fontId="28" fillId="0" borderId="19" xfId="84" applyFont="1" applyFill="1" applyBorder="1" applyAlignment="1">
      <alignment horizontal="left" vertical="center" shrinkToFit="1"/>
      <protection/>
    </xf>
    <xf numFmtId="0" fontId="12" fillId="0" borderId="16" xfId="84" applyFont="1" applyBorder="1" applyAlignment="1">
      <alignment horizontal="center" vertical="center" textRotation="255" shrinkToFit="1"/>
      <protection/>
    </xf>
    <xf numFmtId="0" fontId="12" fillId="0" borderId="19" xfId="84" applyFont="1" applyBorder="1" applyAlignment="1">
      <alignment horizontal="center" vertical="center" textRotation="255" shrinkToFit="1"/>
      <protection/>
    </xf>
    <xf numFmtId="0" fontId="28" fillId="37" borderId="16" xfId="84" applyFont="1" applyFill="1" applyBorder="1" applyAlignment="1">
      <alignment horizontal="center" vertical="center" textRotation="255"/>
      <protection/>
    </xf>
    <xf numFmtId="0" fontId="28" fillId="37" borderId="20" xfId="84" applyFont="1" applyFill="1" applyBorder="1" applyAlignment="1">
      <alignment horizontal="center" vertical="center" textRotation="255"/>
      <protection/>
    </xf>
    <xf numFmtId="0" fontId="28" fillId="37" borderId="19" xfId="84" applyFont="1" applyFill="1" applyBorder="1" applyAlignment="1">
      <alignment horizontal="center" vertical="center" textRotation="255"/>
      <protection/>
    </xf>
    <xf numFmtId="0" fontId="28" fillId="37" borderId="16" xfId="84" applyFont="1" applyFill="1" applyBorder="1" applyAlignment="1">
      <alignment horizontal="center" vertical="center" wrapText="1"/>
      <protection/>
    </xf>
    <xf numFmtId="0" fontId="28" fillId="37" borderId="20" xfId="84" applyFont="1" applyFill="1" applyBorder="1" applyAlignment="1">
      <alignment horizontal="center" vertical="center" wrapText="1"/>
      <protection/>
    </xf>
    <xf numFmtId="0" fontId="28" fillId="37" borderId="19" xfId="84" applyFont="1" applyFill="1" applyBorder="1" applyAlignment="1">
      <alignment horizontal="center" vertical="center" wrapText="1"/>
      <protection/>
    </xf>
    <xf numFmtId="0" fontId="28" fillId="37" borderId="13" xfId="84" applyFont="1" applyFill="1" applyBorder="1" applyAlignment="1">
      <alignment horizontal="center" vertical="center" wrapText="1"/>
      <protection/>
    </xf>
    <xf numFmtId="0" fontId="28" fillId="37" borderId="17" xfId="84" applyFont="1" applyFill="1" applyBorder="1" applyAlignment="1">
      <alignment horizontal="center" vertical="center" wrapText="1"/>
      <protection/>
    </xf>
    <xf numFmtId="0" fontId="28" fillId="37" borderId="20" xfId="84" applyFont="1" applyFill="1" applyBorder="1" applyAlignment="1">
      <alignment horizontal="center" vertical="center"/>
      <protection/>
    </xf>
    <xf numFmtId="0" fontId="28" fillId="37" borderId="19" xfId="84" applyFont="1" applyFill="1" applyBorder="1" applyAlignment="1">
      <alignment horizontal="center" vertical="center"/>
      <protection/>
    </xf>
    <xf numFmtId="0" fontId="28" fillId="37" borderId="11" xfId="84" applyFont="1" applyFill="1" applyBorder="1" applyAlignment="1">
      <alignment horizontal="center" vertical="center" wrapText="1"/>
      <protection/>
    </xf>
    <xf numFmtId="0" fontId="28" fillId="37" borderId="16" xfId="84" applyFont="1" applyFill="1" applyBorder="1" applyAlignment="1">
      <alignment horizontal="center" vertical="center"/>
      <protection/>
    </xf>
    <xf numFmtId="0" fontId="0" fillId="0" borderId="0" xfId="84" applyFont="1" applyAlignment="1">
      <alignment horizontal="right" vertical="top"/>
      <protection/>
    </xf>
    <xf numFmtId="0" fontId="0" fillId="0" borderId="0" xfId="84" applyFont="1" applyFill="1" applyAlignment="1">
      <alignment horizontal="left" vertical="top" wrapText="1"/>
      <protection/>
    </xf>
    <xf numFmtId="0" fontId="27" fillId="0" borderId="0" xfId="84" applyFont="1" applyAlignment="1">
      <alignment horizontal="right" vertical="top"/>
      <protection/>
    </xf>
    <xf numFmtId="0" fontId="27" fillId="0" borderId="0" xfId="84" applyFont="1" applyFill="1" applyAlignment="1">
      <alignment horizontal="right" vertical="top"/>
      <protection/>
    </xf>
    <xf numFmtId="0" fontId="27" fillId="0" borderId="0" xfId="84" applyFont="1" applyAlignment="1">
      <alignment horizontal="left" vertical="top" wrapText="1"/>
      <protection/>
    </xf>
    <xf numFmtId="0" fontId="12" fillId="0" borderId="16" xfId="84" applyFont="1" applyBorder="1" applyAlignment="1">
      <alignment horizontal="center" vertical="center" textRotation="255"/>
      <protection/>
    </xf>
    <xf numFmtId="0" fontId="12" fillId="0" borderId="20" xfId="84" applyFont="1" applyBorder="1" applyAlignment="1">
      <alignment horizontal="center" vertical="center" textRotation="255"/>
      <protection/>
    </xf>
    <xf numFmtId="0" fontId="12" fillId="0" borderId="19" xfId="84" applyFont="1" applyBorder="1" applyAlignment="1">
      <alignment horizontal="center" vertical="center" textRotation="255"/>
      <protection/>
    </xf>
    <xf numFmtId="0" fontId="27" fillId="0" borderId="0" xfId="84" applyFont="1" applyFill="1" applyAlignment="1">
      <alignment horizontal="left" vertical="top" wrapText="1"/>
      <protection/>
    </xf>
    <xf numFmtId="177" fontId="12" fillId="0" borderId="16" xfId="86" applyNumberFormat="1" applyFont="1" applyFill="1" applyBorder="1" applyAlignment="1">
      <alignment horizontal="center" vertical="center" wrapText="1" shrinkToFit="1"/>
      <protection/>
    </xf>
    <xf numFmtId="177" fontId="12" fillId="0" borderId="19" xfId="86" applyNumberFormat="1" applyFont="1" applyFill="1" applyBorder="1" applyAlignment="1">
      <alignment horizontal="center" vertical="center" wrapText="1" shrinkToFit="1"/>
      <protection/>
    </xf>
    <xf numFmtId="0" fontId="12" fillId="0" borderId="16" xfId="84" applyFont="1" applyFill="1" applyBorder="1" applyAlignment="1">
      <alignment horizontal="center" vertical="center" wrapText="1" shrinkToFit="1"/>
      <protection/>
    </xf>
    <xf numFmtId="0" fontId="12" fillId="0" borderId="19" xfId="84" applyFont="1" applyFill="1" applyBorder="1" applyAlignment="1">
      <alignment horizontal="center" vertical="center" wrapText="1" shrinkToFit="1"/>
      <protection/>
    </xf>
    <xf numFmtId="0" fontId="28" fillId="37" borderId="11" xfId="84" applyFont="1" applyFill="1" applyBorder="1" applyAlignment="1">
      <alignment horizontal="center" vertical="center"/>
      <protection/>
    </xf>
    <xf numFmtId="0" fontId="12" fillId="0" borderId="16" xfId="84" applyNumberFormat="1" applyFont="1" applyFill="1" applyBorder="1" applyAlignment="1">
      <alignment horizontal="center" vertical="center"/>
      <protection/>
    </xf>
    <xf numFmtId="0" fontId="12" fillId="0" borderId="19" xfId="84" applyNumberFormat="1" applyFont="1" applyFill="1" applyBorder="1" applyAlignment="1">
      <alignment horizontal="center" vertical="center"/>
      <protection/>
    </xf>
    <xf numFmtId="0" fontId="26" fillId="37" borderId="16" xfId="84" applyFont="1" applyFill="1" applyBorder="1" applyAlignment="1">
      <alignment horizontal="center" vertical="center" textRotation="255"/>
      <protection/>
    </xf>
    <xf numFmtId="0" fontId="26" fillId="37" borderId="15" xfId="84" applyFont="1" applyFill="1" applyBorder="1" applyAlignment="1">
      <alignment horizontal="center" vertical="center" wrapText="1"/>
      <protection/>
    </xf>
    <xf numFmtId="0" fontId="26" fillId="37" borderId="21" xfId="84" applyFont="1" applyFill="1" applyBorder="1" applyAlignment="1">
      <alignment horizontal="center" vertical="center" wrapText="1"/>
      <protection/>
    </xf>
    <xf numFmtId="0" fontId="26" fillId="37" borderId="14" xfId="84" applyFont="1" applyFill="1" applyBorder="1" applyAlignment="1">
      <alignment horizontal="center" vertical="center" wrapText="1"/>
      <protection/>
    </xf>
    <xf numFmtId="0" fontId="26" fillId="37" borderId="29" xfId="84" applyFont="1" applyFill="1" applyBorder="1" applyAlignment="1">
      <alignment horizontal="center" vertical="center" wrapText="1"/>
      <protection/>
    </xf>
    <xf numFmtId="0" fontId="26" fillId="37" borderId="22" xfId="84" applyFont="1" applyFill="1" applyBorder="1" applyAlignment="1">
      <alignment horizontal="center" vertical="center" wrapText="1"/>
      <protection/>
    </xf>
    <xf numFmtId="0" fontId="12" fillId="37" borderId="16" xfId="84" applyFont="1" applyFill="1" applyBorder="1" applyAlignment="1">
      <alignment horizontal="center" vertical="center" wrapText="1"/>
      <protection/>
    </xf>
    <xf numFmtId="0" fontId="12" fillId="37" borderId="20" xfId="84" applyFont="1" applyFill="1" applyBorder="1" applyAlignment="1">
      <alignment horizontal="center" vertical="center" wrapText="1"/>
      <protection/>
    </xf>
    <xf numFmtId="0" fontId="26" fillId="37" borderId="16" xfId="84" applyFont="1" applyFill="1" applyBorder="1" applyAlignment="1">
      <alignment horizontal="center" vertical="center" wrapText="1"/>
      <protection/>
    </xf>
    <xf numFmtId="0" fontId="26" fillId="37" borderId="20" xfId="84" applyFont="1" applyFill="1" applyBorder="1" applyAlignment="1">
      <alignment horizontal="center" vertical="center" wrapText="1"/>
      <protection/>
    </xf>
    <xf numFmtId="0" fontId="26" fillId="0" borderId="16" xfId="84" applyFont="1" applyBorder="1" applyAlignment="1">
      <alignment horizontal="center" vertical="center" textRotation="255"/>
      <protection/>
    </xf>
    <xf numFmtId="0" fontId="26" fillId="0" borderId="20" xfId="84" applyFont="1" applyBorder="1" applyAlignment="1">
      <alignment horizontal="center" vertical="center" textRotation="255"/>
      <protection/>
    </xf>
    <xf numFmtId="0" fontId="26" fillId="0" borderId="19" xfId="84" applyFont="1" applyBorder="1" applyAlignment="1">
      <alignment horizontal="center" vertical="center" textRotation="255"/>
      <protection/>
    </xf>
    <xf numFmtId="58" fontId="26" fillId="0" borderId="16" xfId="84" applyNumberFormat="1" applyFont="1" applyFill="1" applyBorder="1" applyAlignment="1">
      <alignment horizontal="center" vertical="center" wrapText="1" shrinkToFit="1"/>
      <protection/>
    </xf>
    <xf numFmtId="58" fontId="26" fillId="0" borderId="19" xfId="84" applyNumberFormat="1" applyFont="1" applyFill="1" applyBorder="1" applyAlignment="1">
      <alignment horizontal="center" vertical="center" wrapText="1" shrinkToFit="1"/>
      <protection/>
    </xf>
    <xf numFmtId="0" fontId="26" fillId="0" borderId="11" xfId="84" applyFont="1" applyBorder="1" applyAlignment="1">
      <alignment horizontal="center" vertical="center" textRotation="255"/>
      <protection/>
    </xf>
    <xf numFmtId="0" fontId="12" fillId="0" borderId="11" xfId="84" applyFont="1" applyBorder="1" applyAlignment="1">
      <alignment horizontal="center" vertical="center" textRotation="255" wrapText="1" shrinkToFit="1"/>
      <protection/>
    </xf>
    <xf numFmtId="0" fontId="26" fillId="0" borderId="0" xfId="84" applyFont="1" applyAlignment="1">
      <alignment horizontal="right" vertical="top"/>
      <protection/>
    </xf>
    <xf numFmtId="0" fontId="26" fillId="0" borderId="0" xfId="84" applyFont="1" applyAlignment="1">
      <alignment horizontal="left" vertical="top" wrapText="1"/>
      <protection/>
    </xf>
    <xf numFmtId="0" fontId="26" fillId="0" borderId="0" xfId="84" applyFont="1" applyAlignment="1">
      <alignment/>
      <protection/>
    </xf>
    <xf numFmtId="0" fontId="26" fillId="43" borderId="14" xfId="84" applyFont="1" applyFill="1" applyBorder="1" applyAlignment="1">
      <alignment horizontal="center" vertical="center" wrapText="1"/>
      <protection/>
    </xf>
    <xf numFmtId="0" fontId="26" fillId="43" borderId="12" xfId="84" applyFont="1" applyFill="1" applyBorder="1" applyAlignment="1">
      <alignment horizontal="center" vertical="center" wrapText="1"/>
      <protection/>
    </xf>
    <xf numFmtId="0" fontId="26" fillId="0" borderId="10" xfId="84" applyFont="1" applyBorder="1" applyAlignment="1">
      <alignment horizontal="left" vertical="center" wrapText="1"/>
      <protection/>
    </xf>
    <xf numFmtId="0" fontId="26" fillId="0" borderId="0" xfId="84" applyFont="1" applyAlignment="1">
      <alignment horizontal="left" vertical="top"/>
      <protection/>
    </xf>
    <xf numFmtId="0" fontId="26" fillId="37" borderId="19" xfId="84" applyFont="1" applyFill="1" applyBorder="1" applyAlignment="1">
      <alignment horizontal="center" vertical="center" wrapText="1"/>
      <protection/>
    </xf>
    <xf numFmtId="0" fontId="26" fillId="37" borderId="11" xfId="84" applyFont="1" applyFill="1" applyBorder="1" applyAlignment="1">
      <alignment horizontal="center" vertical="center"/>
      <protection/>
    </xf>
    <xf numFmtId="38" fontId="27" fillId="0" borderId="16" xfId="53" applyFont="1" applyFill="1" applyBorder="1" applyAlignment="1">
      <alignment vertical="center" shrinkToFit="1"/>
    </xf>
    <xf numFmtId="38" fontId="27" fillId="0" borderId="19" xfId="53" applyFont="1" applyFill="1" applyBorder="1" applyAlignment="1">
      <alignment vertical="center" shrinkToFit="1"/>
    </xf>
    <xf numFmtId="0" fontId="26" fillId="37" borderId="26" xfId="84" applyFont="1" applyFill="1" applyBorder="1" applyAlignment="1">
      <alignment horizontal="center" vertical="center" wrapText="1"/>
      <protection/>
    </xf>
    <xf numFmtId="0" fontId="26" fillId="37" borderId="17" xfId="84" applyFont="1" applyFill="1" applyBorder="1" applyAlignment="1">
      <alignment horizontal="center" vertical="center" wrapText="1"/>
      <protection/>
    </xf>
    <xf numFmtId="0" fontId="26" fillId="37" borderId="16" xfId="84" applyFont="1" applyFill="1" applyBorder="1" applyAlignment="1">
      <alignment horizontal="left" vertical="center" wrapText="1" indent="2"/>
      <protection/>
    </xf>
    <xf numFmtId="0" fontId="26" fillId="37" borderId="11" xfId="84" applyFont="1" applyFill="1" applyBorder="1" applyAlignment="1">
      <alignment horizontal="left" vertical="center" wrapText="1" indent="2"/>
      <protection/>
    </xf>
    <xf numFmtId="38" fontId="27" fillId="0" borderId="20" xfId="53" applyFont="1" applyFill="1" applyBorder="1" applyAlignment="1">
      <alignment vertical="center" shrinkToFit="1"/>
    </xf>
    <xf numFmtId="0" fontId="0" fillId="0" borderId="12" xfId="84" applyFont="1" applyBorder="1" applyAlignment="1">
      <alignment horizontal="center" vertical="center"/>
      <protection/>
    </xf>
    <xf numFmtId="0" fontId="26" fillId="0" borderId="20" xfId="84" applyFont="1" applyBorder="1" applyAlignment="1">
      <alignment horizontal="center" vertical="center" wrapText="1"/>
      <protection/>
    </xf>
    <xf numFmtId="38" fontId="26" fillId="0" borderId="16" xfId="53" applyFont="1" applyFill="1" applyBorder="1" applyAlignment="1">
      <alignment horizontal="center" vertical="center"/>
    </xf>
    <xf numFmtId="38" fontId="26" fillId="0" borderId="19" xfId="53" applyFont="1" applyFill="1" applyBorder="1" applyAlignment="1">
      <alignment horizontal="center" vertical="center"/>
    </xf>
    <xf numFmtId="0" fontId="26" fillId="0" borderId="16" xfId="84" applyFont="1" applyFill="1" applyBorder="1" applyAlignment="1">
      <alignment horizontal="center" vertical="center"/>
      <protection/>
    </xf>
    <xf numFmtId="0" fontId="26" fillId="0" borderId="19" xfId="84" applyFont="1" applyFill="1" applyBorder="1" applyAlignment="1">
      <alignment horizontal="center" vertical="center"/>
      <protection/>
    </xf>
    <xf numFmtId="0" fontId="26" fillId="0" borderId="16" xfId="84" applyFont="1" applyFill="1" applyBorder="1" applyAlignment="1">
      <alignment horizontal="center" vertical="center" shrinkToFit="1"/>
      <protection/>
    </xf>
    <xf numFmtId="0" fontId="26" fillId="0" borderId="19" xfId="84" applyFont="1" applyFill="1" applyBorder="1" applyAlignment="1">
      <alignment horizontal="center" vertical="center" shrinkToFit="1"/>
      <protection/>
    </xf>
    <xf numFmtId="177" fontId="26" fillId="0" borderId="16" xfId="43" applyNumberFormat="1" applyFont="1" applyFill="1" applyBorder="1" applyAlignment="1">
      <alignment horizontal="center" vertical="center"/>
    </xf>
    <xf numFmtId="177" fontId="26" fillId="0" borderId="19" xfId="43" applyNumberFormat="1" applyFont="1" applyFill="1" applyBorder="1" applyAlignment="1">
      <alignment horizontal="center" vertical="center"/>
    </xf>
    <xf numFmtId="0" fontId="26" fillId="37" borderId="11" xfId="84" applyFont="1" applyFill="1" applyBorder="1" applyAlignment="1">
      <alignment horizontal="center" vertical="center" wrapText="1"/>
      <protection/>
    </xf>
    <xf numFmtId="0" fontId="26" fillId="37" borderId="16" xfId="84" applyFont="1" applyFill="1" applyBorder="1" applyAlignment="1">
      <alignment horizontal="center" vertical="center"/>
      <protection/>
    </xf>
    <xf numFmtId="0" fontId="26" fillId="37" borderId="15" xfId="84" applyFont="1" applyFill="1" applyBorder="1" applyAlignment="1">
      <alignment horizontal="left" vertical="center"/>
      <protection/>
    </xf>
    <xf numFmtId="0" fontId="26" fillId="37" borderId="10" xfId="84" applyFont="1" applyFill="1" applyBorder="1" applyAlignment="1">
      <alignment horizontal="left" vertical="center"/>
      <protection/>
    </xf>
    <xf numFmtId="0" fontId="26" fillId="37" borderId="29" xfId="84" applyFont="1" applyFill="1" applyBorder="1" applyAlignment="1">
      <alignment horizontal="left" vertical="center"/>
      <protection/>
    </xf>
    <xf numFmtId="0" fontId="26" fillId="37" borderId="20" xfId="84" applyFont="1" applyFill="1" applyBorder="1" applyAlignment="1">
      <alignment horizontal="center" vertical="center"/>
      <protection/>
    </xf>
    <xf numFmtId="0" fontId="26" fillId="37" borderId="19" xfId="84" applyFont="1" applyFill="1" applyBorder="1" applyAlignment="1">
      <alignment horizontal="center" vertical="center"/>
      <protection/>
    </xf>
    <xf numFmtId="0" fontId="26" fillId="0" borderId="0" xfId="84" applyFont="1" applyFill="1" applyAlignment="1">
      <alignment horizontal="left" vertical="top" wrapText="1"/>
      <protection/>
    </xf>
    <xf numFmtId="0" fontId="26" fillId="43" borderId="13" xfId="84" applyFont="1" applyFill="1" applyBorder="1" applyAlignment="1">
      <alignment horizontal="center" vertical="center" wrapText="1"/>
      <protection/>
    </xf>
    <xf numFmtId="0" fontId="26" fillId="43" borderId="26" xfId="84" applyFont="1" applyFill="1" applyBorder="1" applyAlignment="1">
      <alignment horizontal="center" vertical="center" wrapText="1"/>
      <protection/>
    </xf>
    <xf numFmtId="0" fontId="27" fillId="0" borderId="0" xfId="84" applyFont="1" applyBorder="1" applyAlignment="1">
      <alignment horizontal="left" vertical="top" wrapText="1"/>
      <protection/>
    </xf>
    <xf numFmtId="0" fontId="6" fillId="0" borderId="0" xfId="84" applyFont="1" applyAlignment="1">
      <alignment horizontal="center" vertical="center"/>
      <protection/>
    </xf>
    <xf numFmtId="0" fontId="6" fillId="0" borderId="0" xfId="84" applyFont="1" applyAlignment="1">
      <alignment horizontal="left" vertical="center" wrapText="1"/>
      <protection/>
    </xf>
    <xf numFmtId="0" fontId="26" fillId="37" borderId="11" xfId="0" applyFont="1" applyFill="1" applyBorder="1" applyAlignment="1">
      <alignment horizontal="center" vertical="center" textRotation="255"/>
    </xf>
    <xf numFmtId="0" fontId="26" fillId="37" borderId="16" xfId="0" applyFont="1" applyFill="1" applyBorder="1" applyAlignment="1">
      <alignment horizontal="center" vertical="center" textRotation="255"/>
    </xf>
    <xf numFmtId="0" fontId="26" fillId="37" borderId="20" xfId="0" applyFont="1" applyFill="1" applyBorder="1" applyAlignment="1">
      <alignment horizontal="center" vertical="center" textRotation="255"/>
    </xf>
    <xf numFmtId="0" fontId="26" fillId="37" borderId="19" xfId="0" applyFont="1" applyFill="1" applyBorder="1" applyAlignment="1">
      <alignment horizontal="center" vertical="center" textRotation="255"/>
    </xf>
    <xf numFmtId="0" fontId="26" fillId="37" borderId="11" xfId="0" applyFont="1" applyFill="1" applyBorder="1" applyAlignment="1">
      <alignment horizontal="center" vertical="center" textRotation="255" shrinkToFit="1"/>
    </xf>
    <xf numFmtId="0" fontId="26" fillId="37" borderId="15" xfId="0" applyFont="1" applyFill="1" applyBorder="1" applyAlignment="1">
      <alignment horizontal="left" vertical="center" wrapText="1" indent="1"/>
    </xf>
    <xf numFmtId="0" fontId="26" fillId="37" borderId="10" xfId="0" applyFont="1" applyFill="1" applyBorder="1" applyAlignment="1">
      <alignment horizontal="left" vertical="center" wrapText="1" indent="1"/>
    </xf>
    <xf numFmtId="0" fontId="26" fillId="0" borderId="29" xfId="0" applyFont="1" applyBorder="1" applyAlignment="1">
      <alignment horizontal="left" indent="1"/>
    </xf>
    <xf numFmtId="0" fontId="26" fillId="37" borderId="16" xfId="0" applyFont="1" applyFill="1" applyBorder="1" applyAlignment="1">
      <alignment horizontal="center" vertical="center" wrapText="1"/>
    </xf>
    <xf numFmtId="0" fontId="26" fillId="37" borderId="20" xfId="0" applyFont="1" applyFill="1" applyBorder="1" applyAlignment="1">
      <alignment horizontal="center" vertical="center" wrapText="1"/>
    </xf>
    <xf numFmtId="0" fontId="26" fillId="37" borderId="19" xfId="0" applyFont="1" applyFill="1" applyBorder="1" applyAlignment="1">
      <alignment horizontal="center" vertical="center" wrapText="1"/>
    </xf>
    <xf numFmtId="0" fontId="26" fillId="37" borderId="13" xfId="0" applyFont="1" applyFill="1" applyBorder="1" applyAlignment="1">
      <alignment horizontal="center" vertical="center" wrapText="1"/>
    </xf>
    <xf numFmtId="0" fontId="26" fillId="37" borderId="17" xfId="0" applyFont="1" applyFill="1" applyBorder="1" applyAlignment="1">
      <alignment horizontal="center" vertical="center" wrapText="1"/>
    </xf>
    <xf numFmtId="0" fontId="26" fillId="0" borderId="12" xfId="0" applyFont="1" applyFill="1" applyBorder="1" applyAlignment="1">
      <alignment horizontal="right" vertical="center"/>
    </xf>
    <xf numFmtId="0" fontId="26" fillId="37" borderId="15" xfId="0" applyFont="1" applyFill="1" applyBorder="1" applyAlignment="1">
      <alignment horizontal="center" vertical="center" wrapText="1"/>
    </xf>
    <xf numFmtId="0" fontId="26" fillId="37" borderId="29" xfId="0" applyFont="1" applyFill="1" applyBorder="1" applyAlignment="1">
      <alignment horizontal="center" vertical="center" wrapText="1"/>
    </xf>
    <xf numFmtId="0" fontId="26" fillId="37" borderId="21" xfId="0" applyFont="1" applyFill="1" applyBorder="1" applyAlignment="1">
      <alignment horizontal="center" vertical="center" wrapText="1"/>
    </xf>
    <xf numFmtId="0" fontId="26" fillId="37" borderId="22" xfId="0" applyFont="1" applyFill="1" applyBorder="1" applyAlignment="1">
      <alignment horizontal="center" vertical="center" wrapText="1"/>
    </xf>
    <xf numFmtId="0" fontId="26" fillId="37" borderId="14" xfId="0" applyFont="1" applyFill="1" applyBorder="1" applyAlignment="1">
      <alignment horizontal="center" vertical="center" wrapText="1"/>
    </xf>
    <xf numFmtId="0" fontId="26" fillId="37" borderId="18" xfId="0" applyFont="1" applyFill="1" applyBorder="1" applyAlignment="1">
      <alignment horizontal="center" vertical="center" wrapText="1"/>
    </xf>
    <xf numFmtId="0" fontId="26" fillId="37" borderId="29" xfId="0" applyFont="1" applyFill="1" applyBorder="1" applyAlignment="1">
      <alignment horizontal="left" vertical="center" wrapText="1" indent="1"/>
    </xf>
    <xf numFmtId="0" fontId="26" fillId="37" borderId="15" xfId="0" applyFont="1" applyFill="1" applyBorder="1" applyAlignment="1">
      <alignment horizontal="left" vertical="center" wrapText="1" indent="2"/>
    </xf>
    <xf numFmtId="0" fontId="26" fillId="37" borderId="29" xfId="0" applyFont="1" applyFill="1" applyBorder="1" applyAlignment="1">
      <alignment horizontal="left" vertical="center" wrapText="1" indent="2"/>
    </xf>
    <xf numFmtId="0" fontId="26" fillId="37" borderId="26" xfId="0" applyFont="1" applyFill="1" applyBorder="1" applyAlignment="1">
      <alignment horizontal="center" vertical="center"/>
    </xf>
    <xf numFmtId="0" fontId="26" fillId="37" borderId="17" xfId="0" applyFont="1" applyFill="1" applyBorder="1" applyAlignment="1">
      <alignment horizontal="center" vertical="center"/>
    </xf>
    <xf numFmtId="0" fontId="26" fillId="37" borderId="13" xfId="0" applyFont="1" applyFill="1" applyBorder="1" applyAlignment="1">
      <alignment horizontal="center" vertical="center"/>
    </xf>
    <xf numFmtId="0" fontId="26" fillId="0" borderId="16" xfId="0" applyFont="1" applyFill="1" applyBorder="1" applyAlignment="1">
      <alignment horizontal="center" vertical="center" textRotation="255"/>
    </xf>
    <xf numFmtId="0" fontId="26" fillId="0" borderId="20" xfId="0" applyFont="1" applyFill="1" applyBorder="1" applyAlignment="1">
      <alignment horizontal="center" vertical="center" textRotation="255"/>
    </xf>
    <xf numFmtId="0" fontId="26" fillId="0" borderId="19" xfId="0" applyFont="1" applyBorder="1" applyAlignment="1">
      <alignment horizontal="center" vertical="center" textRotation="255"/>
    </xf>
    <xf numFmtId="0" fontId="26" fillId="0" borderId="19" xfId="0" applyFont="1" applyFill="1" applyBorder="1" applyAlignment="1">
      <alignment horizontal="center" vertical="center" textRotation="255"/>
    </xf>
    <xf numFmtId="0" fontId="26" fillId="0" borderId="13" xfId="88" applyFont="1" applyFill="1" applyBorder="1" applyAlignment="1">
      <alignment horizontal="left" vertical="center" wrapText="1"/>
      <protection/>
    </xf>
    <xf numFmtId="0" fontId="26" fillId="0" borderId="17" xfId="88" applyFont="1" applyFill="1" applyBorder="1" applyAlignment="1">
      <alignment horizontal="left" vertical="center" wrapText="1"/>
      <protection/>
    </xf>
    <xf numFmtId="0" fontId="26" fillId="0" borderId="13" xfId="0" applyFont="1" applyFill="1" applyBorder="1" applyAlignment="1">
      <alignment horizontal="left" vertical="center" wrapText="1"/>
    </xf>
    <xf numFmtId="0" fontId="26" fillId="0" borderId="17" xfId="0" applyFont="1" applyFill="1" applyBorder="1" applyAlignment="1">
      <alignment horizontal="left" vertical="center" wrapText="1"/>
    </xf>
    <xf numFmtId="0" fontId="26" fillId="0" borderId="13" xfId="0" applyFont="1" applyFill="1" applyBorder="1" applyAlignment="1">
      <alignment horizontal="left" vertical="center" wrapText="1" shrinkToFit="1"/>
    </xf>
    <xf numFmtId="0" fontId="26" fillId="0" borderId="17" xfId="0" applyFont="1" applyFill="1" applyBorder="1" applyAlignment="1">
      <alignment horizontal="left" vertical="center" shrinkToFit="1"/>
    </xf>
    <xf numFmtId="0" fontId="26" fillId="0" borderId="17" xfId="0" applyFont="1" applyBorder="1" applyAlignment="1">
      <alignment/>
    </xf>
    <xf numFmtId="0" fontId="26" fillId="0" borderId="13" xfId="89" applyFont="1" applyFill="1" applyBorder="1" applyAlignment="1">
      <alignment horizontal="left" vertical="center" shrinkToFit="1"/>
      <protection/>
    </xf>
    <xf numFmtId="0" fontId="26" fillId="0" borderId="17" xfId="89" applyFont="1" applyFill="1" applyBorder="1" applyAlignment="1">
      <alignment horizontal="left" vertical="center" shrinkToFit="1"/>
      <protection/>
    </xf>
    <xf numFmtId="0" fontId="26" fillId="0" borderId="10" xfId="0" applyFont="1" applyBorder="1" applyAlignment="1">
      <alignment horizontal="center" vertical="center" wrapText="1"/>
    </xf>
    <xf numFmtId="0" fontId="26" fillId="43" borderId="13" xfId="0" applyFont="1" applyFill="1" applyBorder="1" applyAlignment="1">
      <alignment horizontal="center" vertical="center" wrapText="1"/>
    </xf>
    <xf numFmtId="0" fontId="26" fillId="43" borderId="26" xfId="0" applyFont="1" applyFill="1" applyBorder="1" applyAlignment="1">
      <alignment horizontal="center" vertical="center" wrapText="1"/>
    </xf>
    <xf numFmtId="0" fontId="26" fillId="0" borderId="14" xfId="0" applyFont="1" applyFill="1" applyBorder="1" applyAlignment="1">
      <alignment horizontal="left" vertical="center" wrapText="1"/>
    </xf>
    <xf numFmtId="0" fontId="26" fillId="0" borderId="18" xfId="0" applyFont="1" applyFill="1" applyBorder="1" applyAlignment="1">
      <alignment horizontal="left" vertical="center" wrapText="1"/>
    </xf>
    <xf numFmtId="0" fontId="26" fillId="0" borderId="21" xfId="0" applyFont="1" applyFill="1" applyBorder="1" applyAlignment="1">
      <alignment horizontal="left" vertical="center" wrapText="1"/>
    </xf>
    <xf numFmtId="0" fontId="26" fillId="0" borderId="22" xfId="0" applyFont="1" applyFill="1" applyBorder="1" applyAlignment="1">
      <alignment horizontal="left" vertical="center" wrapText="1"/>
    </xf>
    <xf numFmtId="0" fontId="26" fillId="0" borderId="11" xfId="0" applyFont="1" applyBorder="1" applyAlignment="1">
      <alignment horizontal="center" vertical="center" textRotation="255"/>
    </xf>
    <xf numFmtId="0" fontId="27" fillId="37" borderId="16" xfId="0" applyFont="1" applyFill="1" applyBorder="1" applyAlignment="1">
      <alignment horizontal="center" vertical="center" textRotation="255"/>
    </xf>
    <xf numFmtId="0" fontId="27" fillId="37" borderId="20" xfId="0" applyFont="1" applyFill="1" applyBorder="1" applyAlignment="1">
      <alignment horizontal="center" vertical="center" textRotation="255"/>
    </xf>
    <xf numFmtId="0" fontId="27" fillId="37" borderId="19" xfId="0" applyFont="1" applyFill="1" applyBorder="1" applyAlignment="1">
      <alignment horizontal="center" vertical="center" textRotation="255"/>
    </xf>
    <xf numFmtId="57" fontId="26" fillId="37" borderId="13" xfId="0" applyNumberFormat="1" applyFont="1" applyFill="1" applyBorder="1" applyAlignment="1">
      <alignment horizontal="center" vertical="center" wrapText="1"/>
    </xf>
    <xf numFmtId="57" fontId="26" fillId="37" borderId="26" xfId="0" applyNumberFormat="1" applyFont="1" applyFill="1" applyBorder="1" applyAlignment="1">
      <alignment horizontal="center" vertical="center" wrapText="1"/>
    </xf>
    <xf numFmtId="57" fontId="26" fillId="37" borderId="17" xfId="0" applyNumberFormat="1" applyFont="1" applyFill="1" applyBorder="1" applyAlignment="1">
      <alignment horizontal="center" vertical="center" wrapText="1"/>
    </xf>
    <xf numFmtId="0" fontId="26" fillId="0" borderId="16" xfId="0" applyFont="1" applyBorder="1" applyAlignment="1">
      <alignment horizontal="center" vertical="center" textRotation="255"/>
    </xf>
    <xf numFmtId="0" fontId="26" fillId="0" borderId="20" xfId="0" applyFont="1" applyBorder="1" applyAlignment="1">
      <alignment horizontal="center" vertical="center" textRotation="255"/>
    </xf>
    <xf numFmtId="0" fontId="26" fillId="0" borderId="17" xfId="0" applyFont="1" applyFill="1" applyBorder="1" applyAlignment="1">
      <alignment horizontal="left" vertical="center" wrapText="1" shrinkToFit="1"/>
    </xf>
    <xf numFmtId="0" fontId="26" fillId="0" borderId="13" xfId="89" applyFont="1" applyFill="1" applyBorder="1" applyAlignment="1">
      <alignment horizontal="left" vertical="center" wrapText="1"/>
      <protection/>
    </xf>
    <xf numFmtId="0" fontId="26" fillId="0" borderId="17" xfId="89" applyFont="1" applyFill="1" applyBorder="1" applyAlignment="1">
      <alignment horizontal="left" vertical="center" wrapText="1"/>
      <protection/>
    </xf>
    <xf numFmtId="0" fontId="26" fillId="0" borderId="13" xfId="0" applyFont="1" applyFill="1" applyBorder="1" applyAlignment="1">
      <alignment horizontal="left" vertical="center" shrinkToFit="1"/>
    </xf>
    <xf numFmtId="0" fontId="26" fillId="0" borderId="16" xfId="0" applyFont="1" applyFill="1" applyBorder="1" applyAlignment="1">
      <alignment horizontal="center" vertical="center" textRotation="255" shrinkToFit="1"/>
    </xf>
    <xf numFmtId="0" fontId="26" fillId="0" borderId="20" xfId="0" applyFont="1" applyFill="1" applyBorder="1" applyAlignment="1">
      <alignment horizontal="center" vertical="center" textRotation="255" shrinkToFit="1"/>
    </xf>
    <xf numFmtId="0" fontId="26" fillId="0" borderId="19" xfId="0" applyFont="1" applyFill="1" applyBorder="1" applyAlignment="1">
      <alignment horizontal="center" vertical="center" textRotation="255" shrinkToFit="1"/>
    </xf>
    <xf numFmtId="0" fontId="26" fillId="43" borderId="17" xfId="0" applyFont="1" applyFill="1" applyBorder="1" applyAlignment="1">
      <alignment horizontal="center" vertical="center" wrapText="1"/>
    </xf>
    <xf numFmtId="0" fontId="26" fillId="0" borderId="0" xfId="0" applyFont="1" applyBorder="1" applyAlignment="1">
      <alignment horizontal="right" vertical="top" wrapText="1"/>
    </xf>
    <xf numFmtId="0" fontId="26" fillId="0" borderId="0" xfId="0" applyFont="1" applyBorder="1" applyAlignment="1">
      <alignment horizontal="left" vertical="top" wrapText="1"/>
    </xf>
    <xf numFmtId="0" fontId="26" fillId="0" borderId="15" xfId="0" applyFont="1" applyFill="1" applyBorder="1" applyAlignment="1">
      <alignment horizontal="center" vertical="center" textRotation="255"/>
    </xf>
    <xf numFmtId="0" fontId="26" fillId="0" borderId="14" xfId="0" applyFont="1" applyFill="1" applyBorder="1" applyAlignment="1">
      <alignment horizontal="center" vertical="center" textRotation="255"/>
    </xf>
    <xf numFmtId="57" fontId="26" fillId="37" borderId="15" xfId="0" applyNumberFormat="1" applyFont="1" applyFill="1" applyBorder="1" applyAlignment="1">
      <alignment horizontal="center" vertical="center" wrapText="1"/>
    </xf>
    <xf numFmtId="0" fontId="26" fillId="0" borderId="10" xfId="0" applyFont="1" applyBorder="1" applyAlignment="1">
      <alignment horizontal="center"/>
    </xf>
    <xf numFmtId="0" fontId="26" fillId="0" borderId="29" xfId="0" applyFont="1" applyBorder="1" applyAlignment="1">
      <alignment horizontal="center"/>
    </xf>
    <xf numFmtId="57" fontId="26" fillId="37" borderId="10" xfId="0" applyNumberFormat="1" applyFont="1" applyFill="1" applyBorder="1" applyAlignment="1">
      <alignment horizontal="center" vertical="center" wrapText="1"/>
    </xf>
    <xf numFmtId="57" fontId="26" fillId="37" borderId="13" xfId="0" applyNumberFormat="1" applyFont="1" applyFill="1" applyBorder="1" applyAlignment="1">
      <alignment horizontal="center" vertical="center"/>
    </xf>
    <xf numFmtId="57" fontId="26" fillId="37" borderId="26" xfId="0" applyNumberFormat="1" applyFont="1" applyFill="1" applyBorder="1" applyAlignment="1">
      <alignment horizontal="center" vertical="center"/>
    </xf>
    <xf numFmtId="57" fontId="26" fillId="37" borderId="17" xfId="0" applyNumberFormat="1" applyFont="1" applyFill="1" applyBorder="1" applyAlignment="1">
      <alignment horizontal="center" vertical="center"/>
    </xf>
    <xf numFmtId="57" fontId="26" fillId="37" borderId="16" xfId="0" applyNumberFormat="1" applyFont="1" applyFill="1" applyBorder="1" applyAlignment="1">
      <alignment horizontal="center" vertical="center" wrapText="1"/>
    </xf>
    <xf numFmtId="57" fontId="26" fillId="37" borderId="20" xfId="0" applyNumberFormat="1" applyFont="1" applyFill="1" applyBorder="1" applyAlignment="1">
      <alignment horizontal="center" vertical="center" wrapText="1"/>
    </xf>
    <xf numFmtId="57" fontId="26" fillId="37" borderId="19" xfId="0" applyNumberFormat="1" applyFont="1" applyFill="1" applyBorder="1" applyAlignment="1">
      <alignment horizontal="center" vertical="center" wrapText="1"/>
    </xf>
    <xf numFmtId="0" fontId="26" fillId="0" borderId="15" xfId="88" applyFont="1" applyFill="1" applyBorder="1" applyAlignment="1">
      <alignment horizontal="left" vertical="center" wrapText="1"/>
      <protection/>
    </xf>
    <xf numFmtId="0" fontId="26" fillId="0" borderId="29" xfId="88" applyFont="1" applyFill="1" applyBorder="1" applyAlignment="1">
      <alignment horizontal="left" vertical="center" wrapText="1"/>
      <protection/>
    </xf>
    <xf numFmtId="0" fontId="26" fillId="0" borderId="13" xfId="88" applyFont="1" applyFill="1" applyBorder="1" applyAlignment="1">
      <alignment vertical="center" wrapText="1"/>
      <protection/>
    </xf>
    <xf numFmtId="0" fontId="26" fillId="0" borderId="17" xfId="88" applyFont="1" applyFill="1" applyBorder="1" applyAlignment="1">
      <alignment vertical="center" wrapText="1"/>
      <protection/>
    </xf>
    <xf numFmtId="0" fontId="26" fillId="0" borderId="11" xfId="0" applyFont="1" applyFill="1" applyBorder="1" applyAlignment="1">
      <alignment horizontal="left" vertical="center" wrapText="1"/>
    </xf>
    <xf numFmtId="0" fontId="26" fillId="43" borderId="14" xfId="0" applyFont="1" applyFill="1" applyBorder="1" applyAlignment="1">
      <alignment horizontal="center" vertical="center" wrapText="1"/>
    </xf>
    <xf numFmtId="0" fontId="26" fillId="43" borderId="12" xfId="0" applyFont="1" applyFill="1" applyBorder="1" applyAlignment="1">
      <alignment horizontal="center" vertical="center" wrapText="1"/>
    </xf>
    <xf numFmtId="0" fontId="26" fillId="43" borderId="18" xfId="0" applyFont="1" applyFill="1" applyBorder="1" applyAlignment="1">
      <alignment horizontal="center" vertical="center" wrapText="1"/>
    </xf>
    <xf numFmtId="0" fontId="12" fillId="0" borderId="16" xfId="0" applyFont="1" applyFill="1" applyBorder="1" applyAlignment="1">
      <alignment horizontal="center" vertical="center" textRotation="255"/>
    </xf>
    <xf numFmtId="0" fontId="12" fillId="0" borderId="19" xfId="0" applyFont="1" applyFill="1" applyBorder="1" applyAlignment="1">
      <alignment horizontal="center" vertical="center" textRotation="255"/>
    </xf>
    <xf numFmtId="0" fontId="12" fillId="0" borderId="16" xfId="0" applyFont="1" applyFill="1" applyBorder="1" applyAlignment="1">
      <alignment horizontal="center" vertical="center" textRotation="255" wrapText="1"/>
    </xf>
    <xf numFmtId="0" fontId="12" fillId="0" borderId="20" xfId="0" applyFont="1" applyFill="1" applyBorder="1" applyAlignment="1">
      <alignment horizontal="center" vertical="center" textRotation="255" wrapText="1"/>
    </xf>
    <xf numFmtId="0" fontId="12" fillId="0" borderId="19" xfId="0" applyFont="1" applyFill="1" applyBorder="1" applyAlignment="1">
      <alignment horizontal="center" vertical="center" textRotation="255" wrapText="1"/>
    </xf>
    <xf numFmtId="0" fontId="26" fillId="0" borderId="0" xfId="0" applyFont="1" applyAlignment="1">
      <alignment vertical="top" wrapText="1"/>
    </xf>
    <xf numFmtId="0" fontId="12" fillId="0" borderId="20" xfId="0" applyFont="1" applyFill="1" applyBorder="1" applyAlignment="1">
      <alignment horizontal="center" vertical="center" textRotation="255"/>
    </xf>
    <xf numFmtId="0" fontId="26" fillId="0" borderId="26" xfId="0" applyFont="1" applyFill="1" applyBorder="1" applyAlignment="1">
      <alignment horizontal="center" vertical="center" wrapText="1"/>
    </xf>
    <xf numFmtId="0" fontId="26" fillId="37" borderId="26" xfId="0" applyFont="1" applyFill="1" applyBorder="1" applyAlignment="1">
      <alignment horizontal="center" vertical="center" wrapText="1"/>
    </xf>
    <xf numFmtId="0" fontId="26" fillId="0" borderId="13" xfId="0" applyFont="1" applyFill="1" applyBorder="1" applyAlignment="1">
      <alignment vertical="center" wrapText="1"/>
    </xf>
    <xf numFmtId="0" fontId="26" fillId="0" borderId="17" xfId="0" applyFont="1" applyFill="1" applyBorder="1" applyAlignment="1">
      <alignment vertical="center" wrapText="1"/>
    </xf>
    <xf numFmtId="0" fontId="26" fillId="0" borderId="20" xfId="0" applyFont="1" applyBorder="1" applyAlignment="1">
      <alignment/>
    </xf>
    <xf numFmtId="0" fontId="26" fillId="0" borderId="19" xfId="0" applyFont="1" applyBorder="1" applyAlignment="1">
      <alignment/>
    </xf>
    <xf numFmtId="0" fontId="26" fillId="0" borderId="13" xfId="89" applyFont="1" applyFill="1" applyBorder="1" applyAlignment="1">
      <alignment vertical="center" wrapText="1"/>
      <protection/>
    </xf>
    <xf numFmtId="0" fontId="26" fillId="0" borderId="17" xfId="89" applyFont="1" applyFill="1" applyBorder="1" applyAlignment="1">
      <alignment vertical="center" wrapText="1"/>
      <protection/>
    </xf>
    <xf numFmtId="0" fontId="26" fillId="0" borderId="13" xfId="89" applyFont="1" applyFill="1" applyBorder="1" applyAlignment="1">
      <alignment horizontal="left" vertical="center"/>
      <protection/>
    </xf>
    <xf numFmtId="0" fontId="26" fillId="0" borderId="17" xfId="89" applyFont="1" applyFill="1" applyBorder="1" applyAlignment="1">
      <alignment horizontal="left" vertical="center"/>
      <protection/>
    </xf>
    <xf numFmtId="0" fontId="26" fillId="36" borderId="13" xfId="0" applyFont="1" applyFill="1" applyBorder="1" applyAlignment="1">
      <alignment horizontal="center" vertical="center"/>
    </xf>
    <xf numFmtId="0" fontId="26" fillId="36" borderId="17" xfId="0" applyFont="1" applyFill="1" applyBorder="1" applyAlignment="1">
      <alignment horizontal="center" vertical="center"/>
    </xf>
    <xf numFmtId="0" fontId="26" fillId="0" borderId="12" xfId="0" applyFont="1" applyBorder="1" applyAlignment="1">
      <alignment horizontal="right" vertical="center" wrapText="1"/>
    </xf>
    <xf numFmtId="0" fontId="29" fillId="0" borderId="11" xfId="0" applyFont="1" applyBorder="1" applyAlignment="1">
      <alignment horizontal="left" vertical="center"/>
    </xf>
    <xf numFmtId="0" fontId="27" fillId="37" borderId="15" xfId="0" applyFont="1" applyFill="1" applyBorder="1" applyAlignment="1">
      <alignment horizontal="center" vertical="center" wrapText="1"/>
    </xf>
    <xf numFmtId="0" fontId="27" fillId="37" borderId="29" xfId="0" applyFont="1" applyFill="1" applyBorder="1" applyAlignment="1">
      <alignment horizontal="center" vertical="center" wrapText="1"/>
    </xf>
    <xf numFmtId="0" fontId="27" fillId="37" borderId="21" xfId="0" applyFont="1" applyFill="1" applyBorder="1" applyAlignment="1">
      <alignment horizontal="center" vertical="center" wrapText="1"/>
    </xf>
    <xf numFmtId="0" fontId="27" fillId="37" borderId="22" xfId="0" applyFont="1" applyFill="1" applyBorder="1" applyAlignment="1">
      <alignment horizontal="center" vertical="center" wrapText="1"/>
    </xf>
    <xf numFmtId="0" fontId="27" fillId="37" borderId="14" xfId="0" applyFont="1" applyFill="1" applyBorder="1" applyAlignment="1">
      <alignment horizontal="center" vertical="center" wrapText="1"/>
    </xf>
    <xf numFmtId="0" fontId="27" fillId="37" borderId="18" xfId="0" applyFont="1" applyFill="1" applyBorder="1" applyAlignment="1">
      <alignment horizontal="center" vertical="center" wrapText="1"/>
    </xf>
    <xf numFmtId="0" fontId="27" fillId="37" borderId="26" xfId="0" applyFont="1" applyFill="1" applyBorder="1" applyAlignment="1">
      <alignment horizontal="center" vertical="center"/>
    </xf>
    <xf numFmtId="0" fontId="27" fillId="37" borderId="17" xfId="0" applyFont="1" applyFill="1" applyBorder="1" applyAlignment="1">
      <alignment horizontal="center" vertical="center"/>
    </xf>
    <xf numFmtId="0" fontId="27" fillId="37" borderId="13"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7" fillId="37" borderId="17" xfId="0" applyFont="1" applyFill="1" applyBorder="1" applyAlignment="1">
      <alignment horizontal="center" vertical="center" wrapText="1"/>
    </xf>
    <xf numFmtId="0" fontId="26" fillId="0" borderId="15" xfId="0" applyFont="1" applyFill="1" applyBorder="1" applyAlignment="1">
      <alignment horizontal="left" vertical="center" wrapText="1"/>
    </xf>
    <xf numFmtId="0" fontId="26" fillId="0" borderId="29" xfId="0" applyFont="1" applyFill="1" applyBorder="1" applyAlignment="1">
      <alignment horizontal="left" vertical="center" wrapText="1"/>
    </xf>
    <xf numFmtId="0" fontId="26" fillId="0" borderId="26" xfId="0" applyFont="1" applyBorder="1" applyAlignment="1">
      <alignment horizontal="center" vertical="center" wrapText="1"/>
    </xf>
    <xf numFmtId="0" fontId="27" fillId="34" borderId="16" xfId="0" applyFont="1" applyFill="1" applyBorder="1" applyAlignment="1" applyProtection="1">
      <alignment horizontal="center" vertical="center" textRotation="255"/>
      <protection locked="0"/>
    </xf>
    <xf numFmtId="0" fontId="27" fillId="34" borderId="20" xfId="0" applyFont="1" applyFill="1" applyBorder="1" applyAlignment="1" applyProtection="1">
      <alignment horizontal="center" vertical="center" textRotation="255"/>
      <protection locked="0"/>
    </xf>
    <xf numFmtId="0" fontId="27" fillId="34" borderId="19" xfId="0" applyFont="1" applyFill="1" applyBorder="1" applyAlignment="1" applyProtection="1">
      <alignment horizontal="center" vertical="center" textRotation="255"/>
      <protection locked="0"/>
    </xf>
    <xf numFmtId="0" fontId="21" fillId="0" borderId="0" xfId="0" applyFont="1" applyAlignment="1" applyProtection="1">
      <alignment horizontal="left" vertical="center"/>
      <protection locked="0"/>
    </xf>
    <xf numFmtId="0" fontId="27" fillId="34" borderId="13" xfId="0" applyFont="1" applyFill="1" applyBorder="1" applyAlignment="1" applyProtection="1">
      <alignment horizontal="center" vertical="center"/>
      <protection locked="0"/>
    </xf>
    <xf numFmtId="0" fontId="27" fillId="34" borderId="26" xfId="0" applyFont="1" applyFill="1" applyBorder="1" applyAlignment="1" applyProtection="1">
      <alignment horizontal="center" vertical="center"/>
      <protection locked="0"/>
    </xf>
    <xf numFmtId="0" fontId="27" fillId="34" borderId="26" xfId="0" applyFont="1" applyFill="1" applyBorder="1" applyAlignment="1" applyProtection="1">
      <alignment horizontal="center"/>
      <protection locked="0"/>
    </xf>
    <xf numFmtId="0" fontId="27" fillId="34" borderId="16" xfId="0" applyFont="1" applyFill="1" applyBorder="1" applyAlignment="1" applyProtection="1">
      <alignment horizontal="center" vertical="center" textRotation="255" wrapText="1"/>
      <protection locked="0"/>
    </xf>
    <xf numFmtId="0" fontId="27" fillId="34" borderId="20" xfId="0" applyFont="1" applyFill="1" applyBorder="1" applyAlignment="1" applyProtection="1">
      <alignment horizontal="center" vertical="center" textRotation="255" wrapText="1"/>
      <protection locked="0"/>
    </xf>
    <xf numFmtId="0" fontId="27" fillId="34" borderId="19" xfId="0" applyFont="1" applyFill="1" applyBorder="1" applyAlignment="1" applyProtection="1">
      <alignment horizontal="center" vertical="center" textRotation="255" wrapText="1"/>
      <protection locked="0"/>
    </xf>
    <xf numFmtId="0" fontId="26" fillId="34" borderId="16" xfId="0" applyFont="1" applyFill="1" applyBorder="1" applyAlignment="1" applyProtection="1">
      <alignment horizontal="center" vertical="center" wrapText="1"/>
      <protection locked="0"/>
    </xf>
    <xf numFmtId="0" fontId="26" fillId="34" borderId="20" xfId="0" applyFont="1" applyFill="1" applyBorder="1" applyAlignment="1" applyProtection="1">
      <alignment horizontal="center" vertical="center" wrapText="1"/>
      <protection locked="0"/>
    </xf>
    <xf numFmtId="0" fontId="26" fillId="34" borderId="19" xfId="0" applyFont="1" applyFill="1" applyBorder="1" applyAlignment="1" applyProtection="1">
      <alignment horizontal="center" vertical="center" wrapText="1"/>
      <protection locked="0"/>
    </xf>
    <xf numFmtId="0" fontId="26" fillId="34" borderId="13" xfId="0" applyFont="1" applyFill="1" applyBorder="1" applyAlignment="1" applyProtection="1">
      <alignment horizontal="center" vertical="center"/>
      <protection locked="0"/>
    </xf>
    <xf numFmtId="0" fontId="26" fillId="34" borderId="26" xfId="0" applyFont="1" applyFill="1" applyBorder="1" applyAlignment="1" applyProtection="1">
      <alignment horizontal="center" vertical="center"/>
      <protection locked="0"/>
    </xf>
    <xf numFmtId="0" fontId="26" fillId="34" borderId="17" xfId="0" applyFont="1" applyFill="1" applyBorder="1" applyAlignment="1" applyProtection="1">
      <alignment horizontal="center" vertical="center"/>
      <protection locked="0"/>
    </xf>
    <xf numFmtId="0" fontId="26" fillId="34" borderId="16" xfId="0" applyFont="1" applyFill="1" applyBorder="1" applyAlignment="1" applyProtection="1">
      <alignment horizontal="center" vertical="center" textRotation="255" wrapText="1"/>
      <protection locked="0"/>
    </xf>
    <xf numFmtId="0" fontId="26" fillId="34" borderId="20" xfId="0" applyFont="1" applyFill="1" applyBorder="1" applyAlignment="1" applyProtection="1">
      <alignment horizontal="center" vertical="center" textRotation="255" wrapText="1"/>
      <protection locked="0"/>
    </xf>
    <xf numFmtId="0" fontId="26" fillId="34" borderId="19" xfId="0" applyFont="1" applyFill="1" applyBorder="1" applyAlignment="1" applyProtection="1">
      <alignment horizontal="center" vertical="center" textRotation="255" wrapText="1"/>
      <protection locked="0"/>
    </xf>
    <xf numFmtId="0" fontId="26" fillId="34" borderId="16" xfId="0" applyFont="1" applyFill="1" applyBorder="1" applyAlignment="1" applyProtection="1">
      <alignment horizontal="center" vertical="center" textRotation="255"/>
      <protection locked="0"/>
    </xf>
    <xf numFmtId="0" fontId="26" fillId="34" borderId="20" xfId="0" applyFont="1" applyFill="1" applyBorder="1" applyAlignment="1" applyProtection="1">
      <alignment horizontal="center" vertical="center" textRotation="255"/>
      <protection locked="0"/>
    </xf>
    <xf numFmtId="0" fontId="26" fillId="34" borderId="19" xfId="0" applyFont="1" applyFill="1" applyBorder="1" applyAlignment="1" applyProtection="1">
      <alignment horizontal="center" vertical="center" textRotation="255"/>
      <protection locked="0"/>
    </xf>
    <xf numFmtId="0" fontId="26" fillId="34" borderId="15" xfId="0" applyFont="1" applyFill="1" applyBorder="1" applyAlignment="1" applyProtection="1">
      <alignment horizontal="center" vertical="center" wrapText="1"/>
      <protection locked="0"/>
    </xf>
    <xf numFmtId="0" fontId="26" fillId="34" borderId="10" xfId="0" applyFont="1" applyFill="1" applyBorder="1" applyAlignment="1" applyProtection="1">
      <alignment horizontal="center" vertical="center" wrapText="1"/>
      <protection locked="0"/>
    </xf>
    <xf numFmtId="0" fontId="26" fillId="34" borderId="29" xfId="0" applyFont="1" applyFill="1" applyBorder="1" applyAlignment="1" applyProtection="1">
      <alignment horizontal="center" vertical="center" wrapText="1"/>
      <protection locked="0"/>
    </xf>
    <xf numFmtId="0" fontId="26" fillId="34" borderId="14" xfId="0" applyFont="1" applyFill="1" applyBorder="1" applyAlignment="1" applyProtection="1">
      <alignment horizontal="center" vertical="center" wrapText="1"/>
      <protection locked="0"/>
    </xf>
    <xf numFmtId="0" fontId="26" fillId="34" borderId="12" xfId="0" applyFont="1" applyFill="1" applyBorder="1" applyAlignment="1" applyProtection="1">
      <alignment horizontal="center" vertical="center" wrapText="1"/>
      <protection locked="0"/>
    </xf>
    <xf numFmtId="0" fontId="26" fillId="34" borderId="18" xfId="0" applyFont="1" applyFill="1" applyBorder="1" applyAlignment="1" applyProtection="1">
      <alignment horizontal="center" vertical="center" wrapText="1"/>
      <protection locked="0"/>
    </xf>
  </cellXfs>
  <cellStyles count="7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英文ﾃﾞｰﾀﾌﾞｯｸ基本Font" xfId="48"/>
    <cellStyle name="計算" xfId="49"/>
    <cellStyle name="警告文" xfId="50"/>
    <cellStyle name="Comma [0]" xfId="51"/>
    <cellStyle name="Comma" xfId="52"/>
    <cellStyle name="桁区切り 2" xfId="53"/>
    <cellStyle name="桁区切り 2 2" xfId="54"/>
    <cellStyle name="桁区切り 2 3" xfId="55"/>
    <cellStyle name="桁区切り 2 4" xfId="56"/>
    <cellStyle name="桁区切り 2 5" xfId="57"/>
    <cellStyle name="桁区切り 2 6" xfId="58"/>
    <cellStyle name="桁区切り 3" xfId="59"/>
    <cellStyle name="桁区切り 4" xfId="60"/>
    <cellStyle name="桁区切り 4 2" xfId="61"/>
    <cellStyle name="桁区切り 5" xfId="62"/>
    <cellStyle name="桁区切り 5 2" xfId="63"/>
    <cellStyle name="桁区切り 6" xfId="64"/>
    <cellStyle name="桁区切り 6 2" xfId="65"/>
    <cellStyle name="桁区切り 7" xfId="66"/>
    <cellStyle name="桁区切り 7 2" xfId="67"/>
    <cellStyle name="見出し 1" xfId="68"/>
    <cellStyle name="見出し 2" xfId="69"/>
    <cellStyle name="見出し 3" xfId="70"/>
    <cellStyle name="見出し 4" xfId="71"/>
    <cellStyle name="集計" xfId="72"/>
    <cellStyle name="出力" xfId="73"/>
    <cellStyle name="説明文" xfId="74"/>
    <cellStyle name="Currency [0]" xfId="75"/>
    <cellStyle name="Currency" xfId="76"/>
    <cellStyle name="入力" xfId="77"/>
    <cellStyle name="標準 2" xfId="78"/>
    <cellStyle name="標準 2 2" xfId="79"/>
    <cellStyle name="標準 2 3" xfId="80"/>
    <cellStyle name="標準 2 4" xfId="81"/>
    <cellStyle name="標準 2 5" xfId="82"/>
    <cellStyle name="標準 2 6" xfId="83"/>
    <cellStyle name="標準 3" xfId="84"/>
    <cellStyle name="標準 3 2" xfId="85"/>
    <cellStyle name="標準_所在地等" xfId="86"/>
    <cellStyle name="標準_第4期定性情報(2)" xfId="87"/>
    <cellStyle name="標準_第4期物件横並びデータ" xfId="88"/>
    <cellStyle name="標準_第8期物件横並びデータ（作業中）060125" xfId="89"/>
    <cellStyle name="標準_予算対比実績確認表020910（有価証券報告書用）" xfId="90"/>
    <cellStyle name="Followed Hyperlink" xfId="91"/>
    <cellStyle name="良い" xfId="92"/>
  </cellStyles>
  <dxfs count="6">
    <dxf>
      <fill>
        <patternFill>
          <bgColor indexed="10"/>
        </patternFill>
      </fill>
    </dxf>
    <dxf>
      <fill>
        <patternFill>
          <bgColor indexed="10"/>
        </patternFill>
      </fill>
    </dxf>
    <dxf>
      <fill>
        <patternFill>
          <bgColor indexed="10"/>
        </patternFill>
      </fill>
    </dxf>
    <dxf>
      <fill>
        <patternFill>
          <bgColor indexed="10"/>
        </patternFill>
      </fill>
    </dxf>
    <dxf>
      <fill>
        <patternFill patternType="solid">
          <bgColor indexed="8"/>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Q37"/>
  <sheetViews>
    <sheetView tabSelected="1" view="pageBreakPreview" zoomScaleSheetLayoutView="100" zoomScalePageLayoutView="0" workbookViewId="0" topLeftCell="A1">
      <selection activeCell="A20" sqref="A20:P27"/>
    </sheetView>
  </sheetViews>
  <sheetFormatPr defaultColWidth="7.00390625" defaultRowHeight="13.5"/>
  <cols>
    <col min="1" max="13" width="7.375" style="7" customWidth="1"/>
    <col min="14" max="14" width="9.875" style="7" customWidth="1"/>
    <col min="15" max="16" width="7.375" style="7" customWidth="1"/>
    <col min="17" max="16384" width="7.00390625" style="7" customWidth="1"/>
  </cols>
  <sheetData>
    <row r="1" ht="31.5" customHeight="1"/>
    <row r="2" spans="1:16" ht="11.25">
      <c r="A2" s="646"/>
      <c r="B2" s="646"/>
      <c r="C2" s="646"/>
      <c r="D2" s="646"/>
      <c r="E2" s="646"/>
      <c r="F2" s="646"/>
      <c r="G2" s="646"/>
      <c r="H2" s="646"/>
      <c r="I2" s="646"/>
      <c r="J2" s="646"/>
      <c r="K2" s="646"/>
      <c r="L2" s="646"/>
      <c r="M2" s="646"/>
      <c r="N2" s="646"/>
      <c r="O2" s="646"/>
      <c r="P2" s="646"/>
    </row>
    <row r="3" spans="1:16" ht="11.25">
      <c r="A3" s="646"/>
      <c r="B3" s="646"/>
      <c r="C3" s="646"/>
      <c r="D3" s="646"/>
      <c r="E3" s="646"/>
      <c r="F3" s="646"/>
      <c r="G3" s="646"/>
      <c r="H3" s="646"/>
      <c r="I3" s="646"/>
      <c r="J3" s="646"/>
      <c r="K3" s="646"/>
      <c r="L3" s="646"/>
      <c r="M3" s="646"/>
      <c r="N3" s="646"/>
      <c r="O3" s="646"/>
      <c r="P3" s="646"/>
    </row>
    <row r="4" spans="1:16" ht="24">
      <c r="A4" s="13"/>
      <c r="B4" s="13"/>
      <c r="C4" s="13"/>
      <c r="D4" s="13"/>
      <c r="E4" s="13"/>
      <c r="F4" s="13"/>
      <c r="G4" s="13"/>
      <c r="H4" s="13"/>
      <c r="I4" s="13"/>
      <c r="J4" s="13"/>
      <c r="K4" s="13"/>
      <c r="L4" s="13"/>
      <c r="M4" s="13"/>
      <c r="N4" s="13"/>
      <c r="O4" s="13"/>
      <c r="P4" s="13"/>
    </row>
    <row r="5" spans="1:16" ht="24">
      <c r="A5" s="13"/>
      <c r="B5" s="13"/>
      <c r="C5" s="13"/>
      <c r="D5" s="13"/>
      <c r="E5" s="13"/>
      <c r="F5" s="13"/>
      <c r="G5" s="13"/>
      <c r="H5" s="13"/>
      <c r="I5" s="13"/>
      <c r="J5" s="13"/>
      <c r="K5" s="13"/>
      <c r="L5" s="13"/>
      <c r="M5" s="13"/>
      <c r="N5" s="13"/>
      <c r="O5" s="13"/>
      <c r="P5" s="13"/>
    </row>
    <row r="8" spans="1:16" ht="11.25">
      <c r="A8" s="644" t="s">
        <v>4</v>
      </c>
      <c r="B8" s="645"/>
      <c r="C8" s="645"/>
      <c r="D8" s="645"/>
      <c r="E8" s="645"/>
      <c r="F8" s="645"/>
      <c r="G8" s="645"/>
      <c r="H8" s="645"/>
      <c r="I8" s="645"/>
      <c r="J8" s="645"/>
      <c r="K8" s="645"/>
      <c r="L8" s="645"/>
      <c r="M8" s="645"/>
      <c r="N8" s="645"/>
      <c r="O8" s="645"/>
      <c r="P8" s="645"/>
    </row>
    <row r="9" spans="1:16" ht="11.25">
      <c r="A9" s="645"/>
      <c r="B9" s="645"/>
      <c r="C9" s="645"/>
      <c r="D9" s="645"/>
      <c r="E9" s="645"/>
      <c r="F9" s="645"/>
      <c r="G9" s="645"/>
      <c r="H9" s="645"/>
      <c r="I9" s="645"/>
      <c r="J9" s="645"/>
      <c r="K9" s="645"/>
      <c r="L9" s="645"/>
      <c r="M9" s="645"/>
      <c r="N9" s="645"/>
      <c r="O9" s="645"/>
      <c r="P9" s="645"/>
    </row>
    <row r="10" spans="1:16" ht="11.25">
      <c r="A10" s="645"/>
      <c r="B10" s="645"/>
      <c r="C10" s="645"/>
      <c r="D10" s="645"/>
      <c r="E10" s="645"/>
      <c r="F10" s="645"/>
      <c r="G10" s="645"/>
      <c r="H10" s="645"/>
      <c r="I10" s="645"/>
      <c r="J10" s="645"/>
      <c r="K10" s="645"/>
      <c r="L10" s="645"/>
      <c r="M10" s="645"/>
      <c r="N10" s="645"/>
      <c r="O10" s="645"/>
      <c r="P10" s="645"/>
    </row>
    <row r="11" spans="1:16" ht="11.25">
      <c r="A11" s="645"/>
      <c r="B11" s="645"/>
      <c r="C11" s="645"/>
      <c r="D11" s="645"/>
      <c r="E11" s="645"/>
      <c r="F11" s="645"/>
      <c r="G11" s="645"/>
      <c r="H11" s="645"/>
      <c r="I11" s="645"/>
      <c r="J11" s="645"/>
      <c r="K11" s="645"/>
      <c r="L11" s="645"/>
      <c r="M11" s="645"/>
      <c r="N11" s="645"/>
      <c r="O11" s="645"/>
      <c r="P11" s="645"/>
    </row>
    <row r="12" spans="1:16" ht="11.25">
      <c r="A12" s="645"/>
      <c r="B12" s="645"/>
      <c r="C12" s="645"/>
      <c r="D12" s="645"/>
      <c r="E12" s="645"/>
      <c r="F12" s="645"/>
      <c r="G12" s="645"/>
      <c r="H12" s="645"/>
      <c r="I12" s="645"/>
      <c r="J12" s="645"/>
      <c r="K12" s="645"/>
      <c r="L12" s="645"/>
      <c r="M12" s="645"/>
      <c r="N12" s="645"/>
      <c r="O12" s="645"/>
      <c r="P12" s="645"/>
    </row>
    <row r="13" spans="1:16" ht="11.25">
      <c r="A13" s="645"/>
      <c r="B13" s="645"/>
      <c r="C13" s="645"/>
      <c r="D13" s="645"/>
      <c r="E13" s="645"/>
      <c r="F13" s="645"/>
      <c r="G13" s="645"/>
      <c r="H13" s="645"/>
      <c r="I13" s="645"/>
      <c r="J13" s="645"/>
      <c r="K13" s="645"/>
      <c r="L13" s="645"/>
      <c r="M13" s="645"/>
      <c r="N13" s="645"/>
      <c r="O13" s="645"/>
      <c r="P13" s="645"/>
    </row>
    <row r="14" spans="1:16" ht="11.25">
      <c r="A14" s="645"/>
      <c r="B14" s="645"/>
      <c r="C14" s="645"/>
      <c r="D14" s="645"/>
      <c r="E14" s="645"/>
      <c r="F14" s="645"/>
      <c r="G14" s="645"/>
      <c r="H14" s="645"/>
      <c r="I14" s="645"/>
      <c r="J14" s="645"/>
      <c r="K14" s="645"/>
      <c r="L14" s="645"/>
      <c r="M14" s="645"/>
      <c r="N14" s="645"/>
      <c r="O14" s="645"/>
      <c r="P14" s="645"/>
    </row>
    <row r="15" spans="1:16" ht="11.25">
      <c r="A15" s="645"/>
      <c r="B15" s="645"/>
      <c r="C15" s="645"/>
      <c r="D15" s="645"/>
      <c r="E15" s="645"/>
      <c r="F15" s="645"/>
      <c r="G15" s="645"/>
      <c r="H15" s="645"/>
      <c r="I15" s="645"/>
      <c r="J15" s="645"/>
      <c r="K15" s="645"/>
      <c r="L15" s="645"/>
      <c r="M15" s="645"/>
      <c r="N15" s="645"/>
      <c r="O15" s="645"/>
      <c r="P15" s="645"/>
    </row>
    <row r="16" spans="1:16" ht="11.25">
      <c r="A16" s="645"/>
      <c r="B16" s="645"/>
      <c r="C16" s="645"/>
      <c r="D16" s="645"/>
      <c r="E16" s="645"/>
      <c r="F16" s="645"/>
      <c r="G16" s="645"/>
      <c r="H16" s="645"/>
      <c r="I16" s="645"/>
      <c r="J16" s="645"/>
      <c r="K16" s="645"/>
      <c r="L16" s="645"/>
      <c r="M16" s="645"/>
      <c r="N16" s="645"/>
      <c r="O16" s="645"/>
      <c r="P16" s="645"/>
    </row>
    <row r="17" spans="1:16" ht="11.25">
      <c r="A17" s="645"/>
      <c r="B17" s="645"/>
      <c r="C17" s="645"/>
      <c r="D17" s="645"/>
      <c r="E17" s="645"/>
      <c r="F17" s="645"/>
      <c r="G17" s="645"/>
      <c r="H17" s="645"/>
      <c r="I17" s="645"/>
      <c r="J17" s="645"/>
      <c r="K17" s="645"/>
      <c r="L17" s="645"/>
      <c r="M17" s="645"/>
      <c r="N17" s="645"/>
      <c r="O17" s="645"/>
      <c r="P17" s="645"/>
    </row>
    <row r="18" spans="1:16" ht="11.25">
      <c r="A18" s="645"/>
      <c r="B18" s="645"/>
      <c r="C18" s="645"/>
      <c r="D18" s="645"/>
      <c r="E18" s="645"/>
      <c r="F18" s="645"/>
      <c r="G18" s="645"/>
      <c r="H18" s="645"/>
      <c r="I18" s="645"/>
      <c r="J18" s="645"/>
      <c r="K18" s="645"/>
      <c r="L18" s="645"/>
      <c r="M18" s="645"/>
      <c r="N18" s="645"/>
      <c r="O18" s="645"/>
      <c r="P18" s="645"/>
    </row>
    <row r="20" spans="1:16" ht="11.25">
      <c r="A20" s="647" t="s">
        <v>768</v>
      </c>
      <c r="B20" s="648"/>
      <c r="C20" s="648"/>
      <c r="D20" s="648"/>
      <c r="E20" s="648"/>
      <c r="F20" s="648"/>
      <c r="G20" s="648"/>
      <c r="H20" s="648"/>
      <c r="I20" s="648"/>
      <c r="J20" s="648"/>
      <c r="K20" s="648"/>
      <c r="L20" s="648"/>
      <c r="M20" s="648"/>
      <c r="N20" s="648"/>
      <c r="O20" s="648"/>
      <c r="P20" s="648"/>
    </row>
    <row r="21" spans="1:16" ht="11.25">
      <c r="A21" s="648"/>
      <c r="B21" s="648"/>
      <c r="C21" s="648"/>
      <c r="D21" s="648"/>
      <c r="E21" s="648"/>
      <c r="F21" s="648"/>
      <c r="G21" s="648"/>
      <c r="H21" s="648"/>
      <c r="I21" s="648"/>
      <c r="J21" s="648"/>
      <c r="K21" s="648"/>
      <c r="L21" s="648"/>
      <c r="M21" s="648"/>
      <c r="N21" s="648"/>
      <c r="O21" s="648"/>
      <c r="P21" s="648"/>
    </row>
    <row r="22" spans="1:16" ht="11.25">
      <c r="A22" s="648"/>
      <c r="B22" s="648"/>
      <c r="C22" s="648"/>
      <c r="D22" s="648"/>
      <c r="E22" s="648"/>
      <c r="F22" s="648"/>
      <c r="G22" s="648"/>
      <c r="H22" s="648"/>
      <c r="I22" s="648"/>
      <c r="J22" s="648"/>
      <c r="K22" s="648"/>
      <c r="L22" s="648"/>
      <c r="M22" s="648"/>
      <c r="N22" s="648"/>
      <c r="O22" s="648"/>
      <c r="P22" s="648"/>
    </row>
    <row r="23" spans="1:16" ht="11.25">
      <c r="A23" s="648"/>
      <c r="B23" s="648"/>
      <c r="C23" s="648"/>
      <c r="D23" s="648"/>
      <c r="E23" s="648"/>
      <c r="F23" s="648"/>
      <c r="G23" s="648"/>
      <c r="H23" s="648"/>
      <c r="I23" s="648"/>
      <c r="J23" s="648"/>
      <c r="K23" s="648"/>
      <c r="L23" s="648"/>
      <c r="M23" s="648"/>
      <c r="N23" s="648"/>
      <c r="O23" s="648"/>
      <c r="P23" s="648"/>
    </row>
    <row r="24" spans="1:16" ht="11.25">
      <c r="A24" s="648"/>
      <c r="B24" s="648"/>
      <c r="C24" s="648"/>
      <c r="D24" s="648"/>
      <c r="E24" s="648"/>
      <c r="F24" s="648"/>
      <c r="G24" s="648"/>
      <c r="H24" s="648"/>
      <c r="I24" s="648"/>
      <c r="J24" s="648"/>
      <c r="K24" s="648"/>
      <c r="L24" s="648"/>
      <c r="M24" s="648"/>
      <c r="N24" s="648"/>
      <c r="O24" s="648"/>
      <c r="P24" s="648"/>
    </row>
    <row r="25" spans="1:16" ht="11.25">
      <c r="A25" s="648"/>
      <c r="B25" s="648"/>
      <c r="C25" s="648"/>
      <c r="D25" s="648"/>
      <c r="E25" s="648"/>
      <c r="F25" s="648"/>
      <c r="G25" s="648"/>
      <c r="H25" s="648"/>
      <c r="I25" s="648"/>
      <c r="J25" s="648"/>
      <c r="K25" s="648"/>
      <c r="L25" s="648"/>
      <c r="M25" s="648"/>
      <c r="N25" s="648"/>
      <c r="O25" s="648"/>
      <c r="P25" s="648"/>
    </row>
    <row r="26" spans="1:16" ht="11.25">
      <c r="A26" s="648"/>
      <c r="B26" s="648"/>
      <c r="C26" s="648"/>
      <c r="D26" s="648"/>
      <c r="E26" s="648"/>
      <c r="F26" s="648"/>
      <c r="G26" s="648"/>
      <c r="H26" s="648"/>
      <c r="I26" s="648"/>
      <c r="J26" s="648"/>
      <c r="K26" s="648"/>
      <c r="L26" s="648"/>
      <c r="M26" s="648"/>
      <c r="N26" s="648"/>
      <c r="O26" s="648"/>
      <c r="P26" s="648"/>
    </row>
    <row r="27" spans="1:16" ht="90" customHeight="1">
      <c r="A27" s="648"/>
      <c r="B27" s="648"/>
      <c r="C27" s="648"/>
      <c r="D27" s="648"/>
      <c r="E27" s="648"/>
      <c r="F27" s="648"/>
      <c r="G27" s="648"/>
      <c r="H27" s="648"/>
      <c r="I27" s="648"/>
      <c r="J27" s="648"/>
      <c r="K27" s="648"/>
      <c r="L27" s="648"/>
      <c r="M27" s="648"/>
      <c r="N27" s="648"/>
      <c r="O27" s="648"/>
      <c r="P27" s="648"/>
    </row>
    <row r="30" spans="1:17" ht="28.5">
      <c r="A30" s="643" t="s">
        <v>13</v>
      </c>
      <c r="B30" s="643"/>
      <c r="C30" s="643"/>
      <c r="D30" s="643"/>
      <c r="E30" s="643"/>
      <c r="F30" s="643"/>
      <c r="G30" s="643"/>
      <c r="H30" s="643"/>
      <c r="I30" s="643"/>
      <c r="J30" s="643"/>
      <c r="K30" s="643"/>
      <c r="L30" s="643"/>
      <c r="M30" s="643"/>
      <c r="N30" s="643"/>
      <c r="O30" s="643"/>
      <c r="P30" s="643"/>
      <c r="Q30" s="12"/>
    </row>
    <row r="31" spans="1:17" ht="28.5">
      <c r="A31" s="12"/>
      <c r="B31" s="12"/>
      <c r="C31" s="12"/>
      <c r="D31" s="12"/>
      <c r="E31" s="12"/>
      <c r="F31" s="12"/>
      <c r="G31" s="12"/>
      <c r="H31" s="12"/>
      <c r="I31" s="12"/>
      <c r="J31" s="12"/>
      <c r="K31" s="12"/>
      <c r="L31" s="12"/>
      <c r="M31" s="12"/>
      <c r="N31" s="12"/>
      <c r="O31" s="12"/>
      <c r="P31" s="12"/>
      <c r="Q31" s="12"/>
    </row>
    <row r="32" spans="1:17" ht="28.5">
      <c r="A32" s="12"/>
      <c r="B32" s="12"/>
      <c r="C32" s="12"/>
      <c r="D32" s="12"/>
      <c r="E32" s="12"/>
      <c r="F32" s="12"/>
      <c r="G32" s="12"/>
      <c r="H32" s="12"/>
      <c r="I32" s="12"/>
      <c r="J32" s="12"/>
      <c r="K32" s="12"/>
      <c r="L32" s="12"/>
      <c r="M32" s="12"/>
      <c r="N32" s="12"/>
      <c r="O32" s="12"/>
      <c r="P32" s="12"/>
      <c r="Q32" s="12"/>
    </row>
    <row r="34" spans="1:16" ht="58.5" customHeight="1">
      <c r="A34" s="14"/>
      <c r="B34" s="649" t="s">
        <v>759</v>
      </c>
      <c r="C34" s="649"/>
      <c r="D34" s="649"/>
      <c r="E34" s="649"/>
      <c r="F34" s="649"/>
      <c r="G34" s="649"/>
      <c r="H34" s="649"/>
      <c r="I34" s="649"/>
      <c r="J34" s="649"/>
      <c r="K34" s="649"/>
      <c r="L34" s="649"/>
      <c r="M34" s="649"/>
      <c r="N34" s="649"/>
      <c r="O34" s="649"/>
      <c r="P34" s="15"/>
    </row>
    <row r="35" spans="1:16" ht="11.25">
      <c r="A35" s="15"/>
      <c r="B35" s="15"/>
      <c r="C35" s="15"/>
      <c r="D35" s="15"/>
      <c r="E35" s="15"/>
      <c r="F35" s="15"/>
      <c r="G35" s="15"/>
      <c r="H35" s="15"/>
      <c r="I35" s="15"/>
      <c r="J35" s="15"/>
      <c r="K35" s="15"/>
      <c r="L35" s="15"/>
      <c r="M35" s="15"/>
      <c r="N35" s="15"/>
      <c r="O35" s="15"/>
      <c r="P35" s="15"/>
    </row>
    <row r="36" spans="1:16" ht="11.25">
      <c r="A36" s="15"/>
      <c r="B36" s="15"/>
      <c r="C36" s="15"/>
      <c r="D36" s="15"/>
      <c r="E36" s="15"/>
      <c r="F36" s="15"/>
      <c r="G36" s="15"/>
      <c r="H36" s="15"/>
      <c r="I36" s="15"/>
      <c r="J36" s="15"/>
      <c r="K36" s="15"/>
      <c r="L36" s="15"/>
      <c r="M36" s="15"/>
      <c r="N36" s="15"/>
      <c r="O36" s="15"/>
      <c r="P36" s="15"/>
    </row>
    <row r="37" spans="1:16" ht="11.25">
      <c r="A37" s="15"/>
      <c r="B37" s="15"/>
      <c r="C37" s="15"/>
      <c r="D37" s="15"/>
      <c r="E37" s="15"/>
      <c r="F37" s="15"/>
      <c r="G37" s="15"/>
      <c r="H37" s="15"/>
      <c r="I37" s="15"/>
      <c r="J37" s="15"/>
      <c r="K37" s="15"/>
      <c r="L37" s="15"/>
      <c r="M37" s="15"/>
      <c r="N37" s="15"/>
      <c r="O37" s="15"/>
      <c r="P37" s="15"/>
    </row>
  </sheetData>
  <sheetProtection/>
  <mergeCells count="5">
    <mergeCell ref="A30:P30"/>
    <mergeCell ref="A8:P18"/>
    <mergeCell ref="A2:P3"/>
    <mergeCell ref="A20:P27"/>
    <mergeCell ref="B34:O34"/>
  </mergeCells>
  <printOptions/>
  <pageMargins left="2.204724409448819" right="1.5748031496062993" top="0.7874015748031497" bottom="0.3937007874015748" header="0.5118110236220472" footer="0.35433070866141736"/>
  <pageSetup fitToHeight="1" fitToWidth="1"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dimension ref="A1:L90"/>
  <sheetViews>
    <sheetView view="pageBreakPreview" zoomScale="75" zoomScaleSheetLayoutView="75" zoomScalePageLayoutView="0" workbookViewId="0" topLeftCell="A1">
      <selection activeCell="A20" sqref="A20:P27"/>
    </sheetView>
  </sheetViews>
  <sheetFormatPr defaultColWidth="9.00390625" defaultRowHeight="13.5"/>
  <cols>
    <col min="1" max="1" width="6.125" style="66" customWidth="1"/>
    <col min="2" max="3" width="5.625" style="66" customWidth="1"/>
    <col min="4" max="4" width="13.625" style="66" customWidth="1"/>
    <col min="5" max="5" width="40.625" style="66" customWidth="1"/>
    <col min="6" max="12" width="31.625" style="66" customWidth="1"/>
    <col min="13" max="16384" width="9.00390625" style="66" customWidth="1"/>
  </cols>
  <sheetData>
    <row r="1" spans="1:11" ht="30" customHeight="1">
      <c r="A1" s="471" t="s">
        <v>399</v>
      </c>
      <c r="I1" s="41"/>
      <c r="J1" s="41"/>
      <c r="K1" s="41"/>
    </row>
    <row r="2" ht="30" customHeight="1"/>
    <row r="3" spans="2:12" ht="30" customHeight="1">
      <c r="B3" s="861" t="s">
        <v>400</v>
      </c>
      <c r="C3" s="815" t="s">
        <v>401</v>
      </c>
      <c r="D3" s="828" t="s">
        <v>741</v>
      </c>
      <c r="E3" s="829"/>
      <c r="F3" s="864" t="s">
        <v>796</v>
      </c>
      <c r="G3" s="865"/>
      <c r="H3" s="865"/>
      <c r="I3" s="865"/>
      <c r="J3" s="865"/>
      <c r="K3" s="865"/>
      <c r="L3" s="866"/>
    </row>
    <row r="4" spans="2:12" ht="19.5" customHeight="1">
      <c r="B4" s="862"/>
      <c r="C4" s="816"/>
      <c r="D4" s="830"/>
      <c r="E4" s="831"/>
      <c r="F4" s="240" t="s">
        <v>402</v>
      </c>
      <c r="G4" s="240" t="s">
        <v>403</v>
      </c>
      <c r="H4" s="240" t="s">
        <v>404</v>
      </c>
      <c r="I4" s="240" t="s">
        <v>405</v>
      </c>
      <c r="J4" s="408" t="s">
        <v>406</v>
      </c>
      <c r="K4" s="240" t="s">
        <v>407</v>
      </c>
      <c r="L4" s="408" t="s">
        <v>408</v>
      </c>
    </row>
    <row r="5" spans="2:12" ht="19.5" customHeight="1">
      <c r="B5" s="862"/>
      <c r="C5" s="816"/>
      <c r="D5" s="830"/>
      <c r="E5" s="831"/>
      <c r="F5" s="409" t="s">
        <v>409</v>
      </c>
      <c r="G5" s="409" t="s">
        <v>410</v>
      </c>
      <c r="H5" s="409" t="s">
        <v>411</v>
      </c>
      <c r="I5" s="409" t="s">
        <v>412</v>
      </c>
      <c r="J5" s="410" t="s">
        <v>413</v>
      </c>
      <c r="K5" s="409" t="s">
        <v>414</v>
      </c>
      <c r="L5" s="410" t="s">
        <v>415</v>
      </c>
    </row>
    <row r="6" spans="2:12" ht="19.5" customHeight="1">
      <c r="B6" s="862"/>
      <c r="C6" s="816"/>
      <c r="D6" s="830"/>
      <c r="E6" s="831"/>
      <c r="F6" s="160"/>
      <c r="G6" s="160" t="s">
        <v>738</v>
      </c>
      <c r="H6" s="411" t="s">
        <v>739</v>
      </c>
      <c r="I6" s="243"/>
      <c r="J6" s="411" t="s">
        <v>416</v>
      </c>
      <c r="K6" s="160"/>
      <c r="L6" s="411" t="s">
        <v>740</v>
      </c>
    </row>
    <row r="7" spans="2:12" ht="19.5" customHeight="1">
      <c r="B7" s="863"/>
      <c r="C7" s="817"/>
      <c r="D7" s="832"/>
      <c r="E7" s="833"/>
      <c r="F7" s="245" t="s">
        <v>417</v>
      </c>
      <c r="G7" s="245" t="s">
        <v>417</v>
      </c>
      <c r="H7" s="245" t="s">
        <v>417</v>
      </c>
      <c r="I7" s="245" t="s">
        <v>417</v>
      </c>
      <c r="J7" s="245" t="s">
        <v>417</v>
      </c>
      <c r="K7" s="245" t="s">
        <v>417</v>
      </c>
      <c r="L7" s="245" t="s">
        <v>417</v>
      </c>
    </row>
    <row r="8" spans="2:12" ht="27" customHeight="1">
      <c r="B8" s="867" t="s">
        <v>35</v>
      </c>
      <c r="C8" s="867" t="s">
        <v>26</v>
      </c>
      <c r="D8" s="844" t="s">
        <v>257</v>
      </c>
      <c r="E8" s="845"/>
      <c r="F8" s="489">
        <v>329762631</v>
      </c>
      <c r="G8" s="489">
        <v>120501714</v>
      </c>
      <c r="H8" s="542">
        <v>209260917</v>
      </c>
      <c r="I8" s="542">
        <v>42491835</v>
      </c>
      <c r="J8" s="542">
        <v>166769082</v>
      </c>
      <c r="K8" s="542">
        <v>1093383</v>
      </c>
      <c r="L8" s="543">
        <v>208167534</v>
      </c>
    </row>
    <row r="9" spans="2:12" ht="27" customHeight="1">
      <c r="B9" s="868"/>
      <c r="C9" s="868"/>
      <c r="D9" s="844" t="s">
        <v>702</v>
      </c>
      <c r="E9" s="845"/>
      <c r="F9" s="186"/>
      <c r="G9" s="187"/>
      <c r="H9" s="542">
        <v>49696475</v>
      </c>
      <c r="I9" s="542">
        <v>11606962</v>
      </c>
      <c r="J9" s="542">
        <v>38089513</v>
      </c>
      <c r="K9" s="542">
        <v>441641</v>
      </c>
      <c r="L9" s="543">
        <v>49254834</v>
      </c>
    </row>
    <row r="10" spans="2:12" ht="27" customHeight="1">
      <c r="B10" s="868"/>
      <c r="C10" s="868"/>
      <c r="D10" s="844" t="s">
        <v>259</v>
      </c>
      <c r="E10" s="845"/>
      <c r="F10" s="489">
        <v>89153369</v>
      </c>
      <c r="G10" s="489">
        <v>34859842</v>
      </c>
      <c r="H10" s="542">
        <v>54293527</v>
      </c>
      <c r="I10" s="542">
        <v>11975501</v>
      </c>
      <c r="J10" s="542">
        <v>42318026</v>
      </c>
      <c r="K10" s="542">
        <v>9980873</v>
      </c>
      <c r="L10" s="543">
        <v>44312654</v>
      </c>
    </row>
    <row r="11" spans="2:12" ht="27" customHeight="1">
      <c r="B11" s="868"/>
      <c r="C11" s="868"/>
      <c r="D11" s="844" t="s">
        <v>261</v>
      </c>
      <c r="E11" s="845"/>
      <c r="F11" s="489">
        <v>96989851</v>
      </c>
      <c r="G11" s="489">
        <v>51783218</v>
      </c>
      <c r="H11" s="542">
        <v>45206633</v>
      </c>
      <c r="I11" s="542">
        <v>7555699</v>
      </c>
      <c r="J11" s="542">
        <v>37650934</v>
      </c>
      <c r="K11" s="542">
        <v>57253146</v>
      </c>
      <c r="L11" s="543">
        <v>-12046513</v>
      </c>
    </row>
    <row r="12" spans="2:12" ht="27" customHeight="1">
      <c r="B12" s="868"/>
      <c r="C12" s="868"/>
      <c r="D12" s="844" t="s">
        <v>262</v>
      </c>
      <c r="E12" s="845"/>
      <c r="F12" s="489">
        <v>93053971</v>
      </c>
      <c r="G12" s="489">
        <v>32984151</v>
      </c>
      <c r="H12" s="542">
        <v>60069820</v>
      </c>
      <c r="I12" s="542">
        <v>28756221</v>
      </c>
      <c r="J12" s="542">
        <v>31313599</v>
      </c>
      <c r="K12" s="542">
        <v>1173000</v>
      </c>
      <c r="L12" s="543">
        <v>58896820</v>
      </c>
    </row>
    <row r="13" spans="2:12" ht="27" customHeight="1">
      <c r="B13" s="868"/>
      <c r="C13" s="868"/>
      <c r="D13" s="844" t="s">
        <v>263</v>
      </c>
      <c r="E13" s="845"/>
      <c r="F13" s="489">
        <v>330889474</v>
      </c>
      <c r="G13" s="489">
        <v>170140034</v>
      </c>
      <c r="H13" s="542">
        <v>160749440</v>
      </c>
      <c r="I13" s="542">
        <v>46972069</v>
      </c>
      <c r="J13" s="542">
        <v>113777371</v>
      </c>
      <c r="K13" s="542">
        <v>217298358</v>
      </c>
      <c r="L13" s="543">
        <v>-56548918</v>
      </c>
    </row>
    <row r="14" spans="2:12" ht="27" customHeight="1">
      <c r="B14" s="868"/>
      <c r="C14" s="868"/>
      <c r="D14" s="844" t="s">
        <v>264</v>
      </c>
      <c r="E14" s="845"/>
      <c r="F14" s="489">
        <v>133085229</v>
      </c>
      <c r="G14" s="489">
        <v>45678263</v>
      </c>
      <c r="H14" s="542">
        <v>87406966</v>
      </c>
      <c r="I14" s="542">
        <v>11294926</v>
      </c>
      <c r="J14" s="542">
        <v>76112040</v>
      </c>
      <c r="K14" s="542">
        <v>0</v>
      </c>
      <c r="L14" s="543">
        <v>87406966</v>
      </c>
    </row>
    <row r="15" spans="2:12" ht="27" customHeight="1">
      <c r="B15" s="868"/>
      <c r="C15" s="868"/>
      <c r="D15" s="844" t="s">
        <v>703</v>
      </c>
      <c r="E15" s="845"/>
      <c r="F15" s="186"/>
      <c r="G15" s="187"/>
      <c r="H15" s="542">
        <v>47318957</v>
      </c>
      <c r="I15" s="542">
        <v>5925483</v>
      </c>
      <c r="J15" s="542">
        <v>41393474</v>
      </c>
      <c r="K15" s="542">
        <v>44354564</v>
      </c>
      <c r="L15" s="543">
        <v>2964393</v>
      </c>
    </row>
    <row r="16" spans="2:12" ht="27" customHeight="1">
      <c r="B16" s="868"/>
      <c r="C16" s="868"/>
      <c r="D16" s="846" t="s">
        <v>268</v>
      </c>
      <c r="E16" s="847"/>
      <c r="F16" s="489">
        <v>161786114</v>
      </c>
      <c r="G16" s="489">
        <v>57671131</v>
      </c>
      <c r="H16" s="542">
        <v>104114983</v>
      </c>
      <c r="I16" s="542">
        <v>16738751</v>
      </c>
      <c r="J16" s="542">
        <v>87376232</v>
      </c>
      <c r="K16" s="542">
        <v>14848396</v>
      </c>
      <c r="L16" s="543">
        <v>89266587</v>
      </c>
    </row>
    <row r="17" spans="2:12" ht="27" customHeight="1">
      <c r="B17" s="868"/>
      <c r="C17" s="868"/>
      <c r="D17" s="846" t="s">
        <v>269</v>
      </c>
      <c r="E17" s="847"/>
      <c r="F17" s="489">
        <v>180777493</v>
      </c>
      <c r="G17" s="489">
        <v>66169614</v>
      </c>
      <c r="H17" s="542">
        <v>114607879</v>
      </c>
      <c r="I17" s="542">
        <v>29896463</v>
      </c>
      <c r="J17" s="542">
        <v>84711416</v>
      </c>
      <c r="K17" s="542">
        <v>0</v>
      </c>
      <c r="L17" s="543">
        <v>114607879</v>
      </c>
    </row>
    <row r="18" spans="2:12" ht="27" customHeight="1">
      <c r="B18" s="868"/>
      <c r="C18" s="868"/>
      <c r="D18" s="846" t="s">
        <v>270</v>
      </c>
      <c r="E18" s="847"/>
      <c r="F18" s="489">
        <v>194868832</v>
      </c>
      <c r="G18" s="489">
        <v>61646814</v>
      </c>
      <c r="H18" s="542">
        <v>133222018</v>
      </c>
      <c r="I18" s="542">
        <v>42688703</v>
      </c>
      <c r="J18" s="542">
        <v>90533315</v>
      </c>
      <c r="K18" s="542">
        <v>712000</v>
      </c>
      <c r="L18" s="543">
        <v>132510018</v>
      </c>
    </row>
    <row r="19" spans="2:12" ht="27" customHeight="1">
      <c r="B19" s="868"/>
      <c r="C19" s="868"/>
      <c r="D19" s="846" t="s">
        <v>365</v>
      </c>
      <c r="E19" s="847"/>
      <c r="F19" s="489">
        <v>2994305</v>
      </c>
      <c r="G19" s="489">
        <v>1261139</v>
      </c>
      <c r="H19" s="542">
        <v>1733166</v>
      </c>
      <c r="I19" s="542">
        <v>337898</v>
      </c>
      <c r="J19" s="542">
        <v>1395268</v>
      </c>
      <c r="K19" s="542">
        <v>0</v>
      </c>
      <c r="L19" s="543">
        <v>1733166</v>
      </c>
    </row>
    <row r="20" spans="2:12" ht="27" customHeight="1">
      <c r="B20" s="868"/>
      <c r="C20" s="868"/>
      <c r="D20" s="846" t="s">
        <v>704</v>
      </c>
      <c r="E20" s="847"/>
      <c r="F20" s="489">
        <v>549039451</v>
      </c>
      <c r="G20" s="489">
        <v>208926030</v>
      </c>
      <c r="H20" s="542">
        <v>340113421</v>
      </c>
      <c r="I20" s="542">
        <v>52494703</v>
      </c>
      <c r="J20" s="542">
        <v>287618718</v>
      </c>
      <c r="K20" s="542">
        <v>30245157</v>
      </c>
      <c r="L20" s="543">
        <v>309868264</v>
      </c>
    </row>
    <row r="21" spans="2:12" ht="27" customHeight="1">
      <c r="B21" s="868"/>
      <c r="C21" s="868"/>
      <c r="D21" s="848" t="s">
        <v>272</v>
      </c>
      <c r="E21" s="869"/>
      <c r="F21" s="489">
        <v>35739096</v>
      </c>
      <c r="G21" s="489">
        <v>15792977</v>
      </c>
      <c r="H21" s="542">
        <v>19946119</v>
      </c>
      <c r="I21" s="542">
        <v>5595980</v>
      </c>
      <c r="J21" s="542">
        <v>14350139</v>
      </c>
      <c r="K21" s="542">
        <v>4041894</v>
      </c>
      <c r="L21" s="543">
        <v>15904225</v>
      </c>
    </row>
    <row r="22" spans="2:12" ht="27" customHeight="1">
      <c r="B22" s="868"/>
      <c r="C22" s="868"/>
      <c r="D22" s="848" t="s">
        <v>49</v>
      </c>
      <c r="E22" s="869"/>
      <c r="F22" s="489">
        <v>455631495</v>
      </c>
      <c r="G22" s="489">
        <v>161889372</v>
      </c>
      <c r="H22" s="542">
        <v>293742123</v>
      </c>
      <c r="I22" s="542">
        <v>47390009</v>
      </c>
      <c r="J22" s="542">
        <v>246352114</v>
      </c>
      <c r="K22" s="542">
        <v>52423837</v>
      </c>
      <c r="L22" s="543">
        <v>241318286</v>
      </c>
    </row>
    <row r="23" spans="2:12" ht="27" customHeight="1">
      <c r="B23" s="868"/>
      <c r="C23" s="868"/>
      <c r="D23" s="846" t="s">
        <v>705</v>
      </c>
      <c r="E23" s="847"/>
      <c r="F23" s="187"/>
      <c r="G23" s="187"/>
      <c r="H23" s="542">
        <v>23020784</v>
      </c>
      <c r="I23" s="542">
        <v>13126582</v>
      </c>
      <c r="J23" s="542">
        <v>9894202</v>
      </c>
      <c r="K23" s="542">
        <v>4506165</v>
      </c>
      <c r="L23" s="543">
        <v>18514619</v>
      </c>
    </row>
    <row r="24" spans="2:12" ht="27" customHeight="1">
      <c r="B24" s="868"/>
      <c r="C24" s="868"/>
      <c r="D24" s="846" t="s">
        <v>420</v>
      </c>
      <c r="E24" s="847"/>
      <c r="F24" s="489">
        <v>64888003</v>
      </c>
      <c r="G24" s="489">
        <v>22896800</v>
      </c>
      <c r="H24" s="542">
        <v>41991203</v>
      </c>
      <c r="I24" s="542">
        <v>9438262</v>
      </c>
      <c r="J24" s="542">
        <v>32552941</v>
      </c>
      <c r="K24" s="542">
        <v>0</v>
      </c>
      <c r="L24" s="543">
        <v>41991203</v>
      </c>
    </row>
    <row r="25" spans="2:12" s="41" customFormat="1" ht="27" customHeight="1">
      <c r="B25" s="868"/>
      <c r="C25" s="868"/>
      <c r="D25" s="846" t="s">
        <v>421</v>
      </c>
      <c r="E25" s="847"/>
      <c r="F25" s="186"/>
      <c r="G25" s="187"/>
      <c r="H25" s="542">
        <v>112850004</v>
      </c>
      <c r="I25" s="542">
        <v>8663251</v>
      </c>
      <c r="J25" s="542">
        <v>104186753</v>
      </c>
      <c r="K25" s="542">
        <v>770670</v>
      </c>
      <c r="L25" s="543">
        <v>112079334</v>
      </c>
    </row>
    <row r="26" spans="2:12" s="41" customFormat="1" ht="27" customHeight="1">
      <c r="B26" s="868"/>
      <c r="C26" s="868"/>
      <c r="D26" s="846" t="s">
        <v>422</v>
      </c>
      <c r="E26" s="847"/>
      <c r="F26" s="489">
        <v>229693586</v>
      </c>
      <c r="G26" s="489">
        <v>59190320</v>
      </c>
      <c r="H26" s="542">
        <v>170503266</v>
      </c>
      <c r="I26" s="542">
        <v>12589141</v>
      </c>
      <c r="J26" s="542">
        <v>157914125</v>
      </c>
      <c r="K26" s="542">
        <v>6567328</v>
      </c>
      <c r="L26" s="543">
        <v>163935938</v>
      </c>
    </row>
    <row r="27" spans="2:12" s="41" customFormat="1" ht="27" customHeight="1">
      <c r="B27" s="868"/>
      <c r="C27" s="868"/>
      <c r="D27" s="846" t="s">
        <v>767</v>
      </c>
      <c r="E27" s="850"/>
      <c r="F27" s="489">
        <v>140787998</v>
      </c>
      <c r="G27" s="489">
        <v>63318901</v>
      </c>
      <c r="H27" s="542">
        <v>77469097</v>
      </c>
      <c r="I27" s="542">
        <v>12523756</v>
      </c>
      <c r="J27" s="542">
        <v>64945341</v>
      </c>
      <c r="K27" s="542">
        <v>15802982</v>
      </c>
      <c r="L27" s="543">
        <v>61666115</v>
      </c>
    </row>
    <row r="28" spans="2:12" s="41" customFormat="1" ht="27" customHeight="1">
      <c r="B28" s="868"/>
      <c r="C28" s="868"/>
      <c r="D28" s="851" t="s">
        <v>706</v>
      </c>
      <c r="E28" s="852"/>
      <c r="F28" s="489">
        <v>191390495</v>
      </c>
      <c r="G28" s="489">
        <v>52941810</v>
      </c>
      <c r="H28" s="542">
        <v>138448685</v>
      </c>
      <c r="I28" s="542">
        <v>36560379</v>
      </c>
      <c r="J28" s="542">
        <v>101888306</v>
      </c>
      <c r="K28" s="542">
        <v>397000</v>
      </c>
      <c r="L28" s="543">
        <v>138051685</v>
      </c>
    </row>
    <row r="29" spans="2:12" s="41" customFormat="1" ht="27" customHeight="1">
      <c r="B29" s="868"/>
      <c r="C29" s="868"/>
      <c r="D29" s="846" t="s">
        <v>423</v>
      </c>
      <c r="E29" s="847"/>
      <c r="F29" s="489">
        <v>268966140</v>
      </c>
      <c r="G29" s="489">
        <v>54354707</v>
      </c>
      <c r="H29" s="542">
        <v>214611433</v>
      </c>
      <c r="I29" s="542">
        <v>36613348</v>
      </c>
      <c r="J29" s="542">
        <v>177998085</v>
      </c>
      <c r="K29" s="542">
        <v>618000</v>
      </c>
      <c r="L29" s="543">
        <v>213993433</v>
      </c>
    </row>
    <row r="30" spans="2:12" s="41" customFormat="1" ht="27" customHeight="1">
      <c r="B30" s="868"/>
      <c r="C30" s="868"/>
      <c r="D30" s="846" t="s">
        <v>58</v>
      </c>
      <c r="E30" s="847"/>
      <c r="F30" s="489">
        <v>115471765</v>
      </c>
      <c r="G30" s="489">
        <v>48355902</v>
      </c>
      <c r="H30" s="542">
        <v>67115863</v>
      </c>
      <c r="I30" s="542">
        <v>4974012</v>
      </c>
      <c r="J30" s="542">
        <v>62141851</v>
      </c>
      <c r="K30" s="542">
        <v>843436</v>
      </c>
      <c r="L30" s="543">
        <v>66272427</v>
      </c>
    </row>
    <row r="31" spans="2:12" s="41" customFormat="1" ht="27" customHeight="1">
      <c r="B31" s="868"/>
      <c r="C31" s="868"/>
      <c r="D31" s="851" t="s">
        <v>424</v>
      </c>
      <c r="E31" s="852"/>
      <c r="F31" s="489">
        <v>1530000000</v>
      </c>
      <c r="G31" s="489">
        <v>878444360</v>
      </c>
      <c r="H31" s="542">
        <v>651555640</v>
      </c>
      <c r="I31" s="542">
        <v>0</v>
      </c>
      <c r="J31" s="542">
        <v>651555640</v>
      </c>
      <c r="K31" s="542">
        <v>0</v>
      </c>
      <c r="L31" s="543">
        <v>651555640</v>
      </c>
    </row>
    <row r="32" spans="2:12" s="41" customFormat="1" ht="27" customHeight="1">
      <c r="B32" s="868"/>
      <c r="C32" s="868"/>
      <c r="D32" s="851" t="s">
        <v>425</v>
      </c>
      <c r="E32" s="852"/>
      <c r="F32" s="489">
        <v>113608264</v>
      </c>
      <c r="G32" s="489">
        <v>40469590</v>
      </c>
      <c r="H32" s="542">
        <v>73138674</v>
      </c>
      <c r="I32" s="542">
        <v>8846397</v>
      </c>
      <c r="J32" s="542">
        <v>64292277</v>
      </c>
      <c r="K32" s="542">
        <v>4081073</v>
      </c>
      <c r="L32" s="543">
        <v>69057601</v>
      </c>
    </row>
    <row r="33" spans="2:12" s="41" customFormat="1" ht="27" customHeight="1">
      <c r="B33" s="868"/>
      <c r="C33" s="842"/>
      <c r="D33" s="851" t="s">
        <v>426</v>
      </c>
      <c r="E33" s="852"/>
      <c r="F33" s="489">
        <v>162510737</v>
      </c>
      <c r="G33" s="489">
        <v>54954417</v>
      </c>
      <c r="H33" s="542">
        <v>107556320</v>
      </c>
      <c r="I33" s="542">
        <v>18886354</v>
      </c>
      <c r="J33" s="542">
        <v>88669966</v>
      </c>
      <c r="K33" s="542">
        <v>3219244</v>
      </c>
      <c r="L33" s="543">
        <v>104337076</v>
      </c>
    </row>
    <row r="34" spans="2:12" ht="27" customHeight="1">
      <c r="B34" s="868"/>
      <c r="C34" s="867" t="s">
        <v>396</v>
      </c>
      <c r="D34" s="844" t="s">
        <v>707</v>
      </c>
      <c r="E34" s="845"/>
      <c r="F34" s="188"/>
      <c r="G34" s="188"/>
      <c r="H34" s="542">
        <v>285600532</v>
      </c>
      <c r="I34" s="542">
        <v>19397835</v>
      </c>
      <c r="J34" s="542">
        <v>266202697</v>
      </c>
      <c r="K34" s="542">
        <v>1540881</v>
      </c>
      <c r="L34" s="543">
        <v>284059651</v>
      </c>
    </row>
    <row r="35" spans="2:12" ht="27" customHeight="1">
      <c r="B35" s="868"/>
      <c r="C35" s="868"/>
      <c r="D35" s="844" t="s">
        <v>276</v>
      </c>
      <c r="E35" s="845"/>
      <c r="F35" s="189">
        <v>34016719</v>
      </c>
      <c r="G35" s="189">
        <v>6336742</v>
      </c>
      <c r="H35" s="542">
        <v>27679977</v>
      </c>
      <c r="I35" s="542">
        <v>3156643</v>
      </c>
      <c r="J35" s="542">
        <v>24523334</v>
      </c>
      <c r="K35" s="542">
        <v>1396711</v>
      </c>
      <c r="L35" s="543">
        <v>26283266</v>
      </c>
    </row>
    <row r="36" spans="2:12" ht="27" customHeight="1">
      <c r="B36" s="868"/>
      <c r="C36" s="868"/>
      <c r="D36" s="844" t="s">
        <v>64</v>
      </c>
      <c r="E36" s="845"/>
      <c r="F36" s="189">
        <v>49736223</v>
      </c>
      <c r="G36" s="189">
        <v>22760635</v>
      </c>
      <c r="H36" s="542">
        <v>26975588</v>
      </c>
      <c r="I36" s="542">
        <v>6779743</v>
      </c>
      <c r="J36" s="542">
        <v>20195845</v>
      </c>
      <c r="K36" s="542">
        <v>909000</v>
      </c>
      <c r="L36" s="543">
        <v>26066588</v>
      </c>
    </row>
    <row r="37" spans="2:12" s="41" customFormat="1" ht="27" customHeight="1">
      <c r="B37" s="868"/>
      <c r="C37" s="868"/>
      <c r="D37" s="844" t="s">
        <v>428</v>
      </c>
      <c r="E37" s="845"/>
      <c r="F37" s="190"/>
      <c r="G37" s="190"/>
      <c r="H37" s="542">
        <v>47262154</v>
      </c>
      <c r="I37" s="542">
        <v>11034533</v>
      </c>
      <c r="J37" s="542">
        <v>36227621</v>
      </c>
      <c r="K37" s="542">
        <v>0</v>
      </c>
      <c r="L37" s="543">
        <v>47262154</v>
      </c>
    </row>
    <row r="38" spans="2:12" s="41" customFormat="1" ht="27" customHeight="1">
      <c r="B38" s="842"/>
      <c r="C38" s="842"/>
      <c r="D38" s="846" t="s">
        <v>708</v>
      </c>
      <c r="E38" s="847"/>
      <c r="F38" s="188"/>
      <c r="G38" s="188"/>
      <c r="H38" s="542">
        <v>54544585</v>
      </c>
      <c r="I38" s="542">
        <v>6213709</v>
      </c>
      <c r="J38" s="542">
        <v>48330876</v>
      </c>
      <c r="K38" s="542">
        <v>0</v>
      </c>
      <c r="L38" s="543">
        <v>54544585</v>
      </c>
    </row>
    <row r="39" spans="2:12" ht="27" customHeight="1">
      <c r="B39" s="860" t="s">
        <v>68</v>
      </c>
      <c r="C39" s="860" t="s">
        <v>26</v>
      </c>
      <c r="D39" s="846" t="s">
        <v>277</v>
      </c>
      <c r="E39" s="847"/>
      <c r="F39" s="189">
        <v>258436461</v>
      </c>
      <c r="G39" s="189">
        <v>130794133</v>
      </c>
      <c r="H39" s="544">
        <v>127642328</v>
      </c>
      <c r="I39" s="544">
        <v>31298957</v>
      </c>
      <c r="J39" s="544">
        <v>96343371</v>
      </c>
      <c r="K39" s="544">
        <v>0</v>
      </c>
      <c r="L39" s="545">
        <v>127642328</v>
      </c>
    </row>
    <row r="40" spans="2:12" ht="27" customHeight="1">
      <c r="B40" s="860"/>
      <c r="C40" s="860"/>
      <c r="D40" s="846" t="s">
        <v>278</v>
      </c>
      <c r="E40" s="847"/>
      <c r="F40" s="546">
        <v>132504077</v>
      </c>
      <c r="G40" s="546">
        <v>64776952</v>
      </c>
      <c r="H40" s="544">
        <v>67727125</v>
      </c>
      <c r="I40" s="544">
        <v>24365396</v>
      </c>
      <c r="J40" s="544">
        <v>43361729</v>
      </c>
      <c r="K40" s="544">
        <v>2070272</v>
      </c>
      <c r="L40" s="545">
        <v>65656853</v>
      </c>
    </row>
    <row r="41" spans="2:12" ht="27" customHeight="1">
      <c r="B41" s="860"/>
      <c r="C41" s="860"/>
      <c r="D41" s="846" t="s">
        <v>279</v>
      </c>
      <c r="E41" s="847"/>
      <c r="F41" s="546">
        <v>130945379</v>
      </c>
      <c r="G41" s="546">
        <v>54916477</v>
      </c>
      <c r="H41" s="544">
        <v>76028902</v>
      </c>
      <c r="I41" s="544">
        <v>23660246</v>
      </c>
      <c r="J41" s="544">
        <v>52368656</v>
      </c>
      <c r="K41" s="544">
        <v>4706759</v>
      </c>
      <c r="L41" s="545">
        <v>71322143</v>
      </c>
    </row>
    <row r="42" spans="2:12" ht="27" customHeight="1">
      <c r="B42" s="860"/>
      <c r="C42" s="860"/>
      <c r="D42" s="846" t="s">
        <v>281</v>
      </c>
      <c r="E42" s="847"/>
      <c r="F42" s="546">
        <v>96146898</v>
      </c>
      <c r="G42" s="546">
        <v>42553458</v>
      </c>
      <c r="H42" s="544">
        <v>53593440</v>
      </c>
      <c r="I42" s="544">
        <v>15935570</v>
      </c>
      <c r="J42" s="544">
        <v>37657870</v>
      </c>
      <c r="K42" s="544">
        <v>9536812</v>
      </c>
      <c r="L42" s="545">
        <v>44056628</v>
      </c>
    </row>
    <row r="43" spans="2:12" ht="27" customHeight="1">
      <c r="B43" s="860"/>
      <c r="C43" s="860"/>
      <c r="D43" s="846" t="s">
        <v>282</v>
      </c>
      <c r="E43" s="847"/>
      <c r="F43" s="546">
        <v>395026745</v>
      </c>
      <c r="G43" s="546">
        <v>177909506</v>
      </c>
      <c r="H43" s="544">
        <v>217117239</v>
      </c>
      <c r="I43" s="544">
        <v>51732072</v>
      </c>
      <c r="J43" s="544">
        <v>165385167</v>
      </c>
      <c r="K43" s="544">
        <v>11019680</v>
      </c>
      <c r="L43" s="545">
        <v>206097559</v>
      </c>
    </row>
    <row r="44" spans="2:12" ht="27" customHeight="1">
      <c r="B44" s="860"/>
      <c r="C44" s="860"/>
      <c r="D44" s="846" t="s">
        <v>283</v>
      </c>
      <c r="E44" s="847"/>
      <c r="F44" s="546">
        <v>181247292</v>
      </c>
      <c r="G44" s="546">
        <v>58018595</v>
      </c>
      <c r="H44" s="544">
        <v>123228697</v>
      </c>
      <c r="I44" s="544">
        <v>22818393</v>
      </c>
      <c r="J44" s="544">
        <v>100410304</v>
      </c>
      <c r="K44" s="544">
        <v>6363223</v>
      </c>
      <c r="L44" s="545">
        <v>116865474</v>
      </c>
    </row>
    <row r="45" spans="2:12" ht="27" customHeight="1">
      <c r="B45" s="860"/>
      <c r="C45" s="860"/>
      <c r="D45" s="846" t="s">
        <v>74</v>
      </c>
      <c r="E45" s="847"/>
      <c r="F45" s="546">
        <v>150000865</v>
      </c>
      <c r="G45" s="546">
        <v>57511497</v>
      </c>
      <c r="H45" s="544">
        <v>92489368</v>
      </c>
      <c r="I45" s="544">
        <v>15711366</v>
      </c>
      <c r="J45" s="544">
        <v>76778002</v>
      </c>
      <c r="K45" s="544">
        <v>1567818</v>
      </c>
      <c r="L45" s="545">
        <v>90921550</v>
      </c>
    </row>
    <row r="46" spans="2:12" s="41" customFormat="1" ht="27" customHeight="1">
      <c r="B46" s="860"/>
      <c r="C46" s="860"/>
      <c r="D46" s="846" t="s">
        <v>709</v>
      </c>
      <c r="E46" s="847"/>
      <c r="F46" s="188"/>
      <c r="G46" s="188"/>
      <c r="H46" s="544">
        <v>165643985</v>
      </c>
      <c r="I46" s="544">
        <v>27277743</v>
      </c>
      <c r="J46" s="544">
        <v>138366242</v>
      </c>
      <c r="K46" s="544">
        <v>0</v>
      </c>
      <c r="L46" s="545">
        <v>165643985</v>
      </c>
    </row>
    <row r="47" spans="2:12" s="41" customFormat="1" ht="27" customHeight="1">
      <c r="B47" s="860" t="s">
        <v>68</v>
      </c>
      <c r="C47" s="860" t="s">
        <v>26</v>
      </c>
      <c r="D47" s="846" t="s">
        <v>710</v>
      </c>
      <c r="E47" s="847"/>
      <c r="F47" s="189">
        <v>315797259</v>
      </c>
      <c r="G47" s="189">
        <v>168614689</v>
      </c>
      <c r="H47" s="544">
        <v>147182570</v>
      </c>
      <c r="I47" s="544">
        <v>44591564</v>
      </c>
      <c r="J47" s="544">
        <v>102591006</v>
      </c>
      <c r="K47" s="544">
        <v>287200</v>
      </c>
      <c r="L47" s="545">
        <v>146895370</v>
      </c>
    </row>
    <row r="48" spans="2:12" s="41" customFormat="1" ht="27" customHeight="1">
      <c r="B48" s="860"/>
      <c r="C48" s="860"/>
      <c r="D48" s="846" t="s">
        <v>711</v>
      </c>
      <c r="E48" s="847"/>
      <c r="F48" s="189">
        <v>997732029</v>
      </c>
      <c r="G48" s="189">
        <v>261604067</v>
      </c>
      <c r="H48" s="544">
        <v>736127962</v>
      </c>
      <c r="I48" s="544">
        <v>249199436</v>
      </c>
      <c r="J48" s="544">
        <v>486928526</v>
      </c>
      <c r="K48" s="544">
        <v>2743834</v>
      </c>
      <c r="L48" s="545">
        <v>733384128</v>
      </c>
    </row>
    <row r="49" spans="2:12" s="41" customFormat="1" ht="27" customHeight="1">
      <c r="B49" s="860"/>
      <c r="C49" s="860"/>
      <c r="D49" s="846" t="s">
        <v>78</v>
      </c>
      <c r="E49" s="847"/>
      <c r="F49" s="189">
        <v>295254372</v>
      </c>
      <c r="G49" s="189">
        <v>84932459</v>
      </c>
      <c r="H49" s="544">
        <v>210321913</v>
      </c>
      <c r="I49" s="544">
        <v>21578581</v>
      </c>
      <c r="J49" s="544">
        <v>188743332</v>
      </c>
      <c r="K49" s="544">
        <v>19494084</v>
      </c>
      <c r="L49" s="545">
        <v>190827829</v>
      </c>
    </row>
    <row r="50" spans="2:12" s="41" customFormat="1" ht="27" customHeight="1">
      <c r="B50" s="860"/>
      <c r="C50" s="860"/>
      <c r="D50" s="846" t="s">
        <v>79</v>
      </c>
      <c r="E50" s="847"/>
      <c r="F50" s="189">
        <v>264917691</v>
      </c>
      <c r="G50" s="189">
        <v>51863959</v>
      </c>
      <c r="H50" s="544">
        <v>213053732</v>
      </c>
      <c r="I50" s="544">
        <v>51097434</v>
      </c>
      <c r="J50" s="544">
        <v>161956298</v>
      </c>
      <c r="K50" s="544">
        <v>490000</v>
      </c>
      <c r="L50" s="545">
        <v>212563732</v>
      </c>
    </row>
    <row r="51" spans="2:12" ht="27" customHeight="1">
      <c r="B51" s="860"/>
      <c r="C51" s="860" t="s">
        <v>396</v>
      </c>
      <c r="D51" s="846" t="s">
        <v>712</v>
      </c>
      <c r="E51" s="847"/>
      <c r="F51" s="188"/>
      <c r="G51" s="188"/>
      <c r="H51" s="544">
        <v>509833666</v>
      </c>
      <c r="I51" s="544">
        <v>48490243</v>
      </c>
      <c r="J51" s="544">
        <v>461343423</v>
      </c>
      <c r="K51" s="544">
        <v>0</v>
      </c>
      <c r="L51" s="545">
        <v>509833666</v>
      </c>
    </row>
    <row r="52" spans="2:12" ht="27" customHeight="1">
      <c r="B52" s="860"/>
      <c r="C52" s="860"/>
      <c r="D52" s="870" t="s">
        <v>431</v>
      </c>
      <c r="E52" s="871"/>
      <c r="F52" s="188"/>
      <c r="G52" s="188"/>
      <c r="H52" s="544">
        <v>73718054</v>
      </c>
      <c r="I52" s="544">
        <v>17637388</v>
      </c>
      <c r="J52" s="544">
        <v>56080666</v>
      </c>
      <c r="K52" s="544">
        <v>0</v>
      </c>
      <c r="L52" s="545">
        <v>73718054</v>
      </c>
    </row>
    <row r="53" spans="2:12" s="41" customFormat="1" ht="27" customHeight="1">
      <c r="B53" s="860"/>
      <c r="C53" s="860"/>
      <c r="D53" s="870" t="s">
        <v>432</v>
      </c>
      <c r="E53" s="871"/>
      <c r="F53" s="188"/>
      <c r="G53" s="188"/>
      <c r="H53" s="544">
        <v>150534592</v>
      </c>
      <c r="I53" s="544">
        <v>24125736</v>
      </c>
      <c r="J53" s="544">
        <v>126408856</v>
      </c>
      <c r="K53" s="544">
        <v>1764424</v>
      </c>
      <c r="L53" s="545">
        <v>148770168</v>
      </c>
    </row>
    <row r="54" spans="2:12" s="41" customFormat="1" ht="27" customHeight="1">
      <c r="B54" s="860"/>
      <c r="C54" s="860"/>
      <c r="D54" s="870" t="s">
        <v>433</v>
      </c>
      <c r="E54" s="871"/>
      <c r="F54" s="189">
        <v>126996276</v>
      </c>
      <c r="G54" s="189">
        <v>16288786</v>
      </c>
      <c r="H54" s="544">
        <v>110707490</v>
      </c>
      <c r="I54" s="544">
        <v>36881750</v>
      </c>
      <c r="J54" s="544">
        <v>73825740</v>
      </c>
      <c r="K54" s="544">
        <v>0</v>
      </c>
      <c r="L54" s="545">
        <v>110707490</v>
      </c>
    </row>
    <row r="55" spans="2:12" s="41" customFormat="1" ht="27" customHeight="1">
      <c r="B55" s="860"/>
      <c r="C55" s="860"/>
      <c r="D55" s="870" t="s">
        <v>84</v>
      </c>
      <c r="E55" s="871"/>
      <c r="F55" s="189">
        <v>483257803</v>
      </c>
      <c r="G55" s="189">
        <v>172070077</v>
      </c>
      <c r="H55" s="544">
        <v>311187726</v>
      </c>
      <c r="I55" s="544">
        <v>112620763</v>
      </c>
      <c r="J55" s="544">
        <v>198566963</v>
      </c>
      <c r="K55" s="544">
        <v>12881805</v>
      </c>
      <c r="L55" s="545">
        <v>298305921</v>
      </c>
    </row>
    <row r="56" spans="2:12" ht="27" customHeight="1">
      <c r="B56" s="867" t="s">
        <v>86</v>
      </c>
      <c r="C56" s="867" t="s">
        <v>26</v>
      </c>
      <c r="D56" s="846" t="s">
        <v>287</v>
      </c>
      <c r="E56" s="847"/>
      <c r="F56" s="189">
        <v>128324212</v>
      </c>
      <c r="G56" s="189">
        <v>49166920</v>
      </c>
      <c r="H56" s="542">
        <v>79157292</v>
      </c>
      <c r="I56" s="542">
        <v>17173598</v>
      </c>
      <c r="J56" s="542">
        <v>61983694</v>
      </c>
      <c r="K56" s="542">
        <v>0</v>
      </c>
      <c r="L56" s="543">
        <v>79157292</v>
      </c>
    </row>
    <row r="57" spans="2:12" ht="27" customHeight="1">
      <c r="B57" s="868"/>
      <c r="C57" s="868"/>
      <c r="D57" s="846" t="s">
        <v>288</v>
      </c>
      <c r="E57" s="847"/>
      <c r="F57" s="189">
        <v>155840591</v>
      </c>
      <c r="G57" s="189">
        <v>72348999</v>
      </c>
      <c r="H57" s="542">
        <v>83491592</v>
      </c>
      <c r="I57" s="542">
        <v>24618923</v>
      </c>
      <c r="J57" s="542">
        <v>58872669</v>
      </c>
      <c r="K57" s="542">
        <v>35672677</v>
      </c>
      <c r="L57" s="543">
        <v>47818915</v>
      </c>
    </row>
    <row r="58" spans="2:12" ht="27" customHeight="1">
      <c r="B58" s="868"/>
      <c r="C58" s="868"/>
      <c r="D58" s="846" t="s">
        <v>289</v>
      </c>
      <c r="E58" s="847"/>
      <c r="F58" s="189">
        <v>129347509</v>
      </c>
      <c r="G58" s="189">
        <v>51042816</v>
      </c>
      <c r="H58" s="542">
        <v>78304693</v>
      </c>
      <c r="I58" s="542">
        <v>31996906</v>
      </c>
      <c r="J58" s="542">
        <v>46307787</v>
      </c>
      <c r="K58" s="542">
        <v>6409773</v>
      </c>
      <c r="L58" s="543">
        <v>71894920</v>
      </c>
    </row>
    <row r="59" spans="2:12" ht="27" customHeight="1">
      <c r="B59" s="868"/>
      <c r="C59" s="868"/>
      <c r="D59" s="846" t="s">
        <v>291</v>
      </c>
      <c r="E59" s="847"/>
      <c r="F59" s="189">
        <v>91601554</v>
      </c>
      <c r="G59" s="189">
        <v>34828616</v>
      </c>
      <c r="H59" s="542">
        <v>56772938</v>
      </c>
      <c r="I59" s="542">
        <v>14886492</v>
      </c>
      <c r="J59" s="542">
        <v>41886446</v>
      </c>
      <c r="K59" s="542">
        <v>3126532</v>
      </c>
      <c r="L59" s="543">
        <v>53646406</v>
      </c>
    </row>
    <row r="60" spans="2:12" ht="27" customHeight="1">
      <c r="B60" s="868"/>
      <c r="C60" s="868"/>
      <c r="D60" s="846" t="s">
        <v>292</v>
      </c>
      <c r="E60" s="847"/>
      <c r="F60" s="189">
        <v>180099103</v>
      </c>
      <c r="G60" s="189">
        <v>67534552</v>
      </c>
      <c r="H60" s="542">
        <v>112564551</v>
      </c>
      <c r="I60" s="542">
        <v>30162077</v>
      </c>
      <c r="J60" s="542">
        <v>82402474</v>
      </c>
      <c r="K60" s="542">
        <v>2238854</v>
      </c>
      <c r="L60" s="543">
        <v>110325697</v>
      </c>
    </row>
    <row r="61" spans="2:12" ht="27" customHeight="1">
      <c r="B61" s="868"/>
      <c r="C61" s="868"/>
      <c r="D61" s="846" t="s">
        <v>293</v>
      </c>
      <c r="E61" s="847"/>
      <c r="F61" s="189">
        <v>112364045</v>
      </c>
      <c r="G61" s="189">
        <v>49455129</v>
      </c>
      <c r="H61" s="542">
        <v>62908916</v>
      </c>
      <c r="I61" s="542">
        <v>21134985</v>
      </c>
      <c r="J61" s="542">
        <v>41773931</v>
      </c>
      <c r="K61" s="542">
        <v>82946442</v>
      </c>
      <c r="L61" s="543">
        <v>-20037526</v>
      </c>
    </row>
    <row r="62" spans="2:12" ht="27" customHeight="1">
      <c r="B62" s="868"/>
      <c r="C62" s="868"/>
      <c r="D62" s="846" t="s">
        <v>713</v>
      </c>
      <c r="E62" s="847"/>
      <c r="F62" s="189">
        <v>99194207</v>
      </c>
      <c r="G62" s="189">
        <v>37346681</v>
      </c>
      <c r="H62" s="542">
        <v>61847526</v>
      </c>
      <c r="I62" s="542">
        <v>25715896</v>
      </c>
      <c r="J62" s="542">
        <v>36131630</v>
      </c>
      <c r="K62" s="542">
        <v>0</v>
      </c>
      <c r="L62" s="543">
        <v>61847526</v>
      </c>
    </row>
    <row r="63" spans="2:12" ht="27" customHeight="1">
      <c r="B63" s="868"/>
      <c r="C63" s="868"/>
      <c r="D63" s="846" t="s">
        <v>714</v>
      </c>
      <c r="E63" s="847"/>
      <c r="F63" s="189">
        <v>114423005</v>
      </c>
      <c r="G63" s="189">
        <v>47797153</v>
      </c>
      <c r="H63" s="542">
        <v>66625852</v>
      </c>
      <c r="I63" s="542">
        <v>16922426</v>
      </c>
      <c r="J63" s="542">
        <v>49703426</v>
      </c>
      <c r="K63" s="542">
        <v>4533345</v>
      </c>
      <c r="L63" s="543">
        <v>62092507</v>
      </c>
    </row>
    <row r="64" spans="2:12" ht="27" customHeight="1">
      <c r="B64" s="868"/>
      <c r="C64" s="868"/>
      <c r="D64" s="846" t="s">
        <v>377</v>
      </c>
      <c r="E64" s="847"/>
      <c r="F64" s="189">
        <v>78520889</v>
      </c>
      <c r="G64" s="189">
        <v>20527875</v>
      </c>
      <c r="H64" s="542">
        <v>57993014</v>
      </c>
      <c r="I64" s="542">
        <v>12174957</v>
      </c>
      <c r="J64" s="542">
        <v>45818057</v>
      </c>
      <c r="K64" s="542">
        <v>0</v>
      </c>
      <c r="L64" s="543">
        <v>57993014</v>
      </c>
    </row>
    <row r="65" spans="2:12" ht="27" customHeight="1">
      <c r="B65" s="868"/>
      <c r="C65" s="868"/>
      <c r="D65" s="846" t="s">
        <v>95</v>
      </c>
      <c r="E65" s="847"/>
      <c r="F65" s="189">
        <v>131144205</v>
      </c>
      <c r="G65" s="189">
        <v>55328864</v>
      </c>
      <c r="H65" s="542">
        <v>75815341</v>
      </c>
      <c r="I65" s="542">
        <v>32979013</v>
      </c>
      <c r="J65" s="542">
        <v>42836328</v>
      </c>
      <c r="K65" s="542">
        <v>0</v>
      </c>
      <c r="L65" s="543">
        <v>75815341</v>
      </c>
    </row>
    <row r="66" spans="2:12" ht="27" customHeight="1">
      <c r="B66" s="868"/>
      <c r="C66" s="842"/>
      <c r="D66" s="846" t="s">
        <v>434</v>
      </c>
      <c r="E66" s="847"/>
      <c r="F66" s="189">
        <v>437735080</v>
      </c>
      <c r="G66" s="189">
        <v>134352168</v>
      </c>
      <c r="H66" s="542">
        <v>303382912</v>
      </c>
      <c r="I66" s="542">
        <v>93510845</v>
      </c>
      <c r="J66" s="542">
        <v>209872067</v>
      </c>
      <c r="K66" s="542">
        <v>0</v>
      </c>
      <c r="L66" s="543">
        <v>303382912</v>
      </c>
    </row>
    <row r="67" spans="2:12" ht="27" customHeight="1">
      <c r="B67" s="868"/>
      <c r="C67" s="867" t="s">
        <v>396</v>
      </c>
      <c r="D67" s="856" t="s">
        <v>715</v>
      </c>
      <c r="E67" s="857"/>
      <c r="F67" s="188"/>
      <c r="G67" s="188"/>
      <c r="H67" s="542">
        <v>334081898</v>
      </c>
      <c r="I67" s="542">
        <v>31521907</v>
      </c>
      <c r="J67" s="542">
        <v>302559991</v>
      </c>
      <c r="K67" s="542">
        <v>7898228</v>
      </c>
      <c r="L67" s="543">
        <v>326183670</v>
      </c>
    </row>
    <row r="68" spans="2:12" ht="27" customHeight="1">
      <c r="B68" s="868"/>
      <c r="C68" s="868"/>
      <c r="D68" s="846" t="s">
        <v>436</v>
      </c>
      <c r="E68" s="847"/>
      <c r="F68" s="188"/>
      <c r="G68" s="188"/>
      <c r="H68" s="542">
        <v>110951362</v>
      </c>
      <c r="I68" s="542">
        <v>26747629</v>
      </c>
      <c r="J68" s="542">
        <v>84203733</v>
      </c>
      <c r="K68" s="542">
        <v>200000</v>
      </c>
      <c r="L68" s="543">
        <v>110751362</v>
      </c>
    </row>
    <row r="69" spans="2:12" ht="27" customHeight="1">
      <c r="B69" s="868"/>
      <c r="C69" s="868"/>
      <c r="D69" s="872" t="s">
        <v>437</v>
      </c>
      <c r="E69" s="849"/>
      <c r="F69" s="188"/>
      <c r="G69" s="188"/>
      <c r="H69" s="542">
        <v>190457064</v>
      </c>
      <c r="I69" s="542">
        <v>59938509</v>
      </c>
      <c r="J69" s="542">
        <v>130518555</v>
      </c>
      <c r="K69" s="542">
        <v>8603848</v>
      </c>
      <c r="L69" s="543">
        <v>181853216</v>
      </c>
    </row>
    <row r="70" spans="2:12" s="41" customFormat="1" ht="27" customHeight="1">
      <c r="B70" s="842"/>
      <c r="C70" s="842"/>
      <c r="D70" s="872" t="s">
        <v>380</v>
      </c>
      <c r="E70" s="849"/>
      <c r="F70" s="489">
        <v>141162892</v>
      </c>
      <c r="G70" s="489">
        <v>33138573</v>
      </c>
      <c r="H70" s="542">
        <v>108024319</v>
      </c>
      <c r="I70" s="542">
        <v>11984447</v>
      </c>
      <c r="J70" s="542">
        <v>96039872</v>
      </c>
      <c r="K70" s="542">
        <v>7467443</v>
      </c>
      <c r="L70" s="543">
        <v>100556876</v>
      </c>
    </row>
    <row r="71" spans="2:12" ht="9.75" customHeight="1">
      <c r="B71" s="163"/>
      <c r="C71" s="163"/>
      <c r="D71" s="853"/>
      <c r="E71" s="853"/>
      <c r="F71" s="191"/>
      <c r="G71" s="192"/>
      <c r="H71" s="193"/>
      <c r="I71" s="191"/>
      <c r="J71" s="191"/>
      <c r="K71" s="191"/>
      <c r="L71" s="194"/>
    </row>
    <row r="72" spans="2:12" ht="26.25" customHeight="1">
      <c r="B72" s="854" t="s">
        <v>381</v>
      </c>
      <c r="C72" s="855"/>
      <c r="D72" s="855"/>
      <c r="E72" s="876"/>
      <c r="F72" s="548">
        <v>13902843804</v>
      </c>
      <c r="G72" s="548">
        <v>4892519496</v>
      </c>
      <c r="H72" s="548">
        <v>9010324308</v>
      </c>
      <c r="I72" s="548">
        <v>1841016396</v>
      </c>
      <c r="J72" s="549">
        <v>7169307912</v>
      </c>
      <c r="K72" s="548">
        <v>706541792</v>
      </c>
      <c r="L72" s="550">
        <v>8303782516</v>
      </c>
    </row>
    <row r="73" spans="2:12" s="74" customFormat="1" ht="6" customHeight="1">
      <c r="B73" s="195"/>
      <c r="C73" s="195"/>
      <c r="D73" s="195"/>
      <c r="E73" s="195"/>
      <c r="F73" s="196"/>
      <c r="G73" s="196"/>
      <c r="H73" s="196"/>
      <c r="I73" s="196"/>
      <c r="J73" s="196"/>
      <c r="K73" s="196"/>
      <c r="L73" s="197"/>
    </row>
    <row r="74" spans="2:12" ht="34.5" customHeight="1">
      <c r="B74" s="877" t="s">
        <v>438</v>
      </c>
      <c r="C74" s="877"/>
      <c r="D74" s="878" t="s">
        <v>439</v>
      </c>
      <c r="E74" s="878"/>
      <c r="F74" s="878"/>
      <c r="G74" s="878"/>
      <c r="H74" s="878"/>
      <c r="I74" s="878"/>
      <c r="J74" s="878"/>
      <c r="K74" s="878"/>
      <c r="L74" s="878"/>
    </row>
    <row r="75" spans="2:12" ht="27" customHeight="1">
      <c r="B75" s="198" t="s">
        <v>440</v>
      </c>
      <c r="C75" s="199"/>
      <c r="D75" s="200"/>
      <c r="E75" s="201"/>
      <c r="F75" s="202"/>
      <c r="G75" s="199"/>
      <c r="H75" s="199"/>
      <c r="I75" s="199"/>
      <c r="J75" s="199"/>
      <c r="K75" s="199"/>
      <c r="L75" s="199"/>
    </row>
    <row r="76" spans="2:12" ht="27" customHeight="1">
      <c r="B76" s="840" t="s">
        <v>441</v>
      </c>
      <c r="C76" s="203" t="s">
        <v>442</v>
      </c>
      <c r="D76" s="203"/>
      <c r="E76" s="204"/>
      <c r="F76" s="543">
        <v>6371534189</v>
      </c>
      <c r="G76" s="543">
        <v>2529727940</v>
      </c>
      <c r="H76" s="543">
        <v>3841806249</v>
      </c>
      <c r="I76" s="543">
        <v>570525148</v>
      </c>
      <c r="J76" s="543">
        <v>3271281101</v>
      </c>
      <c r="K76" s="543">
        <v>474518739</v>
      </c>
      <c r="L76" s="543">
        <v>3367287510</v>
      </c>
    </row>
    <row r="77" spans="2:12" ht="27" customHeight="1">
      <c r="B77" s="841"/>
      <c r="C77" s="205"/>
      <c r="D77" s="206" t="s">
        <v>443</v>
      </c>
      <c r="E77" s="204"/>
      <c r="F77" s="543">
        <v>5819986351</v>
      </c>
      <c r="G77" s="543">
        <v>2420242938</v>
      </c>
      <c r="H77" s="543">
        <v>3399743413</v>
      </c>
      <c r="I77" s="543">
        <v>523942685</v>
      </c>
      <c r="J77" s="543">
        <v>2875800728</v>
      </c>
      <c r="K77" s="543">
        <v>470672147</v>
      </c>
      <c r="L77" s="543">
        <v>2929071266</v>
      </c>
    </row>
    <row r="78" spans="2:12" ht="27" customHeight="1">
      <c r="B78" s="841"/>
      <c r="C78" s="205"/>
      <c r="D78" s="207" t="s">
        <v>444</v>
      </c>
      <c r="E78" s="208"/>
      <c r="F78" s="543">
        <v>551547838</v>
      </c>
      <c r="G78" s="543">
        <v>109485002</v>
      </c>
      <c r="H78" s="543">
        <v>442062836</v>
      </c>
      <c r="I78" s="543">
        <v>46582463</v>
      </c>
      <c r="J78" s="543">
        <v>395480373</v>
      </c>
      <c r="K78" s="543">
        <v>3846592</v>
      </c>
      <c r="L78" s="543">
        <v>438216244</v>
      </c>
    </row>
    <row r="79" spans="2:12" ht="27" customHeight="1">
      <c r="B79" s="841"/>
      <c r="C79" s="203" t="s">
        <v>445</v>
      </c>
      <c r="D79" s="203"/>
      <c r="E79" s="209"/>
      <c r="F79" s="543">
        <v>4985830887</v>
      </c>
      <c r="G79" s="543">
        <v>1599692098</v>
      </c>
      <c r="H79" s="543">
        <v>3386138789</v>
      </c>
      <c r="I79" s="543">
        <v>819022638</v>
      </c>
      <c r="J79" s="543">
        <v>2567116151</v>
      </c>
      <c r="K79" s="543">
        <v>72925911</v>
      </c>
      <c r="L79" s="543">
        <v>3313212878</v>
      </c>
    </row>
    <row r="80" spans="2:12" ht="27" customHeight="1">
      <c r="B80" s="841"/>
      <c r="C80" s="205"/>
      <c r="D80" s="206" t="s">
        <v>443</v>
      </c>
      <c r="E80" s="209"/>
      <c r="F80" s="543">
        <v>3446221612</v>
      </c>
      <c r="G80" s="543">
        <v>1216064351</v>
      </c>
      <c r="H80" s="543">
        <v>2230157261</v>
      </c>
      <c r="I80" s="543">
        <v>579266758</v>
      </c>
      <c r="J80" s="543">
        <v>1650890503</v>
      </c>
      <c r="K80" s="543">
        <v>58279682</v>
      </c>
      <c r="L80" s="543">
        <v>2171877579</v>
      </c>
    </row>
    <row r="81" spans="2:12" ht="27" customHeight="1">
      <c r="B81" s="841"/>
      <c r="C81" s="205"/>
      <c r="D81" s="207" t="s">
        <v>444</v>
      </c>
      <c r="E81" s="209"/>
      <c r="F81" s="543">
        <v>1539609275</v>
      </c>
      <c r="G81" s="543">
        <v>383627747</v>
      </c>
      <c r="H81" s="543">
        <v>1155981528</v>
      </c>
      <c r="I81" s="543">
        <v>239755880</v>
      </c>
      <c r="J81" s="543">
        <v>916225648</v>
      </c>
      <c r="K81" s="543">
        <v>14646229</v>
      </c>
      <c r="L81" s="543">
        <v>1141335299</v>
      </c>
    </row>
    <row r="82" spans="2:12" ht="27" customHeight="1">
      <c r="B82" s="841"/>
      <c r="C82" s="203" t="s">
        <v>446</v>
      </c>
      <c r="D82" s="203"/>
      <c r="E82" s="201"/>
      <c r="F82" s="543">
        <v>2545478728</v>
      </c>
      <c r="G82" s="543">
        <v>763099458</v>
      </c>
      <c r="H82" s="543">
        <v>1782379270</v>
      </c>
      <c r="I82" s="543">
        <v>451468610</v>
      </c>
      <c r="J82" s="543">
        <v>1330910660</v>
      </c>
      <c r="K82" s="543">
        <v>159097142</v>
      </c>
      <c r="L82" s="543">
        <v>1623282128</v>
      </c>
    </row>
    <row r="83" spans="2:12" ht="27" customHeight="1">
      <c r="B83" s="841"/>
      <c r="C83" s="205"/>
      <c r="D83" s="206" t="s">
        <v>443</v>
      </c>
      <c r="E83" s="209"/>
      <c r="F83" s="543">
        <v>1658594400</v>
      </c>
      <c r="G83" s="543">
        <v>619729773</v>
      </c>
      <c r="H83" s="543">
        <v>1038864627</v>
      </c>
      <c r="I83" s="543">
        <v>321276118</v>
      </c>
      <c r="J83" s="543">
        <v>717588509</v>
      </c>
      <c r="K83" s="543">
        <v>134927623</v>
      </c>
      <c r="L83" s="543">
        <v>903937004</v>
      </c>
    </row>
    <row r="84" spans="2:12" ht="27" customHeight="1">
      <c r="B84" s="843"/>
      <c r="C84" s="210"/>
      <c r="D84" s="207" t="s">
        <v>444</v>
      </c>
      <c r="E84" s="201"/>
      <c r="F84" s="543">
        <v>886884328</v>
      </c>
      <c r="G84" s="543">
        <v>143369685</v>
      </c>
      <c r="H84" s="543">
        <v>743514643</v>
      </c>
      <c r="I84" s="543">
        <v>130192492</v>
      </c>
      <c r="J84" s="543">
        <v>613322151</v>
      </c>
      <c r="K84" s="543">
        <v>24169519</v>
      </c>
      <c r="L84" s="543">
        <v>719345124</v>
      </c>
    </row>
    <row r="85" spans="2:12" ht="27" customHeight="1">
      <c r="B85" s="879" t="s">
        <v>447</v>
      </c>
      <c r="C85" s="206" t="s">
        <v>448</v>
      </c>
      <c r="D85" s="203"/>
      <c r="E85" s="211"/>
      <c r="F85" s="551">
        <v>10924802363</v>
      </c>
      <c r="G85" s="551">
        <v>4256037062</v>
      </c>
      <c r="H85" s="551">
        <v>6668765301</v>
      </c>
      <c r="I85" s="551">
        <v>1424485561</v>
      </c>
      <c r="J85" s="551">
        <v>5244279740</v>
      </c>
      <c r="K85" s="551">
        <v>663879452</v>
      </c>
      <c r="L85" s="551">
        <v>6004885849</v>
      </c>
    </row>
    <row r="86" spans="2:12" ht="27" customHeight="1">
      <c r="B86" s="880"/>
      <c r="C86" s="207" t="s">
        <v>449</v>
      </c>
      <c r="D86" s="212"/>
      <c r="E86" s="200"/>
      <c r="F86" s="552">
        <v>2978041441</v>
      </c>
      <c r="G86" s="543">
        <v>636482434</v>
      </c>
      <c r="H86" s="543">
        <v>2341559007</v>
      </c>
      <c r="I86" s="543">
        <v>416530835</v>
      </c>
      <c r="J86" s="543">
        <v>1925028172</v>
      </c>
      <c r="K86" s="543">
        <v>42662340</v>
      </c>
      <c r="L86" s="552">
        <v>2298896667</v>
      </c>
    </row>
    <row r="87" spans="2:12" ht="27" customHeight="1">
      <c r="B87" s="873" t="s">
        <v>716</v>
      </c>
      <c r="C87" s="213" t="s">
        <v>450</v>
      </c>
      <c r="D87" s="214"/>
      <c r="E87" s="215"/>
      <c r="F87" s="543">
        <v>4314562399</v>
      </c>
      <c r="G87" s="543">
        <v>1896963167</v>
      </c>
      <c r="H87" s="543">
        <v>2417599232</v>
      </c>
      <c r="I87" s="543">
        <v>489756379</v>
      </c>
      <c r="J87" s="543">
        <v>1927842853</v>
      </c>
      <c r="K87" s="543">
        <v>273465229</v>
      </c>
      <c r="L87" s="552">
        <v>2144134003</v>
      </c>
    </row>
    <row r="88" spans="2:12" ht="27" customHeight="1">
      <c r="B88" s="874"/>
      <c r="C88" s="213" t="s">
        <v>451</v>
      </c>
      <c r="D88" s="214"/>
      <c r="E88" s="215"/>
      <c r="F88" s="543">
        <v>3127275911</v>
      </c>
      <c r="G88" s="543">
        <v>1183854482</v>
      </c>
      <c r="H88" s="543">
        <v>1943421429</v>
      </c>
      <c r="I88" s="543">
        <v>435724055</v>
      </c>
      <c r="J88" s="543">
        <v>1507697374</v>
      </c>
      <c r="K88" s="543">
        <v>133492450</v>
      </c>
      <c r="L88" s="552">
        <v>1809928979</v>
      </c>
    </row>
    <row r="89" spans="2:12" ht="27" customHeight="1">
      <c r="B89" s="874"/>
      <c r="C89" s="213" t="s">
        <v>452</v>
      </c>
      <c r="D89" s="214"/>
      <c r="E89" s="215"/>
      <c r="F89" s="543">
        <v>3482964053</v>
      </c>
      <c r="G89" s="543">
        <v>1175219413</v>
      </c>
      <c r="H89" s="543">
        <v>2307744640</v>
      </c>
      <c r="I89" s="543">
        <v>499005127</v>
      </c>
      <c r="J89" s="543">
        <v>1808739513</v>
      </c>
      <c r="K89" s="543">
        <v>256921773</v>
      </c>
      <c r="L89" s="552">
        <v>2050822867</v>
      </c>
    </row>
    <row r="90" spans="2:12" ht="27" customHeight="1">
      <c r="B90" s="875"/>
      <c r="C90" s="216" t="s">
        <v>453</v>
      </c>
      <c r="D90" s="217"/>
      <c r="E90" s="215"/>
      <c r="F90" s="543">
        <v>0</v>
      </c>
      <c r="G90" s="543">
        <v>0</v>
      </c>
      <c r="H90" s="543">
        <v>0</v>
      </c>
      <c r="I90" s="543">
        <v>0</v>
      </c>
      <c r="J90" s="543">
        <v>0</v>
      </c>
      <c r="K90" s="543">
        <v>0</v>
      </c>
      <c r="L90" s="552">
        <v>0</v>
      </c>
    </row>
  </sheetData>
  <sheetProtection/>
  <mergeCells count="85">
    <mergeCell ref="B87:B90"/>
    <mergeCell ref="D65:E65"/>
    <mergeCell ref="D66:E66"/>
    <mergeCell ref="C67:C70"/>
    <mergeCell ref="D71:E71"/>
    <mergeCell ref="B72:E72"/>
    <mergeCell ref="B74:C74"/>
    <mergeCell ref="D74:L74"/>
    <mergeCell ref="B76:B84"/>
    <mergeCell ref="B85:B86"/>
    <mergeCell ref="D64:E64"/>
    <mergeCell ref="D67:E67"/>
    <mergeCell ref="D68:E68"/>
    <mergeCell ref="D69:E69"/>
    <mergeCell ref="D70:E70"/>
    <mergeCell ref="B56:B70"/>
    <mergeCell ref="C56:C66"/>
    <mergeCell ref="D56:E56"/>
    <mergeCell ref="D57:E57"/>
    <mergeCell ref="D58:E58"/>
    <mergeCell ref="D60:E60"/>
    <mergeCell ref="D61:E61"/>
    <mergeCell ref="D62:E62"/>
    <mergeCell ref="D63:E63"/>
    <mergeCell ref="D47:E47"/>
    <mergeCell ref="D48:E48"/>
    <mergeCell ref="D49:E49"/>
    <mergeCell ref="D50:E50"/>
    <mergeCell ref="D51:E51"/>
    <mergeCell ref="D52:E52"/>
    <mergeCell ref="D53:E53"/>
    <mergeCell ref="D54:E54"/>
    <mergeCell ref="D55:E55"/>
    <mergeCell ref="D59:E59"/>
    <mergeCell ref="D40:E40"/>
    <mergeCell ref="D41:E41"/>
    <mergeCell ref="D42:E42"/>
    <mergeCell ref="D43:E43"/>
    <mergeCell ref="D46:E46"/>
    <mergeCell ref="D44:E44"/>
    <mergeCell ref="D45:E45"/>
    <mergeCell ref="D32:E32"/>
    <mergeCell ref="D33:E33"/>
    <mergeCell ref="C34:C38"/>
    <mergeCell ref="D34:E34"/>
    <mergeCell ref="D35:E35"/>
    <mergeCell ref="D36:E36"/>
    <mergeCell ref="D37:E37"/>
    <mergeCell ref="D39:E39"/>
    <mergeCell ref="D23:E23"/>
    <mergeCell ref="D24:E24"/>
    <mergeCell ref="D25:E25"/>
    <mergeCell ref="D38:E38"/>
    <mergeCell ref="D26:E26"/>
    <mergeCell ref="D27:E27"/>
    <mergeCell ref="D28:E28"/>
    <mergeCell ref="D29:E29"/>
    <mergeCell ref="D30:E30"/>
    <mergeCell ref="D14:E14"/>
    <mergeCell ref="D15:E15"/>
    <mergeCell ref="D16:E16"/>
    <mergeCell ref="D31:E31"/>
    <mergeCell ref="D17:E17"/>
    <mergeCell ref="D18:E18"/>
    <mergeCell ref="D19:E19"/>
    <mergeCell ref="D20:E20"/>
    <mergeCell ref="D21:E21"/>
    <mergeCell ref="D22:E22"/>
    <mergeCell ref="D3:E7"/>
    <mergeCell ref="F3:L3"/>
    <mergeCell ref="B8:B38"/>
    <mergeCell ref="C8:C33"/>
    <mergeCell ref="D8:E8"/>
    <mergeCell ref="D9:E9"/>
    <mergeCell ref="D10:E10"/>
    <mergeCell ref="D11:E11"/>
    <mergeCell ref="D12:E12"/>
    <mergeCell ref="D13:E13"/>
    <mergeCell ref="B39:B46"/>
    <mergeCell ref="C39:C46"/>
    <mergeCell ref="B47:B55"/>
    <mergeCell ref="C47:C50"/>
    <mergeCell ref="B3:B7"/>
    <mergeCell ref="C3:C7"/>
    <mergeCell ref="C51:C55"/>
  </mergeCells>
  <conditionalFormatting sqref="F24:G24 F26:G26 F70:G70 F28:G33 F35:G37 F8:G22 F54:G67 F39:G51">
    <cfRule type="expression" priority="15" dxfId="5" stopIfTrue="1">
      <formula>OR($F8&lt;&gt;#REF!)</formula>
    </cfRule>
  </conditionalFormatting>
  <conditionalFormatting sqref="F25:G25 F37:G38 F9:G9 F46:G46 F51:G53 F67:G69 F15:G15">
    <cfRule type="expression" priority="23" dxfId="4" stopIfTrue="1">
      <formula>OR($F9&lt;&gt;#REF!)</formula>
    </cfRule>
  </conditionalFormatting>
  <conditionalFormatting sqref="H8:H70">
    <cfRule type="expression" priority="33" dxfId="0" stopIfTrue="1">
      <formula>OR($H8&lt;&gt;#REF!)</formula>
    </cfRule>
  </conditionalFormatting>
  <conditionalFormatting sqref="H72:H73">
    <cfRule type="expression" priority="34" dxfId="0" stopIfTrue="1">
      <formula>OR($H$72&lt;&gt;#REF!)</formula>
    </cfRule>
  </conditionalFormatting>
  <conditionalFormatting sqref="L8:L70">
    <cfRule type="expression" priority="35" dxfId="0" stopIfTrue="1">
      <formula>OR($L8&lt;&gt;#REF!)</formula>
    </cfRule>
  </conditionalFormatting>
  <conditionalFormatting sqref="L72:L73">
    <cfRule type="expression" priority="36" dxfId="0" stopIfTrue="1">
      <formula>OR($L$72&lt;&gt;#REF!)</formula>
    </cfRule>
  </conditionalFormatting>
  <printOptions/>
  <pageMargins left="0.7874015748031497" right="0.7874015748031497" top="0.7874015748031497" bottom="0" header="0.31496062992125984" footer="0.1968503937007874"/>
  <pageSetup fitToHeight="2" horizontalDpi="600" verticalDpi="600" orientation="landscape" paperSize="9" scale="44" r:id="rId1"/>
  <headerFooter>
    <oddFooter>&amp;R&amp;22&amp;P</oddFooter>
  </headerFooter>
  <rowBreaks count="1" manualBreakCount="1">
    <brk id="46" max="11" man="1"/>
  </rowBreaks>
</worksheet>
</file>

<file path=xl/worksheets/sheet11.xml><?xml version="1.0" encoding="utf-8"?>
<worksheet xmlns="http://schemas.openxmlformats.org/spreadsheetml/2006/main" xmlns:r="http://schemas.openxmlformats.org/officeDocument/2006/relationships">
  <dimension ref="A1:U90"/>
  <sheetViews>
    <sheetView view="pageBreakPreview" zoomScale="75" zoomScaleSheetLayoutView="75" zoomScalePageLayoutView="0" workbookViewId="0" topLeftCell="A1">
      <selection activeCell="A20" sqref="A20:P27"/>
    </sheetView>
  </sheetViews>
  <sheetFormatPr defaultColWidth="9.00390625" defaultRowHeight="13.5"/>
  <cols>
    <col min="1" max="1" width="5.75390625" style="66" customWidth="1"/>
    <col min="2" max="3" width="5.625" style="66" customWidth="1"/>
    <col min="4" max="4" width="13.625" style="66" customWidth="1"/>
    <col min="5" max="5" width="40.625" style="66" customWidth="1"/>
    <col min="6" max="7" width="31.625" style="66" customWidth="1"/>
    <col min="8" max="9" width="18.625" style="66" customWidth="1"/>
    <col min="10" max="10" width="31.625" style="66" customWidth="1"/>
    <col min="11" max="15" width="18.625" style="66" customWidth="1"/>
    <col min="16" max="16" width="9.00390625" style="66" customWidth="1"/>
    <col min="17" max="17" width="12.50390625" style="66" bestFit="1" customWidth="1"/>
    <col min="18" max="16384" width="9.00390625" style="66" customWidth="1"/>
  </cols>
  <sheetData>
    <row r="1" ht="30" customHeight="1">
      <c r="A1" s="471" t="s">
        <v>454</v>
      </c>
    </row>
    <row r="2" ht="30" customHeight="1"/>
    <row r="3" spans="2:15" ht="30" customHeight="1">
      <c r="B3" s="815" t="s">
        <v>400</v>
      </c>
      <c r="C3" s="815" t="s">
        <v>401</v>
      </c>
      <c r="D3" s="828" t="s">
        <v>21</v>
      </c>
      <c r="E3" s="829"/>
      <c r="F3" s="864" t="s">
        <v>796</v>
      </c>
      <c r="G3" s="865"/>
      <c r="H3" s="865"/>
      <c r="I3" s="865"/>
      <c r="J3" s="865"/>
      <c r="K3" s="865"/>
      <c r="L3" s="865"/>
      <c r="M3" s="865"/>
      <c r="N3" s="865"/>
      <c r="O3" s="866"/>
    </row>
    <row r="4" spans="2:15" ht="24.75" customHeight="1">
      <c r="B4" s="816"/>
      <c r="C4" s="816"/>
      <c r="D4" s="830"/>
      <c r="E4" s="831"/>
      <c r="F4" s="240" t="s">
        <v>455</v>
      </c>
      <c r="G4" s="881" t="s">
        <v>412</v>
      </c>
      <c r="H4" s="882"/>
      <c r="I4" s="883"/>
      <c r="J4" s="881" t="s">
        <v>456</v>
      </c>
      <c r="K4" s="884"/>
      <c r="L4" s="884"/>
      <c r="M4" s="241"/>
      <c r="N4" s="241"/>
      <c r="O4" s="242"/>
    </row>
    <row r="5" spans="2:15" ht="24.75" customHeight="1">
      <c r="B5" s="816"/>
      <c r="C5" s="816"/>
      <c r="D5" s="830"/>
      <c r="E5" s="831"/>
      <c r="F5" s="160"/>
      <c r="G5" s="243"/>
      <c r="H5" s="888" t="s">
        <v>353</v>
      </c>
      <c r="I5" s="888" t="s">
        <v>457</v>
      </c>
      <c r="J5" s="160"/>
      <c r="K5" s="888" t="s">
        <v>353</v>
      </c>
      <c r="L5" s="888" t="s">
        <v>458</v>
      </c>
      <c r="M5" s="885" t="s">
        <v>459</v>
      </c>
      <c r="N5" s="886"/>
      <c r="O5" s="887"/>
    </row>
    <row r="6" spans="2:15" ht="24.75" customHeight="1">
      <c r="B6" s="816"/>
      <c r="C6" s="816"/>
      <c r="D6" s="830"/>
      <c r="E6" s="831"/>
      <c r="F6" s="160"/>
      <c r="G6" s="244"/>
      <c r="H6" s="889"/>
      <c r="I6" s="889"/>
      <c r="J6" s="160"/>
      <c r="K6" s="889"/>
      <c r="L6" s="889"/>
      <c r="M6" s="888" t="s">
        <v>460</v>
      </c>
      <c r="N6" s="888" t="s">
        <v>461</v>
      </c>
      <c r="O6" s="888" t="s">
        <v>462</v>
      </c>
    </row>
    <row r="7" spans="2:15" ht="24.75" customHeight="1">
      <c r="B7" s="817"/>
      <c r="C7" s="817"/>
      <c r="D7" s="832"/>
      <c r="E7" s="833"/>
      <c r="F7" s="245" t="s">
        <v>362</v>
      </c>
      <c r="G7" s="245" t="s">
        <v>362</v>
      </c>
      <c r="H7" s="890"/>
      <c r="I7" s="890"/>
      <c r="J7" s="245" t="s">
        <v>362</v>
      </c>
      <c r="K7" s="890"/>
      <c r="L7" s="890"/>
      <c r="M7" s="890"/>
      <c r="N7" s="890"/>
      <c r="O7" s="890"/>
    </row>
    <row r="8" spans="2:17" ht="27" customHeight="1">
      <c r="B8" s="867" t="s">
        <v>35</v>
      </c>
      <c r="C8" s="867" t="s">
        <v>26</v>
      </c>
      <c r="D8" s="844" t="s">
        <v>257</v>
      </c>
      <c r="E8" s="845"/>
      <c r="F8" s="542">
        <v>209260917</v>
      </c>
      <c r="G8" s="489">
        <v>42491835</v>
      </c>
      <c r="H8" s="553">
        <v>0.023080639092798172</v>
      </c>
      <c r="I8" s="553">
        <v>0.12885582235665752</v>
      </c>
      <c r="J8" s="542">
        <v>166769082</v>
      </c>
      <c r="K8" s="554">
        <v>0.023261531523965043</v>
      </c>
      <c r="L8" s="553">
        <v>0.5057246222662507</v>
      </c>
      <c r="M8" s="560">
        <v>0.020325577714452862</v>
      </c>
      <c r="N8" s="554">
        <v>0.022498122919424927</v>
      </c>
      <c r="O8" s="554">
        <v>0.022529838150780423</v>
      </c>
      <c r="Q8" s="79"/>
    </row>
    <row r="9" spans="2:17" ht="27" customHeight="1">
      <c r="B9" s="868"/>
      <c r="C9" s="868"/>
      <c r="D9" s="844" t="s">
        <v>418</v>
      </c>
      <c r="E9" s="845"/>
      <c r="F9" s="542">
        <v>49696475</v>
      </c>
      <c r="G9" s="489">
        <v>11606962</v>
      </c>
      <c r="H9" s="553">
        <v>0.00630464890221434</v>
      </c>
      <c r="I9" s="229"/>
      <c r="J9" s="542">
        <v>38089513</v>
      </c>
      <c r="K9" s="554">
        <v>0.005312857735716122</v>
      </c>
      <c r="L9" s="229"/>
      <c r="M9" s="560">
        <v>0.026290188354739643</v>
      </c>
      <c r="N9" s="554">
        <v>0.031108558705552635</v>
      </c>
      <c r="O9" s="554">
        <v>0.0311802258173701</v>
      </c>
      <c r="Q9" s="79"/>
    </row>
    <row r="10" spans="2:17" ht="27" customHeight="1">
      <c r="B10" s="868"/>
      <c r="C10" s="868"/>
      <c r="D10" s="844" t="s">
        <v>259</v>
      </c>
      <c r="E10" s="845"/>
      <c r="F10" s="542">
        <v>54293527</v>
      </c>
      <c r="G10" s="489">
        <v>11975501</v>
      </c>
      <c r="H10" s="553">
        <v>0.006504831258439265</v>
      </c>
      <c r="I10" s="553">
        <v>0.13432471632115214</v>
      </c>
      <c r="J10" s="542">
        <v>42318026</v>
      </c>
      <c r="K10" s="554">
        <v>0.005902665434297781</v>
      </c>
      <c r="L10" s="553">
        <v>0.47466547226050426</v>
      </c>
      <c r="M10" s="560">
        <v>0.03997432580227743</v>
      </c>
      <c r="N10" s="554">
        <v>0.04282253754245903</v>
      </c>
      <c r="O10" s="554">
        <v>0.0428443345700486</v>
      </c>
      <c r="Q10" s="79"/>
    </row>
    <row r="11" spans="2:17" ht="27" customHeight="1">
      <c r="B11" s="868"/>
      <c r="C11" s="868"/>
      <c r="D11" s="844" t="s">
        <v>261</v>
      </c>
      <c r="E11" s="845"/>
      <c r="F11" s="542">
        <v>45206633</v>
      </c>
      <c r="G11" s="489">
        <v>7555699</v>
      </c>
      <c r="H11" s="553">
        <v>0.004104091096861692</v>
      </c>
      <c r="I11" s="553">
        <v>0.07790195491691188</v>
      </c>
      <c r="J11" s="542">
        <v>37650934</v>
      </c>
      <c r="K11" s="554">
        <v>0.005251683211566322</v>
      </c>
      <c r="L11" s="553">
        <v>0.38819457512106087</v>
      </c>
      <c r="M11" s="560">
        <v>0.03086280746945742</v>
      </c>
      <c r="N11" s="554">
        <v>0.030951355236021025</v>
      </c>
      <c r="O11" s="554">
        <v>0.03063588140668022</v>
      </c>
      <c r="Q11" s="79"/>
    </row>
    <row r="12" spans="2:17" ht="27" customHeight="1">
      <c r="B12" s="868"/>
      <c r="C12" s="868"/>
      <c r="D12" s="844" t="s">
        <v>262</v>
      </c>
      <c r="E12" s="845"/>
      <c r="F12" s="542">
        <v>60069820</v>
      </c>
      <c r="G12" s="489">
        <v>28756221</v>
      </c>
      <c r="H12" s="553">
        <v>0.015619752796595951</v>
      </c>
      <c r="I12" s="553">
        <v>0.30902733855388076</v>
      </c>
      <c r="J12" s="542">
        <v>31313599</v>
      </c>
      <c r="K12" s="554">
        <v>0.004367729686653191</v>
      </c>
      <c r="L12" s="553">
        <v>0.3365100775763777</v>
      </c>
      <c r="M12" s="560">
        <v>0.015529162547554348</v>
      </c>
      <c r="N12" s="554">
        <v>0.018493756262580655</v>
      </c>
      <c r="O12" s="554">
        <v>0.018570007018536977</v>
      </c>
      <c r="Q12" s="79"/>
    </row>
    <row r="13" spans="2:17" ht="27" customHeight="1">
      <c r="B13" s="868"/>
      <c r="C13" s="868"/>
      <c r="D13" s="844" t="s">
        <v>263</v>
      </c>
      <c r="E13" s="845"/>
      <c r="F13" s="542">
        <v>160749440</v>
      </c>
      <c r="G13" s="489">
        <v>46972069</v>
      </c>
      <c r="H13" s="553">
        <v>0.025514204600272337</v>
      </c>
      <c r="I13" s="553">
        <v>0.14195697563954543</v>
      </c>
      <c r="J13" s="542">
        <v>113777371</v>
      </c>
      <c r="K13" s="554">
        <v>0.015870063386391766</v>
      </c>
      <c r="L13" s="553">
        <v>0.3438530988145002</v>
      </c>
      <c r="M13" s="560">
        <v>0.02015175680075699</v>
      </c>
      <c r="N13" s="554">
        <v>0.02044185071534792</v>
      </c>
      <c r="O13" s="554">
        <v>0.020285383201789544</v>
      </c>
      <c r="Q13" s="79"/>
    </row>
    <row r="14" spans="2:17" ht="27" customHeight="1">
      <c r="B14" s="868"/>
      <c r="C14" s="868"/>
      <c r="D14" s="844" t="s">
        <v>264</v>
      </c>
      <c r="E14" s="845"/>
      <c r="F14" s="542">
        <v>87406966</v>
      </c>
      <c r="G14" s="489">
        <v>11294926</v>
      </c>
      <c r="H14" s="553">
        <v>0.006135157744678771</v>
      </c>
      <c r="I14" s="553">
        <v>0.0848698693676967</v>
      </c>
      <c r="J14" s="542">
        <v>76112040</v>
      </c>
      <c r="K14" s="554">
        <v>0.010616372031197535</v>
      </c>
      <c r="L14" s="553">
        <v>0.5719044898664148</v>
      </c>
      <c r="M14" s="560">
        <v>0.05170654891304348</v>
      </c>
      <c r="N14" s="554">
        <v>0.056763336374680784</v>
      </c>
      <c r="O14" s="554">
        <v>0.05688411327992144</v>
      </c>
      <c r="Q14" s="79"/>
    </row>
    <row r="15" spans="2:17" ht="27" customHeight="1">
      <c r="B15" s="868"/>
      <c r="C15" s="868"/>
      <c r="D15" s="844" t="s">
        <v>419</v>
      </c>
      <c r="E15" s="845"/>
      <c r="F15" s="542">
        <v>47318957</v>
      </c>
      <c r="G15" s="489">
        <v>5925483</v>
      </c>
      <c r="H15" s="553">
        <v>0.003218593279709172</v>
      </c>
      <c r="I15" s="229"/>
      <c r="J15" s="542">
        <v>41393474</v>
      </c>
      <c r="K15" s="554">
        <v>0.005773705706057838</v>
      </c>
      <c r="L15" s="229"/>
      <c r="M15" s="560">
        <v>0.028120566576086956</v>
      </c>
      <c r="N15" s="554">
        <v>0.02742038958096578</v>
      </c>
      <c r="O15" s="554">
        <v>0.027245568988439522</v>
      </c>
      <c r="Q15" s="79"/>
    </row>
    <row r="16" spans="2:17" ht="27" customHeight="1">
      <c r="B16" s="868"/>
      <c r="C16" s="868"/>
      <c r="D16" s="846" t="s">
        <v>268</v>
      </c>
      <c r="E16" s="847"/>
      <c r="F16" s="542">
        <v>104114983</v>
      </c>
      <c r="G16" s="489">
        <v>16738751</v>
      </c>
      <c r="H16" s="553">
        <v>0.009092124891645995</v>
      </c>
      <c r="I16" s="553">
        <v>0.10346222296927164</v>
      </c>
      <c r="J16" s="542">
        <v>87376232</v>
      </c>
      <c r="K16" s="554">
        <v>0.01218754070441716</v>
      </c>
      <c r="L16" s="553">
        <v>0.5400725058517692</v>
      </c>
      <c r="M16" s="560">
        <v>0.03398585323955669</v>
      </c>
      <c r="N16" s="554">
        <v>0.032988148163293124</v>
      </c>
      <c r="O16" s="554">
        <v>0.0329940834134124</v>
      </c>
      <c r="Q16" s="79"/>
    </row>
    <row r="17" spans="2:17" ht="27" customHeight="1">
      <c r="B17" s="868"/>
      <c r="C17" s="868"/>
      <c r="D17" s="846" t="s">
        <v>269</v>
      </c>
      <c r="E17" s="847"/>
      <c r="F17" s="542">
        <v>114607879</v>
      </c>
      <c r="G17" s="489">
        <v>29896463</v>
      </c>
      <c r="H17" s="553">
        <v>0.01623910741096952</v>
      </c>
      <c r="I17" s="553">
        <v>0.16537713021609388</v>
      </c>
      <c r="J17" s="542">
        <v>84711416</v>
      </c>
      <c r="K17" s="554">
        <v>0.01181584290140613</v>
      </c>
      <c r="L17" s="553">
        <v>0.46859492625002824</v>
      </c>
      <c r="M17" s="560">
        <v>0.0480119050310559</v>
      </c>
      <c r="N17" s="554">
        <v>0.05581565963652895</v>
      </c>
      <c r="O17" s="554">
        <v>0.05609417339022546</v>
      </c>
      <c r="Q17" s="79"/>
    </row>
    <row r="18" spans="2:17" ht="27" customHeight="1">
      <c r="B18" s="868"/>
      <c r="C18" s="868"/>
      <c r="D18" s="846" t="s">
        <v>270</v>
      </c>
      <c r="E18" s="847"/>
      <c r="F18" s="542">
        <v>133222018</v>
      </c>
      <c r="G18" s="489">
        <v>42688703</v>
      </c>
      <c r="H18" s="553">
        <v>0.02318757350165392</v>
      </c>
      <c r="I18" s="553">
        <v>0.2190637802970975</v>
      </c>
      <c r="J18" s="542">
        <v>90533315</v>
      </c>
      <c r="K18" s="554">
        <v>0.012627901620526743</v>
      </c>
      <c r="L18" s="553">
        <v>0.4645859169515626</v>
      </c>
      <c r="M18" s="560">
        <v>0.01795905433423913</v>
      </c>
      <c r="N18" s="554">
        <v>0.020631471396027907</v>
      </c>
      <c r="O18" s="554">
        <v>0.02068133729861747</v>
      </c>
      <c r="Q18" s="79"/>
    </row>
    <row r="19" spans="2:17" ht="27" customHeight="1">
      <c r="B19" s="868"/>
      <c r="C19" s="868"/>
      <c r="D19" s="846" t="s">
        <v>365</v>
      </c>
      <c r="E19" s="847"/>
      <c r="F19" s="542">
        <v>1733166</v>
      </c>
      <c r="G19" s="489">
        <v>337898</v>
      </c>
      <c r="H19" s="553">
        <v>0.00018353883253519922</v>
      </c>
      <c r="I19" s="553">
        <v>0.11284688767510324</v>
      </c>
      <c r="J19" s="542">
        <v>1395268</v>
      </c>
      <c r="K19" s="554">
        <v>0.00019461683291138856</v>
      </c>
      <c r="L19" s="553">
        <v>0.46597390713370884</v>
      </c>
      <c r="M19" s="560">
        <v>0.015376594806763283</v>
      </c>
      <c r="N19" s="554">
        <v>0.0156891124256531</v>
      </c>
      <c r="O19" s="554">
        <v>0.015704152009374823</v>
      </c>
      <c r="Q19" s="79"/>
    </row>
    <row r="20" spans="2:17" ht="27" customHeight="1">
      <c r="B20" s="868"/>
      <c r="C20" s="868"/>
      <c r="D20" s="846" t="s">
        <v>366</v>
      </c>
      <c r="E20" s="847"/>
      <c r="F20" s="542">
        <v>340113421</v>
      </c>
      <c r="G20" s="489">
        <v>52494703</v>
      </c>
      <c r="H20" s="553">
        <v>0.028513979079195555</v>
      </c>
      <c r="I20" s="553">
        <v>0.09561189620233683</v>
      </c>
      <c r="J20" s="542">
        <v>287618718</v>
      </c>
      <c r="K20" s="554">
        <v>0.04011805902750854</v>
      </c>
      <c r="L20" s="553">
        <v>0.5238580168986801</v>
      </c>
      <c r="M20" s="560">
        <v>0.03773216059655014</v>
      </c>
      <c r="N20" s="554">
        <v>0.03650367972002101</v>
      </c>
      <c r="O20" s="554">
        <v>0.03652968020722525</v>
      </c>
      <c r="Q20" s="79"/>
    </row>
    <row r="21" spans="2:17" ht="27" customHeight="1">
      <c r="B21" s="868"/>
      <c r="C21" s="868"/>
      <c r="D21" s="848" t="s">
        <v>272</v>
      </c>
      <c r="E21" s="849"/>
      <c r="F21" s="542">
        <v>19946119</v>
      </c>
      <c r="G21" s="489">
        <v>5595980</v>
      </c>
      <c r="H21" s="553">
        <v>0.0030396144282899694</v>
      </c>
      <c r="I21" s="553">
        <v>0.15657866667920195</v>
      </c>
      <c r="J21" s="542">
        <v>14350139</v>
      </c>
      <c r="K21" s="554">
        <v>0.0020016072926621986</v>
      </c>
      <c r="L21" s="553">
        <v>0.4015249574303726</v>
      </c>
      <c r="M21" s="560">
        <v>0.04009339203153705</v>
      </c>
      <c r="N21" s="554">
        <v>0.04666006920343266</v>
      </c>
      <c r="O21" s="554">
        <v>0.04671957484799103</v>
      </c>
      <c r="Q21" s="79"/>
    </row>
    <row r="22" spans="2:17" ht="27" customHeight="1">
      <c r="B22" s="868"/>
      <c r="C22" s="868"/>
      <c r="D22" s="848" t="s">
        <v>49</v>
      </c>
      <c r="E22" s="849"/>
      <c r="F22" s="542">
        <v>293742123</v>
      </c>
      <c r="G22" s="489">
        <v>47390009</v>
      </c>
      <c r="H22" s="553">
        <v>0.025741220503502783</v>
      </c>
      <c r="I22" s="553">
        <v>0.1040095110194259</v>
      </c>
      <c r="J22" s="542">
        <v>246352114</v>
      </c>
      <c r="K22" s="554">
        <v>0.03436204959026176</v>
      </c>
      <c r="L22" s="553">
        <v>0.5406828033255252</v>
      </c>
      <c r="M22" s="560">
        <v>0.023270838925983438</v>
      </c>
      <c r="N22" s="554">
        <v>0.02206491985553425</v>
      </c>
      <c r="O22" s="554">
        <v>0.02204763369614117</v>
      </c>
      <c r="Q22" s="79"/>
    </row>
    <row r="23" spans="2:17" ht="27" customHeight="1">
      <c r="B23" s="868"/>
      <c r="C23" s="868"/>
      <c r="D23" s="848" t="s">
        <v>463</v>
      </c>
      <c r="E23" s="869"/>
      <c r="F23" s="547">
        <v>23020784</v>
      </c>
      <c r="G23" s="489">
        <v>13126582</v>
      </c>
      <c r="H23" s="554">
        <v>0.007130073381486603</v>
      </c>
      <c r="I23" s="229"/>
      <c r="J23" s="542">
        <v>9894202</v>
      </c>
      <c r="K23" s="554">
        <v>0.0013800777036565926</v>
      </c>
      <c r="L23" s="229"/>
      <c r="M23" s="560">
        <v>0.005219969544981498</v>
      </c>
      <c r="N23" s="554">
        <v>0.005030423053802878</v>
      </c>
      <c r="O23" s="554">
        <v>0.00503598634149219</v>
      </c>
      <c r="Q23" s="79"/>
    </row>
    <row r="24" spans="2:17" ht="27" customHeight="1">
      <c r="B24" s="868"/>
      <c r="C24" s="868"/>
      <c r="D24" s="848" t="s">
        <v>52</v>
      </c>
      <c r="E24" s="869"/>
      <c r="F24" s="542">
        <v>41991203</v>
      </c>
      <c r="G24" s="489">
        <v>9438262</v>
      </c>
      <c r="H24" s="554">
        <v>0.005126658307067027</v>
      </c>
      <c r="I24" s="553">
        <v>0.14545465361293367</v>
      </c>
      <c r="J24" s="542">
        <v>32552941</v>
      </c>
      <c r="K24" s="554">
        <v>0.004540597418826555</v>
      </c>
      <c r="L24" s="553">
        <v>0.5016788850783402</v>
      </c>
      <c r="M24" s="560">
        <v>0.03453215375784701</v>
      </c>
      <c r="N24" s="554">
        <v>0.036135887801892023</v>
      </c>
      <c r="O24" s="554">
        <v>0.03623156812225641</v>
      </c>
      <c r="Q24" s="79"/>
    </row>
    <row r="25" spans="2:17" s="41" customFormat="1" ht="27" customHeight="1">
      <c r="B25" s="868"/>
      <c r="C25" s="868"/>
      <c r="D25" s="846" t="s">
        <v>421</v>
      </c>
      <c r="E25" s="847"/>
      <c r="F25" s="542">
        <v>112850004</v>
      </c>
      <c r="G25" s="489">
        <v>8663251</v>
      </c>
      <c r="H25" s="554">
        <v>0.00470568921538274</v>
      </c>
      <c r="I25" s="229"/>
      <c r="J25" s="542">
        <v>104186753</v>
      </c>
      <c r="K25" s="554">
        <v>0.014532330634817906</v>
      </c>
      <c r="L25" s="229"/>
      <c r="M25" s="560">
        <v>0.07381243176436336</v>
      </c>
      <c r="N25" s="554">
        <v>0.07185924748828673</v>
      </c>
      <c r="O25" s="554">
        <v>0.07195798067159237</v>
      </c>
      <c r="Q25" s="80"/>
    </row>
    <row r="26" spans="2:17" s="41" customFormat="1" ht="27" customHeight="1">
      <c r="B26" s="868"/>
      <c r="C26" s="868"/>
      <c r="D26" s="846" t="s">
        <v>422</v>
      </c>
      <c r="E26" s="847"/>
      <c r="F26" s="542">
        <v>170503266</v>
      </c>
      <c r="G26" s="489">
        <v>12589141</v>
      </c>
      <c r="H26" s="554">
        <v>0.00683814713837019</v>
      </c>
      <c r="I26" s="553">
        <v>0.05480841332678745</v>
      </c>
      <c r="J26" s="542">
        <v>157914125</v>
      </c>
      <c r="K26" s="554">
        <v>0.022026411327051954</v>
      </c>
      <c r="L26" s="553">
        <v>0.6874990623377703</v>
      </c>
      <c r="M26" s="560">
        <v>0.03729209085468426</v>
      </c>
      <c r="N26" s="554">
        <v>0.035803153840007734</v>
      </c>
      <c r="O26" s="554">
        <v>0.035815479020794065</v>
      </c>
      <c r="Q26" s="80"/>
    </row>
    <row r="27" spans="2:17" s="41" customFormat="1" ht="27" customHeight="1">
      <c r="B27" s="868"/>
      <c r="C27" s="868"/>
      <c r="D27" s="851" t="s">
        <v>368</v>
      </c>
      <c r="E27" s="852"/>
      <c r="F27" s="542">
        <v>77469097</v>
      </c>
      <c r="G27" s="489">
        <v>12523756</v>
      </c>
      <c r="H27" s="554">
        <v>0.006802631430774069</v>
      </c>
      <c r="I27" s="553">
        <v>0.08895471331299136</v>
      </c>
      <c r="J27" s="542">
        <v>64945341</v>
      </c>
      <c r="K27" s="554">
        <v>0.009058802020665674</v>
      </c>
      <c r="L27" s="553">
        <v>0.46129884594281967</v>
      </c>
      <c r="M27" s="560">
        <v>0.024539388680124223</v>
      </c>
      <c r="N27" s="554">
        <v>0.024077395729252538</v>
      </c>
      <c r="O27" s="554">
        <v>0.024070020011786892</v>
      </c>
      <c r="Q27" s="80"/>
    </row>
    <row r="28" spans="2:17" s="41" customFormat="1" ht="27" customHeight="1">
      <c r="B28" s="868"/>
      <c r="C28" s="868"/>
      <c r="D28" s="851" t="s">
        <v>369</v>
      </c>
      <c r="E28" s="852"/>
      <c r="F28" s="542">
        <v>138448685</v>
      </c>
      <c r="G28" s="489">
        <v>36560379</v>
      </c>
      <c r="H28" s="554">
        <v>0.019858801409610043</v>
      </c>
      <c r="I28" s="553">
        <v>0.19102505064318895</v>
      </c>
      <c r="J28" s="542">
        <v>101888306</v>
      </c>
      <c r="K28" s="554">
        <v>0.014211735254034658</v>
      </c>
      <c r="L28" s="553">
        <v>0.5323582344044828</v>
      </c>
      <c r="M28" s="560">
        <v>0.03963046855285592</v>
      </c>
      <c r="N28" s="554">
        <v>0.040571855620366026</v>
      </c>
      <c r="O28" s="554">
        <v>0.04071965362488404</v>
      </c>
      <c r="Q28" s="80"/>
    </row>
    <row r="29" spans="2:17" s="41" customFormat="1" ht="27" customHeight="1">
      <c r="B29" s="868"/>
      <c r="C29" s="868"/>
      <c r="D29" s="851" t="s">
        <v>57</v>
      </c>
      <c r="E29" s="852"/>
      <c r="F29" s="542">
        <v>214611433</v>
      </c>
      <c r="G29" s="489">
        <v>36613348</v>
      </c>
      <c r="H29" s="554">
        <v>0.019887573016487137</v>
      </c>
      <c r="I29" s="553">
        <v>0.1361262350718198</v>
      </c>
      <c r="J29" s="542">
        <v>177998085</v>
      </c>
      <c r="K29" s="554">
        <v>0.024827791913089196</v>
      </c>
      <c r="L29" s="553">
        <v>0.6617862196334453</v>
      </c>
      <c r="M29" s="560">
        <v>0.023461397163440707</v>
      </c>
      <c r="N29" s="554">
        <v>0.023354961478006486</v>
      </c>
      <c r="O29" s="554">
        <v>0.023382797144654053</v>
      </c>
      <c r="Q29" s="80"/>
    </row>
    <row r="30" spans="2:17" s="41" customFormat="1" ht="27" customHeight="1">
      <c r="B30" s="868"/>
      <c r="C30" s="868"/>
      <c r="D30" s="851" t="s">
        <v>58</v>
      </c>
      <c r="E30" s="852"/>
      <c r="F30" s="542">
        <v>67115863</v>
      </c>
      <c r="G30" s="489">
        <v>4974012</v>
      </c>
      <c r="H30" s="554">
        <v>0.0027017749601834615</v>
      </c>
      <c r="I30" s="553">
        <v>0.043075569166194004</v>
      </c>
      <c r="J30" s="542">
        <v>62141851</v>
      </c>
      <c r="K30" s="554">
        <v>0.008667761485873254</v>
      </c>
      <c r="L30" s="553">
        <v>0.5381562410516545</v>
      </c>
      <c r="M30" s="560">
        <v>0.03625603519021739</v>
      </c>
      <c r="N30" s="554">
        <v>0.033897584870929094</v>
      </c>
      <c r="O30" s="554">
        <v>0.03391684705925911</v>
      </c>
      <c r="Q30" s="80"/>
    </row>
    <row r="31" spans="2:17" s="41" customFormat="1" ht="27" customHeight="1">
      <c r="B31" s="868"/>
      <c r="C31" s="868"/>
      <c r="D31" s="851" t="s">
        <v>424</v>
      </c>
      <c r="E31" s="852"/>
      <c r="F31" s="542">
        <v>651555640</v>
      </c>
      <c r="G31" s="489">
        <v>0</v>
      </c>
      <c r="H31" s="554">
        <v>0</v>
      </c>
      <c r="I31" s="553">
        <v>0</v>
      </c>
      <c r="J31" s="542">
        <v>651555640</v>
      </c>
      <c r="K31" s="554">
        <v>0.09088124655790346</v>
      </c>
      <c r="L31" s="553">
        <v>0.42585335947712416</v>
      </c>
      <c r="M31" s="560">
        <v>0.03590244695048309</v>
      </c>
      <c r="N31" s="554">
        <v>0.033668838074808846</v>
      </c>
      <c r="O31" s="554">
        <v>0.033668838074808846</v>
      </c>
      <c r="Q31" s="80"/>
    </row>
    <row r="32" spans="2:17" s="41" customFormat="1" ht="27" customHeight="1">
      <c r="B32" s="868"/>
      <c r="C32" s="868"/>
      <c r="D32" s="851" t="s">
        <v>425</v>
      </c>
      <c r="E32" s="852"/>
      <c r="F32" s="542">
        <v>73138674</v>
      </c>
      <c r="G32" s="489">
        <v>8846397</v>
      </c>
      <c r="H32" s="554">
        <v>0.0048051701327705065</v>
      </c>
      <c r="I32" s="553">
        <v>0.07786754843820165</v>
      </c>
      <c r="J32" s="542">
        <v>64292277</v>
      </c>
      <c r="K32" s="554">
        <v>0.008967710382809402</v>
      </c>
      <c r="L32" s="553">
        <v>0.5659119745021366</v>
      </c>
      <c r="M32" s="560">
        <v>0.047945981335812356</v>
      </c>
      <c r="N32" s="554">
        <v>0.04737295578305959</v>
      </c>
      <c r="O32" s="554">
        <v>0.04740959883044239</v>
      </c>
      <c r="Q32" s="80"/>
    </row>
    <row r="33" spans="2:17" s="41" customFormat="1" ht="27" customHeight="1">
      <c r="B33" s="868"/>
      <c r="C33" s="842"/>
      <c r="D33" s="851" t="s">
        <v>372</v>
      </c>
      <c r="E33" s="852"/>
      <c r="F33" s="542">
        <v>107556320</v>
      </c>
      <c r="G33" s="489">
        <v>18886354</v>
      </c>
      <c r="H33" s="554">
        <v>0.01025865605598876</v>
      </c>
      <c r="I33" s="553">
        <v>0.11621603808245605</v>
      </c>
      <c r="J33" s="542">
        <v>88669966</v>
      </c>
      <c r="K33" s="554">
        <v>0.012367995221907551</v>
      </c>
      <c r="L33" s="553">
        <v>0.5456252776701148</v>
      </c>
      <c r="M33" s="560">
        <v>0.041681096216257985</v>
      </c>
      <c r="N33" s="554">
        <v>0.04133986743833399</v>
      </c>
      <c r="O33" s="554">
        <v>0.041416118481176385</v>
      </c>
      <c r="Q33" s="80"/>
    </row>
    <row r="34" spans="2:17" ht="27" customHeight="1">
      <c r="B34" s="868"/>
      <c r="C34" s="867" t="s">
        <v>396</v>
      </c>
      <c r="D34" s="893" t="s">
        <v>427</v>
      </c>
      <c r="E34" s="894"/>
      <c r="F34" s="542">
        <v>285600532</v>
      </c>
      <c r="G34" s="489">
        <v>19397835</v>
      </c>
      <c r="H34" s="554">
        <v>0.01053648139264046</v>
      </c>
      <c r="I34" s="229"/>
      <c r="J34" s="542">
        <v>266202697</v>
      </c>
      <c r="K34" s="554">
        <v>0.03713087794073253</v>
      </c>
      <c r="L34" s="229"/>
      <c r="M34" s="560">
        <v>0.0440054277196558</v>
      </c>
      <c r="N34" s="554">
        <v>0.045553897001294384</v>
      </c>
      <c r="O34" s="554">
        <v>0.04558901062043744</v>
      </c>
      <c r="Q34" s="79"/>
    </row>
    <row r="35" spans="2:17" ht="27" customHeight="1">
      <c r="B35" s="868"/>
      <c r="C35" s="868"/>
      <c r="D35" s="893" t="s">
        <v>276</v>
      </c>
      <c r="E35" s="894"/>
      <c r="F35" s="542">
        <v>27679977</v>
      </c>
      <c r="G35" s="489">
        <v>3156643</v>
      </c>
      <c r="H35" s="554">
        <v>0.0017146197105351582</v>
      </c>
      <c r="I35" s="553">
        <v>0.09279680970995469</v>
      </c>
      <c r="J35" s="542">
        <v>24523334</v>
      </c>
      <c r="K35" s="554">
        <v>0.0034205999102023227</v>
      </c>
      <c r="L35" s="553">
        <v>0.7209200275899624</v>
      </c>
      <c r="M35" s="560">
        <v>0.022521681033615137</v>
      </c>
      <c r="N35" s="554">
        <v>0.022208791599212553</v>
      </c>
      <c r="O35" s="554">
        <v>0.022217717163868576</v>
      </c>
      <c r="Q35" s="79"/>
    </row>
    <row r="36" spans="2:17" ht="27" customHeight="1">
      <c r="B36" s="868"/>
      <c r="C36" s="868"/>
      <c r="D36" s="893" t="s">
        <v>64</v>
      </c>
      <c r="E36" s="894"/>
      <c r="F36" s="542">
        <v>26975588</v>
      </c>
      <c r="G36" s="489">
        <v>6779743</v>
      </c>
      <c r="H36" s="554">
        <v>0.0036826087017641095</v>
      </c>
      <c r="I36" s="553">
        <v>0.13631398990631033</v>
      </c>
      <c r="J36" s="542">
        <v>20195845</v>
      </c>
      <c r="K36" s="554">
        <v>0.0028169866949355263</v>
      </c>
      <c r="L36" s="553">
        <v>0.4060590809237766</v>
      </c>
      <c r="M36" s="560">
        <v>0.009371323957538773</v>
      </c>
      <c r="N36" s="554">
        <v>0.009256286817393955</v>
      </c>
      <c r="O36" s="554">
        <v>0.0092625687641538</v>
      </c>
      <c r="Q36" s="79"/>
    </row>
    <row r="37" spans="2:17" s="41" customFormat="1" ht="27" customHeight="1">
      <c r="B37" s="868"/>
      <c r="C37" s="868"/>
      <c r="D37" s="893" t="s">
        <v>464</v>
      </c>
      <c r="E37" s="894"/>
      <c r="F37" s="542">
        <v>47262154</v>
      </c>
      <c r="G37" s="489">
        <v>11034533</v>
      </c>
      <c r="H37" s="554">
        <v>0.00599371793970704</v>
      </c>
      <c r="I37" s="230"/>
      <c r="J37" s="542">
        <v>36227621</v>
      </c>
      <c r="K37" s="554">
        <v>0.005053154564523885</v>
      </c>
      <c r="L37" s="230"/>
      <c r="M37" s="560">
        <v>0.026227946812519835</v>
      </c>
      <c r="N37" s="554">
        <v>0.02671775060441502</v>
      </c>
      <c r="O37" s="554">
        <v>0.026772666823640406</v>
      </c>
      <c r="Q37" s="80"/>
    </row>
    <row r="38" spans="2:17" s="41" customFormat="1" ht="27" customHeight="1">
      <c r="B38" s="868"/>
      <c r="C38" s="868"/>
      <c r="D38" s="891" t="s">
        <v>465</v>
      </c>
      <c r="E38" s="892"/>
      <c r="F38" s="555">
        <v>54544585</v>
      </c>
      <c r="G38" s="556">
        <v>6213709</v>
      </c>
      <c r="H38" s="557">
        <v>0.0033751513639425513</v>
      </c>
      <c r="I38" s="238"/>
      <c r="J38" s="555">
        <v>48330876</v>
      </c>
      <c r="K38" s="557">
        <v>0.006741358662961552</v>
      </c>
      <c r="L38" s="238"/>
      <c r="M38" s="561">
        <v>0.02819816134910486</v>
      </c>
      <c r="N38" s="557">
        <v>0.028570051963692545</v>
      </c>
      <c r="O38" s="557">
        <v>0.028596527546999043</v>
      </c>
      <c r="Q38" s="80"/>
    </row>
    <row r="39" spans="2:17" ht="27" customHeight="1">
      <c r="B39" s="860" t="s">
        <v>68</v>
      </c>
      <c r="C39" s="860" t="s">
        <v>26</v>
      </c>
      <c r="D39" s="846" t="s">
        <v>277</v>
      </c>
      <c r="E39" s="847"/>
      <c r="F39" s="544">
        <v>127642328</v>
      </c>
      <c r="G39" s="546">
        <v>31298957</v>
      </c>
      <c r="H39" s="558">
        <v>0.017000911598616747</v>
      </c>
      <c r="I39" s="563">
        <v>0.12110890575923805</v>
      </c>
      <c r="J39" s="544">
        <v>96343371</v>
      </c>
      <c r="K39" s="558">
        <v>0.013438308436821398</v>
      </c>
      <c r="L39" s="563">
        <v>0.3727932607775495</v>
      </c>
      <c r="M39" s="562">
        <v>0.03250270853205412</v>
      </c>
      <c r="N39" s="558">
        <v>0.042757882085869704</v>
      </c>
      <c r="O39" s="558">
        <v>0.04290811275057535</v>
      </c>
      <c r="Q39" s="79"/>
    </row>
    <row r="40" spans="2:17" ht="27" customHeight="1">
      <c r="B40" s="860"/>
      <c r="C40" s="860"/>
      <c r="D40" s="846" t="s">
        <v>278</v>
      </c>
      <c r="E40" s="847"/>
      <c r="F40" s="544">
        <v>67727125</v>
      </c>
      <c r="G40" s="546">
        <v>24365396</v>
      </c>
      <c r="H40" s="558">
        <v>0.013234752310158132</v>
      </c>
      <c r="I40" s="563">
        <v>0.18388412305230428</v>
      </c>
      <c r="J40" s="544">
        <v>43361729</v>
      </c>
      <c r="K40" s="558">
        <v>0.006048244758384706</v>
      </c>
      <c r="L40" s="563">
        <v>0.32724826270817314</v>
      </c>
      <c r="M40" s="562">
        <v>0.0366027545906568</v>
      </c>
      <c r="N40" s="558">
        <v>0.03673351841319124</v>
      </c>
      <c r="O40" s="558">
        <v>0.03690922812038865</v>
      </c>
      <c r="Q40" s="79"/>
    </row>
    <row r="41" spans="2:17" ht="27" customHeight="1">
      <c r="B41" s="860"/>
      <c r="C41" s="860"/>
      <c r="D41" s="846" t="s">
        <v>279</v>
      </c>
      <c r="E41" s="847"/>
      <c r="F41" s="544">
        <v>76028902</v>
      </c>
      <c r="G41" s="546">
        <v>23660246</v>
      </c>
      <c r="H41" s="558">
        <v>0.012851730191760878</v>
      </c>
      <c r="I41" s="563">
        <v>0.18068790346545943</v>
      </c>
      <c r="J41" s="544">
        <v>52368656</v>
      </c>
      <c r="K41" s="558">
        <v>0.007304562259398184</v>
      </c>
      <c r="L41" s="563">
        <v>0.3999274842680779</v>
      </c>
      <c r="M41" s="562">
        <v>0.03549145036467075</v>
      </c>
      <c r="N41" s="558">
        <v>0.03998465847421982</v>
      </c>
      <c r="O41" s="558">
        <v>0.04013104006505286</v>
      </c>
      <c r="Q41" s="79"/>
    </row>
    <row r="42" spans="2:17" ht="27" customHeight="1">
      <c r="B42" s="860"/>
      <c r="C42" s="860"/>
      <c r="D42" s="846" t="s">
        <v>281</v>
      </c>
      <c r="E42" s="847"/>
      <c r="F42" s="544">
        <v>53593440</v>
      </c>
      <c r="G42" s="546">
        <v>15935570</v>
      </c>
      <c r="H42" s="558">
        <v>0.008655854469641563</v>
      </c>
      <c r="I42" s="563">
        <v>0.165741904642623</v>
      </c>
      <c r="J42" s="544">
        <v>37657870</v>
      </c>
      <c r="K42" s="558">
        <v>0.0052526506689673895</v>
      </c>
      <c r="L42" s="563">
        <v>0.3916701503984039</v>
      </c>
      <c r="M42" s="562">
        <v>0.05013540469069157</v>
      </c>
      <c r="N42" s="558">
        <v>0.05074901825704342</v>
      </c>
      <c r="O42" s="558">
        <v>0.05085956225305381</v>
      </c>
      <c r="Q42" s="79"/>
    </row>
    <row r="43" spans="2:17" ht="27" customHeight="1">
      <c r="B43" s="860"/>
      <c r="C43" s="860"/>
      <c r="D43" s="846" t="s">
        <v>282</v>
      </c>
      <c r="E43" s="847"/>
      <c r="F43" s="544">
        <v>217117239</v>
      </c>
      <c r="G43" s="546">
        <v>51732072</v>
      </c>
      <c r="H43" s="558">
        <v>0.02809973453381455</v>
      </c>
      <c r="I43" s="563">
        <v>0.13095840384174495</v>
      </c>
      <c r="J43" s="544">
        <v>165385167</v>
      </c>
      <c r="K43" s="558">
        <v>0.023068498246975558</v>
      </c>
      <c r="L43" s="563">
        <v>0.41866827776433213</v>
      </c>
      <c r="M43" s="562">
        <v>0.040502942803945244</v>
      </c>
      <c r="N43" s="558">
        <v>0.046165831044659836</v>
      </c>
      <c r="O43" s="558">
        <v>0.04629845200078426</v>
      </c>
      <c r="Q43" s="79"/>
    </row>
    <row r="44" spans="2:17" ht="27" customHeight="1">
      <c r="B44" s="860"/>
      <c r="C44" s="860"/>
      <c r="D44" s="846" t="s">
        <v>283</v>
      </c>
      <c r="E44" s="847"/>
      <c r="F44" s="544">
        <v>123228697</v>
      </c>
      <c r="G44" s="546">
        <v>22818393</v>
      </c>
      <c r="H44" s="558">
        <v>0.012394453981821029</v>
      </c>
      <c r="I44" s="563">
        <v>0.1258964630489486</v>
      </c>
      <c r="J44" s="544">
        <v>100410304</v>
      </c>
      <c r="K44" s="558">
        <v>0.014005578395082329</v>
      </c>
      <c r="L44" s="563">
        <v>0.553996161222646</v>
      </c>
      <c r="M44" s="562">
        <v>0.06128722568561873</v>
      </c>
      <c r="N44" s="558">
        <v>0.06520975317653548</v>
      </c>
      <c r="O44" s="558">
        <v>0.06538587596670767</v>
      </c>
      <c r="Q44" s="79"/>
    </row>
    <row r="45" spans="2:17" ht="27" customHeight="1">
      <c r="B45" s="860"/>
      <c r="C45" s="860"/>
      <c r="D45" s="846" t="s">
        <v>74</v>
      </c>
      <c r="E45" s="847"/>
      <c r="F45" s="544">
        <v>92489368</v>
      </c>
      <c r="G45" s="546">
        <v>15711366</v>
      </c>
      <c r="H45" s="558">
        <v>0.008534071741097085</v>
      </c>
      <c r="I45" s="563">
        <v>0.1047418359887458</v>
      </c>
      <c r="J45" s="544">
        <v>76778002</v>
      </c>
      <c r="K45" s="558">
        <v>0.010709262726948698</v>
      </c>
      <c r="L45" s="563">
        <v>0.5118503949960556</v>
      </c>
      <c r="M45" s="562">
        <v>0.0477742122804266</v>
      </c>
      <c r="N45" s="558">
        <v>0.0517051219600199</v>
      </c>
      <c r="O45" s="558">
        <v>0.05182955266241935</v>
      </c>
      <c r="Q45" s="79"/>
    </row>
    <row r="46" spans="2:17" s="41" customFormat="1" ht="27" customHeight="1">
      <c r="B46" s="860"/>
      <c r="C46" s="860"/>
      <c r="D46" s="846" t="s">
        <v>430</v>
      </c>
      <c r="E46" s="847"/>
      <c r="F46" s="544">
        <v>165643985</v>
      </c>
      <c r="G46" s="546">
        <v>27277743</v>
      </c>
      <c r="H46" s="558">
        <v>0.01481667575545047</v>
      </c>
      <c r="I46" s="231"/>
      <c r="J46" s="544">
        <v>138366242</v>
      </c>
      <c r="K46" s="558">
        <v>0.019299804625269663</v>
      </c>
      <c r="L46" s="231"/>
      <c r="M46" s="562">
        <v>0.04707194523461559</v>
      </c>
      <c r="N46" s="558">
        <v>0.050242836249296784</v>
      </c>
      <c r="O46" s="558">
        <v>0.05036858600710269</v>
      </c>
      <c r="Q46" s="80"/>
    </row>
    <row r="47" spans="2:17" s="41" customFormat="1" ht="27" customHeight="1">
      <c r="B47" s="860"/>
      <c r="C47" s="860"/>
      <c r="D47" s="846" t="s">
        <v>76</v>
      </c>
      <c r="E47" s="847"/>
      <c r="F47" s="544">
        <v>147182570</v>
      </c>
      <c r="G47" s="546">
        <v>44591564</v>
      </c>
      <c r="H47" s="558">
        <v>0.024221166143269916</v>
      </c>
      <c r="I47" s="563">
        <v>0.14120313818176616</v>
      </c>
      <c r="J47" s="544">
        <v>102591006</v>
      </c>
      <c r="K47" s="558">
        <v>0.014309750293788191</v>
      </c>
      <c r="L47" s="563">
        <v>0.3248635099774568</v>
      </c>
      <c r="M47" s="562">
        <v>0.03126103418653576</v>
      </c>
      <c r="N47" s="558">
        <v>0.03597701948655428</v>
      </c>
      <c r="O47" s="558">
        <v>0.03611846417302098</v>
      </c>
      <c r="Q47" s="80"/>
    </row>
    <row r="48" spans="2:17" s="41" customFormat="1" ht="27" customHeight="1">
      <c r="B48" s="860" t="s">
        <v>68</v>
      </c>
      <c r="C48" s="860" t="s">
        <v>26</v>
      </c>
      <c r="D48" s="846" t="s">
        <v>284</v>
      </c>
      <c r="E48" s="847"/>
      <c r="F48" s="544">
        <v>736127962</v>
      </c>
      <c r="G48" s="546">
        <v>249199436</v>
      </c>
      <c r="H48" s="558">
        <v>0.13535970485729448</v>
      </c>
      <c r="I48" s="563">
        <v>0.2497658978130289</v>
      </c>
      <c r="J48" s="544">
        <v>486928526</v>
      </c>
      <c r="K48" s="558">
        <v>0.06791848417962049</v>
      </c>
      <c r="L48" s="563">
        <v>0.48803537607992337</v>
      </c>
      <c r="M48" s="562">
        <v>0.030859999998263648</v>
      </c>
      <c r="N48" s="558">
        <v>0.03335317217949085</v>
      </c>
      <c r="O48" s="558">
        <v>0.03349569835170765</v>
      </c>
      <c r="Q48" s="80"/>
    </row>
    <row r="49" spans="2:17" s="41" customFormat="1" ht="27" customHeight="1">
      <c r="B49" s="860"/>
      <c r="C49" s="860"/>
      <c r="D49" s="846" t="s">
        <v>78</v>
      </c>
      <c r="E49" s="847"/>
      <c r="F49" s="544">
        <v>210321913</v>
      </c>
      <c r="G49" s="546">
        <v>21578581</v>
      </c>
      <c r="H49" s="558">
        <v>0.0117210151125672</v>
      </c>
      <c r="I49" s="563">
        <v>0.07308471286582675</v>
      </c>
      <c r="J49" s="544">
        <v>188743332</v>
      </c>
      <c r="K49" s="558">
        <v>0.026326576332993186</v>
      </c>
      <c r="L49" s="563">
        <v>0.6392566881278899</v>
      </c>
      <c r="M49" s="562">
        <v>0.05348704672360248</v>
      </c>
      <c r="N49" s="558">
        <v>0.05405415731663706</v>
      </c>
      <c r="O49" s="558">
        <v>0.05406229214091265</v>
      </c>
      <c r="Q49" s="80"/>
    </row>
    <row r="50" spans="2:17" s="41" customFormat="1" ht="27" customHeight="1">
      <c r="B50" s="860"/>
      <c r="C50" s="860"/>
      <c r="D50" s="846" t="s">
        <v>79</v>
      </c>
      <c r="E50" s="847"/>
      <c r="F50" s="544">
        <v>213053732</v>
      </c>
      <c r="G50" s="546">
        <v>51097434</v>
      </c>
      <c r="H50" s="558">
        <v>0.027755012997722373</v>
      </c>
      <c r="I50" s="563">
        <v>0.19288041431706424</v>
      </c>
      <c r="J50" s="544">
        <v>161956298</v>
      </c>
      <c r="K50" s="558">
        <v>0.02259022767440596</v>
      </c>
      <c r="L50" s="563">
        <v>0.6113457254917717</v>
      </c>
      <c r="M50" s="562">
        <v>0.05275402367566217</v>
      </c>
      <c r="N50" s="558">
        <v>0.05213228292398813</v>
      </c>
      <c r="O50" s="558">
        <v>0.05234722023298158</v>
      </c>
      <c r="Q50" s="80"/>
    </row>
    <row r="51" spans="2:17" ht="27" customHeight="1">
      <c r="B51" s="860"/>
      <c r="C51" s="860" t="s">
        <v>396</v>
      </c>
      <c r="D51" s="846" t="s">
        <v>285</v>
      </c>
      <c r="E51" s="847"/>
      <c r="F51" s="544">
        <v>509833666</v>
      </c>
      <c r="G51" s="546">
        <v>48490243</v>
      </c>
      <c r="H51" s="558">
        <v>0.026338843643845526</v>
      </c>
      <c r="I51" s="563">
        <v>0.0813049010731053</v>
      </c>
      <c r="J51" s="544">
        <v>461343423</v>
      </c>
      <c r="K51" s="558">
        <v>0.06434978503682379</v>
      </c>
      <c r="L51" s="563">
        <v>0.7735469869215291</v>
      </c>
      <c r="M51" s="562">
        <v>0.08972205317295395</v>
      </c>
      <c r="N51" s="558">
        <v>0.12041007631026389</v>
      </c>
      <c r="O51" s="558">
        <v>0.12079541113273592</v>
      </c>
      <c r="Q51" s="79"/>
    </row>
    <row r="52" spans="2:17" ht="27" customHeight="1">
      <c r="B52" s="860"/>
      <c r="C52" s="860"/>
      <c r="D52" s="870" t="s">
        <v>431</v>
      </c>
      <c r="E52" s="871"/>
      <c r="F52" s="544">
        <v>73718054</v>
      </c>
      <c r="G52" s="546">
        <v>17637388</v>
      </c>
      <c r="H52" s="236">
        <v>0.009580244933353651</v>
      </c>
      <c r="I52" s="239"/>
      <c r="J52" s="544">
        <v>56080666</v>
      </c>
      <c r="K52" s="236">
        <v>0.00782232632331666</v>
      </c>
      <c r="L52" s="239"/>
      <c r="M52" s="558">
        <v>0.05297474919772257</v>
      </c>
      <c r="N52" s="558">
        <v>0.060852021303898836</v>
      </c>
      <c r="O52" s="558">
        <v>0.06114698333424182</v>
      </c>
      <c r="Q52" s="79"/>
    </row>
    <row r="53" spans="2:17" s="41" customFormat="1" ht="27" customHeight="1">
      <c r="B53" s="860"/>
      <c r="C53" s="860"/>
      <c r="D53" s="870" t="s">
        <v>432</v>
      </c>
      <c r="E53" s="871"/>
      <c r="F53" s="544">
        <v>150534592</v>
      </c>
      <c r="G53" s="546">
        <v>24125736</v>
      </c>
      <c r="H53" s="558">
        <v>0.013104574219120643</v>
      </c>
      <c r="I53" s="231"/>
      <c r="J53" s="544">
        <v>126408856</v>
      </c>
      <c r="K53" s="558">
        <v>0.017631946842235166</v>
      </c>
      <c r="L53" s="231"/>
      <c r="M53" s="562">
        <v>0.03453949008863337</v>
      </c>
      <c r="N53" s="558">
        <v>0.034998113984008684</v>
      </c>
      <c r="O53" s="558">
        <v>0.0350528133464866</v>
      </c>
      <c r="Q53" s="80"/>
    </row>
    <row r="54" spans="2:17" s="41" customFormat="1" ht="27" customHeight="1">
      <c r="B54" s="860"/>
      <c r="C54" s="860"/>
      <c r="D54" s="870" t="s">
        <v>433</v>
      </c>
      <c r="E54" s="871"/>
      <c r="F54" s="544">
        <v>110707490</v>
      </c>
      <c r="G54" s="546">
        <v>36881750</v>
      </c>
      <c r="H54" s="558">
        <v>0.020033363135783827</v>
      </c>
      <c r="I54" s="563">
        <v>0.29041599613519375</v>
      </c>
      <c r="J54" s="544">
        <v>73825740</v>
      </c>
      <c r="K54" s="558">
        <v>0.010297470956217454</v>
      </c>
      <c r="L54" s="563">
        <v>0.5813220853814642</v>
      </c>
      <c r="M54" s="562">
        <v>0.033782652700466376</v>
      </c>
      <c r="N54" s="558">
        <v>0.037199181367685706</v>
      </c>
      <c r="O54" s="558">
        <v>0.03737424846246973</v>
      </c>
      <c r="Q54" s="80"/>
    </row>
    <row r="55" spans="2:17" s="41" customFormat="1" ht="27" customHeight="1">
      <c r="B55" s="860"/>
      <c r="C55" s="860"/>
      <c r="D55" s="870" t="s">
        <v>84</v>
      </c>
      <c r="E55" s="871"/>
      <c r="F55" s="544">
        <v>311187726</v>
      </c>
      <c r="G55" s="546">
        <v>112620763</v>
      </c>
      <c r="H55" s="558">
        <v>0.06117314503265293</v>
      </c>
      <c r="I55" s="563">
        <v>0.23304489301748532</v>
      </c>
      <c r="J55" s="544">
        <v>198566963</v>
      </c>
      <c r="K55" s="558">
        <v>0.02769681054814765</v>
      </c>
      <c r="L55" s="563">
        <v>0.41089240932546306</v>
      </c>
      <c r="M55" s="562">
        <v>0.026120452332127207</v>
      </c>
      <c r="N55" s="558">
        <v>0.027921305753855003</v>
      </c>
      <c r="O55" s="558">
        <v>0.028020357512940908</v>
      </c>
      <c r="Q55" s="80"/>
    </row>
    <row r="56" spans="2:17" ht="27" customHeight="1">
      <c r="B56" s="867" t="s">
        <v>86</v>
      </c>
      <c r="C56" s="867" t="s">
        <v>26</v>
      </c>
      <c r="D56" s="846" t="s">
        <v>287</v>
      </c>
      <c r="E56" s="847"/>
      <c r="F56" s="542">
        <v>79157292</v>
      </c>
      <c r="G56" s="489">
        <v>17173598</v>
      </c>
      <c r="H56" s="554">
        <v>0.009328324308959603</v>
      </c>
      <c r="I56" s="553">
        <v>0.1338297561492137</v>
      </c>
      <c r="J56" s="542">
        <v>61983694</v>
      </c>
      <c r="K56" s="554">
        <v>0.008645701197496565</v>
      </c>
      <c r="L56" s="553">
        <v>0.48302415447522873</v>
      </c>
      <c r="M56" s="560">
        <v>0.0574564412586347</v>
      </c>
      <c r="N56" s="554">
        <v>0.07083568808057691</v>
      </c>
      <c r="O56" s="554">
        <v>0.0711878454380039</v>
      </c>
      <c r="Q56" s="79"/>
    </row>
    <row r="57" spans="2:17" ht="27" customHeight="1">
      <c r="B57" s="868"/>
      <c r="C57" s="868"/>
      <c r="D57" s="846" t="s">
        <v>288</v>
      </c>
      <c r="E57" s="847"/>
      <c r="F57" s="542">
        <v>83491592</v>
      </c>
      <c r="G57" s="489">
        <v>24618923</v>
      </c>
      <c r="H57" s="554">
        <v>0.013372462653504799</v>
      </c>
      <c r="I57" s="553">
        <v>0.15797503617013361</v>
      </c>
      <c r="J57" s="542">
        <v>58872669</v>
      </c>
      <c r="K57" s="554">
        <v>0.008211764611401167</v>
      </c>
      <c r="L57" s="553">
        <v>0.3777749341312495</v>
      </c>
      <c r="M57" s="560">
        <v>0.028141074102933473</v>
      </c>
      <c r="N57" s="554">
        <v>0.028203623480647953</v>
      </c>
      <c r="O57" s="554">
        <v>0.02816602921839496</v>
      </c>
      <c r="Q57" s="79"/>
    </row>
    <row r="58" spans="2:17" ht="27" customHeight="1">
      <c r="B58" s="868"/>
      <c r="C58" s="868"/>
      <c r="D58" s="846" t="s">
        <v>289</v>
      </c>
      <c r="E58" s="847"/>
      <c r="F58" s="542">
        <v>78304693</v>
      </c>
      <c r="G58" s="489">
        <v>31996906</v>
      </c>
      <c r="H58" s="554">
        <v>0.017380022290686865</v>
      </c>
      <c r="I58" s="553">
        <v>0.24737164439711012</v>
      </c>
      <c r="J58" s="542">
        <v>46307787</v>
      </c>
      <c r="K58" s="554">
        <v>0.006459171173620531</v>
      </c>
      <c r="L58" s="553">
        <v>0.358010659486299</v>
      </c>
      <c r="M58" s="560">
        <v>0.03167605370127437</v>
      </c>
      <c r="N58" s="554">
        <v>0.02970479692996671</v>
      </c>
      <c r="O58" s="554">
        <v>0.02982819721306379</v>
      </c>
      <c r="Q58" s="79"/>
    </row>
    <row r="59" spans="2:17" ht="27" customHeight="1">
      <c r="B59" s="868"/>
      <c r="C59" s="868"/>
      <c r="D59" s="846" t="s">
        <v>291</v>
      </c>
      <c r="E59" s="847"/>
      <c r="F59" s="542">
        <v>56772938</v>
      </c>
      <c r="G59" s="489">
        <v>14886492</v>
      </c>
      <c r="H59" s="554">
        <v>0.008086018154071888</v>
      </c>
      <c r="I59" s="553">
        <v>0.16251353115690592</v>
      </c>
      <c r="J59" s="542">
        <v>41886446</v>
      </c>
      <c r="K59" s="554">
        <v>0.005842467155008141</v>
      </c>
      <c r="L59" s="553">
        <v>0.4572678537746205</v>
      </c>
      <c r="M59" s="560">
        <v>0.05326279539437012</v>
      </c>
      <c r="N59" s="554">
        <v>0.05998059158465781</v>
      </c>
      <c r="O59" s="554">
        <v>0.060236271209024125</v>
      </c>
      <c r="Q59" s="79"/>
    </row>
    <row r="60" spans="2:17" ht="27" customHeight="1">
      <c r="B60" s="868"/>
      <c r="C60" s="868"/>
      <c r="D60" s="846" t="s">
        <v>292</v>
      </c>
      <c r="E60" s="847"/>
      <c r="F60" s="542">
        <v>112564551</v>
      </c>
      <c r="G60" s="489">
        <v>30162077</v>
      </c>
      <c r="H60" s="554">
        <v>0.016383383149402436</v>
      </c>
      <c r="I60" s="553">
        <v>0.16747488742350927</v>
      </c>
      <c r="J60" s="542">
        <v>82402474</v>
      </c>
      <c r="K60" s="554">
        <v>0.011493783641524811</v>
      </c>
      <c r="L60" s="553">
        <v>0.4575396136203965</v>
      </c>
      <c r="M60" s="560">
        <v>0.0518925172705314</v>
      </c>
      <c r="N60" s="554">
        <v>0.07210152895743364</v>
      </c>
      <c r="O60" s="554">
        <v>0.07254830719881708</v>
      </c>
      <c r="Q60" s="79"/>
    </row>
    <row r="61" spans="2:17" ht="27" customHeight="1">
      <c r="B61" s="868"/>
      <c r="C61" s="868"/>
      <c r="D61" s="846" t="s">
        <v>293</v>
      </c>
      <c r="E61" s="847"/>
      <c r="F61" s="542">
        <v>62908916</v>
      </c>
      <c r="G61" s="489">
        <v>21134985</v>
      </c>
      <c r="H61" s="554">
        <v>0.011480063429049439</v>
      </c>
      <c r="I61" s="553">
        <v>0.188093842652247</v>
      </c>
      <c r="J61" s="542">
        <v>41773931</v>
      </c>
      <c r="K61" s="554">
        <v>0.0058267731715189305</v>
      </c>
      <c r="L61" s="553">
        <v>0.37177311478952185</v>
      </c>
      <c r="M61" s="560">
        <v>0.04962081754425931</v>
      </c>
      <c r="N61" s="554">
        <v>0.059528441022304465</v>
      </c>
      <c r="O61" s="554">
        <v>0.05823552271301628</v>
      </c>
      <c r="Q61" s="79"/>
    </row>
    <row r="62" spans="2:17" ht="27" customHeight="1">
      <c r="B62" s="868"/>
      <c r="C62" s="868"/>
      <c r="D62" s="846" t="s">
        <v>294</v>
      </c>
      <c r="E62" s="847"/>
      <c r="F62" s="542">
        <v>61847526</v>
      </c>
      <c r="G62" s="489">
        <v>25715896</v>
      </c>
      <c r="H62" s="554">
        <v>0.01396831448968801</v>
      </c>
      <c r="I62" s="553">
        <v>0.2592479619298736</v>
      </c>
      <c r="J62" s="542">
        <v>36131630</v>
      </c>
      <c r="K62" s="554">
        <v>0.00503976540601957</v>
      </c>
      <c r="L62" s="553">
        <v>0.3642514123833865</v>
      </c>
      <c r="M62" s="560">
        <v>0.025506817557635772</v>
      </c>
      <c r="N62" s="554">
        <v>0.032445568799221565</v>
      </c>
      <c r="O62" s="554">
        <v>0.03263552569955472</v>
      </c>
      <c r="Q62" s="79"/>
    </row>
    <row r="63" spans="2:17" ht="27" customHeight="1">
      <c r="B63" s="868"/>
      <c r="C63" s="868"/>
      <c r="D63" s="846" t="s">
        <v>93</v>
      </c>
      <c r="E63" s="847"/>
      <c r="F63" s="542">
        <v>66625852</v>
      </c>
      <c r="G63" s="489">
        <v>16922426</v>
      </c>
      <c r="H63" s="554">
        <v>0.009191893150309565</v>
      </c>
      <c r="I63" s="553">
        <v>0.14789356388603847</v>
      </c>
      <c r="J63" s="542">
        <v>49703426</v>
      </c>
      <c r="K63" s="554">
        <v>0.006932806710227402</v>
      </c>
      <c r="L63" s="553">
        <v>0.43438315572991637</v>
      </c>
      <c r="M63" s="560">
        <v>0.046073116847826084</v>
      </c>
      <c r="N63" s="554">
        <v>0.04527099614639959</v>
      </c>
      <c r="O63" s="554">
        <v>0.04540012545744616</v>
      </c>
      <c r="Q63" s="79"/>
    </row>
    <row r="64" spans="2:17" ht="27" customHeight="1">
      <c r="B64" s="868"/>
      <c r="C64" s="868"/>
      <c r="D64" s="846" t="s">
        <v>377</v>
      </c>
      <c r="E64" s="847"/>
      <c r="F64" s="542">
        <v>57993014</v>
      </c>
      <c r="G64" s="489">
        <v>12174957</v>
      </c>
      <c r="H64" s="554">
        <v>0.006613171412515763</v>
      </c>
      <c r="I64" s="553">
        <v>0.15505373353579835</v>
      </c>
      <c r="J64" s="542">
        <v>45818057</v>
      </c>
      <c r="K64" s="554">
        <v>0.006390861930104809</v>
      </c>
      <c r="L64" s="553">
        <v>0.5835142416688635</v>
      </c>
      <c r="M64" s="560">
        <v>0.04733806274060235</v>
      </c>
      <c r="N64" s="554">
        <v>0.04915534568899268</v>
      </c>
      <c r="O64" s="554">
        <v>0.04931771330609269</v>
      </c>
      <c r="Q64" s="79"/>
    </row>
    <row r="65" spans="2:17" ht="27" customHeight="1">
      <c r="B65" s="868"/>
      <c r="C65" s="868"/>
      <c r="D65" s="846" t="s">
        <v>95</v>
      </c>
      <c r="E65" s="847"/>
      <c r="F65" s="542">
        <v>75815341</v>
      </c>
      <c r="G65" s="489">
        <v>32979013</v>
      </c>
      <c r="H65" s="554">
        <v>0.017913481418011228</v>
      </c>
      <c r="I65" s="553">
        <v>0.2514713707708244</v>
      </c>
      <c r="J65" s="542">
        <v>42836328</v>
      </c>
      <c r="K65" s="554">
        <v>0.00597495999973728</v>
      </c>
      <c r="L65" s="553">
        <v>0.3266353095815404</v>
      </c>
      <c r="M65" s="560">
        <v>0.020540062269445408</v>
      </c>
      <c r="N65" s="554">
        <v>0.02089051045700346</v>
      </c>
      <c r="O65" s="554">
        <v>0.020975542504294804</v>
      </c>
      <c r="Q65" s="79"/>
    </row>
    <row r="66" spans="2:17" ht="27" customHeight="1">
      <c r="B66" s="868"/>
      <c r="C66" s="842"/>
      <c r="D66" s="846" t="s">
        <v>434</v>
      </c>
      <c r="E66" s="847"/>
      <c r="F66" s="542">
        <v>303382912</v>
      </c>
      <c r="G66" s="489">
        <v>93510845</v>
      </c>
      <c r="H66" s="554">
        <v>0.05079305388217738</v>
      </c>
      <c r="I66" s="553">
        <v>0.21362428846232748</v>
      </c>
      <c r="J66" s="542">
        <v>209872067</v>
      </c>
      <c r="K66" s="554">
        <v>0.029273685769405408</v>
      </c>
      <c r="L66" s="553">
        <v>0.4794499609215693</v>
      </c>
      <c r="M66" s="560">
        <v>0.03786125016557405</v>
      </c>
      <c r="N66" s="554">
        <v>0.03753725400922487</v>
      </c>
      <c r="O66" s="554">
        <v>0.03769616795363981</v>
      </c>
      <c r="Q66" s="79"/>
    </row>
    <row r="67" spans="2:17" ht="27" customHeight="1">
      <c r="B67" s="868"/>
      <c r="C67" s="867" t="s">
        <v>396</v>
      </c>
      <c r="D67" s="856" t="s">
        <v>435</v>
      </c>
      <c r="E67" s="857"/>
      <c r="F67" s="542">
        <v>334081898</v>
      </c>
      <c r="G67" s="489">
        <v>31521907</v>
      </c>
      <c r="H67" s="554">
        <v>0.017122013181679455</v>
      </c>
      <c r="I67" s="232"/>
      <c r="J67" s="542">
        <v>302559991</v>
      </c>
      <c r="K67" s="554">
        <v>0.04220211974625536</v>
      </c>
      <c r="L67" s="232"/>
      <c r="M67" s="560">
        <v>0.0461682260514214</v>
      </c>
      <c r="N67" s="554">
        <v>0.0481252287826336</v>
      </c>
      <c r="O67" s="554">
        <v>0.04816996302869892</v>
      </c>
      <c r="Q67" s="79"/>
    </row>
    <row r="68" spans="2:17" ht="27" customHeight="1">
      <c r="B68" s="868"/>
      <c r="C68" s="868"/>
      <c r="D68" s="846" t="s">
        <v>466</v>
      </c>
      <c r="E68" s="847"/>
      <c r="F68" s="542">
        <v>110951362</v>
      </c>
      <c r="G68" s="489">
        <v>26747629</v>
      </c>
      <c r="H68" s="559">
        <v>0.014528729379116296</v>
      </c>
      <c r="I68" s="232"/>
      <c r="J68" s="542">
        <v>84203733</v>
      </c>
      <c r="K68" s="559">
        <v>0.01174502951101593</v>
      </c>
      <c r="L68" s="232"/>
      <c r="M68" s="554">
        <v>0.030761432605693008</v>
      </c>
      <c r="N68" s="554">
        <v>0.03238392345500178</v>
      </c>
      <c r="O68" s="554">
        <v>0.032467477478790176</v>
      </c>
      <c r="Q68" s="79"/>
    </row>
    <row r="69" spans="2:17" ht="27" customHeight="1">
      <c r="B69" s="868"/>
      <c r="C69" s="868"/>
      <c r="D69" s="872" t="s">
        <v>467</v>
      </c>
      <c r="E69" s="849"/>
      <c r="F69" s="542">
        <v>190457064</v>
      </c>
      <c r="G69" s="489">
        <v>59938509</v>
      </c>
      <c r="H69" s="554">
        <v>0.03255729233603197</v>
      </c>
      <c r="I69" s="233"/>
      <c r="J69" s="542">
        <v>130518555</v>
      </c>
      <c r="K69" s="554">
        <v>0.018205181950901816</v>
      </c>
      <c r="L69" s="233"/>
      <c r="M69" s="560">
        <v>0.03585998477583404</v>
      </c>
      <c r="N69" s="554">
        <v>0.03997466083042531</v>
      </c>
      <c r="O69" s="554">
        <v>0.04013370856392478</v>
      </c>
      <c r="Q69" s="79"/>
    </row>
    <row r="70" spans="2:17" s="41" customFormat="1" ht="27" customHeight="1">
      <c r="B70" s="842"/>
      <c r="C70" s="842"/>
      <c r="D70" s="895" t="s">
        <v>380</v>
      </c>
      <c r="E70" s="895"/>
      <c r="F70" s="542">
        <v>108024319</v>
      </c>
      <c r="G70" s="489">
        <v>11984447</v>
      </c>
      <c r="H70" s="554">
        <v>0.006509690530751797</v>
      </c>
      <c r="I70" s="553">
        <v>0.08489799854766364</v>
      </c>
      <c r="J70" s="542">
        <v>96039872</v>
      </c>
      <c r="K70" s="554">
        <v>0.013395975340834266</v>
      </c>
      <c r="L70" s="553">
        <v>0.6803478636581064</v>
      </c>
      <c r="M70" s="560">
        <v>0.03175231275362319</v>
      </c>
      <c r="N70" s="554">
        <v>0.03185910601152075</v>
      </c>
      <c r="O70" s="554">
        <v>0.03187114320086947</v>
      </c>
      <c r="Q70" s="80"/>
    </row>
    <row r="71" spans="2:17" ht="9.75" customHeight="1">
      <c r="B71" s="234"/>
      <c r="C71" s="234"/>
      <c r="D71" s="906"/>
      <c r="E71" s="906"/>
      <c r="F71" s="191"/>
      <c r="G71" s="235"/>
      <c r="H71" s="236"/>
      <c r="I71" s="237"/>
      <c r="J71" s="193"/>
      <c r="K71" s="236"/>
      <c r="L71" s="237"/>
      <c r="M71" s="236"/>
      <c r="N71" s="236"/>
      <c r="O71" s="236"/>
      <c r="Q71" s="79"/>
    </row>
    <row r="72" spans="2:17" ht="36" customHeight="1">
      <c r="B72" s="896" t="s">
        <v>295</v>
      </c>
      <c r="C72" s="897"/>
      <c r="D72" s="897"/>
      <c r="E72" s="898"/>
      <c r="F72" s="490">
        <v>9010324308</v>
      </c>
      <c r="G72" s="490">
        <v>1841016396</v>
      </c>
      <c r="H72" s="567">
        <v>1</v>
      </c>
      <c r="I72" s="568">
        <v>0.13242013087065824</v>
      </c>
      <c r="J72" s="490">
        <v>7169307912</v>
      </c>
      <c r="K72" s="569">
        <v>1</v>
      </c>
      <c r="L72" s="568">
        <v>0.5156720461706771</v>
      </c>
      <c r="M72" s="567">
        <v>0.03507034162095688</v>
      </c>
      <c r="N72" s="569">
        <v>0.03644013621335592</v>
      </c>
      <c r="O72" s="569">
        <v>0.03649173617317312</v>
      </c>
      <c r="Q72" s="79"/>
    </row>
    <row r="73" spans="2:17" s="74" customFormat="1" ht="21.75" customHeight="1">
      <c r="B73" s="81"/>
      <c r="C73" s="81"/>
      <c r="D73" s="81"/>
      <c r="E73" s="81"/>
      <c r="F73" s="82"/>
      <c r="G73" s="82"/>
      <c r="H73" s="83"/>
      <c r="I73" s="84"/>
      <c r="J73" s="82"/>
      <c r="K73" s="83"/>
      <c r="L73" s="84"/>
      <c r="M73" s="85"/>
      <c r="N73" s="85"/>
      <c r="O73" s="85"/>
      <c r="Q73" s="86"/>
    </row>
    <row r="74" spans="2:21" s="74" customFormat="1" ht="30.75" customHeight="1">
      <c r="B74" s="877" t="s">
        <v>468</v>
      </c>
      <c r="C74" s="877"/>
      <c r="D74" s="878" t="s">
        <v>469</v>
      </c>
      <c r="E74" s="904"/>
      <c r="F74" s="904"/>
      <c r="G74" s="904"/>
      <c r="H74" s="904"/>
      <c r="I74" s="904"/>
      <c r="J74" s="904"/>
      <c r="K74" s="904"/>
      <c r="L74" s="904"/>
      <c r="M74" s="904"/>
      <c r="N74" s="904"/>
      <c r="O74" s="904"/>
      <c r="P74" s="66"/>
      <c r="Q74" s="66"/>
      <c r="R74" s="66"/>
      <c r="S74" s="66"/>
      <c r="T74" s="66"/>
      <c r="U74" s="66"/>
    </row>
    <row r="75" spans="2:16" ht="27" customHeight="1">
      <c r="B75" s="71" t="s">
        <v>440</v>
      </c>
      <c r="C75" s="218"/>
      <c r="D75" s="219"/>
      <c r="E75" s="220"/>
      <c r="F75" s="221"/>
      <c r="G75" s="218"/>
      <c r="H75" s="222"/>
      <c r="I75" s="222"/>
      <c r="J75" s="222"/>
      <c r="K75" s="222"/>
      <c r="L75" s="198"/>
      <c r="M75" s="198"/>
      <c r="N75" s="198"/>
      <c r="O75" s="198"/>
      <c r="P75" s="70"/>
    </row>
    <row r="76" spans="2:15" ht="27.75" customHeight="1">
      <c r="B76" s="899" t="s">
        <v>441</v>
      </c>
      <c r="C76" s="203" t="s">
        <v>442</v>
      </c>
      <c r="D76" s="223"/>
      <c r="E76" s="224"/>
      <c r="F76" s="547">
        <v>3841806249</v>
      </c>
      <c r="G76" s="542">
        <v>570525148</v>
      </c>
      <c r="H76" s="564">
        <v>0.3098968315760725</v>
      </c>
      <c r="I76" s="554">
        <v>0.08954282141104587</v>
      </c>
      <c r="J76" s="542">
        <v>3271281101</v>
      </c>
      <c r="K76" s="554">
        <v>0.45628966437953156</v>
      </c>
      <c r="L76" s="558">
        <v>0.5134212583599777</v>
      </c>
      <c r="M76" s="558">
        <v>0.030407889642711034</v>
      </c>
      <c r="N76" s="558">
        <v>0.030467622587851913</v>
      </c>
      <c r="O76" s="558">
        <v>0.03047232298384077</v>
      </c>
    </row>
    <row r="77" spans="2:15" ht="27.75" customHeight="1">
      <c r="B77" s="905"/>
      <c r="C77" s="205"/>
      <c r="D77" s="213" t="s">
        <v>443</v>
      </c>
      <c r="E77" s="224"/>
      <c r="F77" s="501">
        <v>3399743413</v>
      </c>
      <c r="G77" s="501">
        <v>523942685</v>
      </c>
      <c r="H77" s="564">
        <v>0.2845942524674832</v>
      </c>
      <c r="I77" s="554">
        <v>0.09002472744802491</v>
      </c>
      <c r="J77" s="542">
        <v>2875800728</v>
      </c>
      <c r="K77" s="554">
        <v>0.40112668660617573</v>
      </c>
      <c r="L77" s="558">
        <v>0.494124995242622</v>
      </c>
      <c r="M77" s="558">
        <v>0.030210682571464295</v>
      </c>
      <c r="N77" s="558">
        <v>0.030210612027187004</v>
      </c>
      <c r="O77" s="558">
        <v>0.03021244970129686</v>
      </c>
    </row>
    <row r="78" spans="2:15" ht="27.75" customHeight="1">
      <c r="B78" s="905"/>
      <c r="C78" s="205"/>
      <c r="D78" s="216" t="s">
        <v>444</v>
      </c>
      <c r="E78" s="225"/>
      <c r="F78" s="565">
        <v>442062836</v>
      </c>
      <c r="G78" s="565">
        <v>46582463</v>
      </c>
      <c r="H78" s="564">
        <v>0.02530257910858932</v>
      </c>
      <c r="I78" s="554">
        <v>0.08445770210779069</v>
      </c>
      <c r="J78" s="542">
        <v>395480373</v>
      </c>
      <c r="K78" s="554">
        <v>0.05516297777335582</v>
      </c>
      <c r="L78" s="558">
        <v>0.7170373007608454</v>
      </c>
      <c r="M78" s="558">
        <v>0.03192320229665178</v>
      </c>
      <c r="N78" s="558">
        <v>0.03247670257543545</v>
      </c>
      <c r="O78" s="558">
        <v>0.03250545607961082</v>
      </c>
    </row>
    <row r="79" spans="2:15" ht="27.75" customHeight="1">
      <c r="B79" s="905"/>
      <c r="C79" s="203" t="s">
        <v>445</v>
      </c>
      <c r="D79" s="223"/>
      <c r="E79" s="226"/>
      <c r="F79" s="565">
        <v>3386138789</v>
      </c>
      <c r="G79" s="565">
        <v>819022638</v>
      </c>
      <c r="H79" s="564">
        <v>0.444875254657971</v>
      </c>
      <c r="I79" s="554">
        <v>0.1642700397511497</v>
      </c>
      <c r="J79" s="542">
        <v>2567116151</v>
      </c>
      <c r="K79" s="554">
        <v>0.35807028830539644</v>
      </c>
      <c r="L79" s="558">
        <v>0.5148823153415553</v>
      </c>
      <c r="M79" s="558">
        <v>0.041438161845571524</v>
      </c>
      <c r="N79" s="558">
        <v>0.04555111900856149</v>
      </c>
      <c r="O79" s="558">
        <v>0.045703627596949035</v>
      </c>
    </row>
    <row r="80" spans="2:15" ht="27.75" customHeight="1">
      <c r="B80" s="905"/>
      <c r="C80" s="205"/>
      <c r="D80" s="213" t="s">
        <v>443</v>
      </c>
      <c r="E80" s="226"/>
      <c r="F80" s="565">
        <v>2230157261</v>
      </c>
      <c r="G80" s="565">
        <v>579266758</v>
      </c>
      <c r="H80" s="564">
        <v>0.3146450836932144</v>
      </c>
      <c r="I80" s="554">
        <v>0.168087495006981</v>
      </c>
      <c r="J80" s="542">
        <v>1650890503</v>
      </c>
      <c r="K80" s="554">
        <v>0.23027194859865574</v>
      </c>
      <c r="L80" s="558">
        <v>0.47904362773754205</v>
      </c>
      <c r="M80" s="558">
        <v>0.03902550542228305</v>
      </c>
      <c r="N80" s="558">
        <v>0.04244409638323331</v>
      </c>
      <c r="O80" s="558">
        <v>0.04258787918734882</v>
      </c>
    </row>
    <row r="81" spans="2:15" ht="27.75" customHeight="1">
      <c r="B81" s="905"/>
      <c r="C81" s="205"/>
      <c r="D81" s="216" t="s">
        <v>444</v>
      </c>
      <c r="E81" s="226"/>
      <c r="F81" s="565">
        <v>1155981528</v>
      </c>
      <c r="G81" s="565">
        <v>239755880</v>
      </c>
      <c r="H81" s="564">
        <v>0.1302301709647566</v>
      </c>
      <c r="I81" s="554">
        <v>0.15572514656356562</v>
      </c>
      <c r="J81" s="542">
        <v>916225648</v>
      </c>
      <c r="K81" s="554">
        <v>0.12779833970674073</v>
      </c>
      <c r="L81" s="558">
        <v>0.5951027074710238</v>
      </c>
      <c r="M81" s="558">
        <v>0.04663278599994422</v>
      </c>
      <c r="N81" s="558">
        <v>0.052472168605407585</v>
      </c>
      <c r="O81" s="558">
        <v>0.052643232436590734</v>
      </c>
    </row>
    <row r="82" spans="2:15" ht="27.75" customHeight="1">
      <c r="B82" s="905"/>
      <c r="C82" s="203" t="s">
        <v>446</v>
      </c>
      <c r="D82" s="223"/>
      <c r="E82" s="169"/>
      <c r="F82" s="565">
        <v>1782379270</v>
      </c>
      <c r="G82" s="565">
        <v>451468610</v>
      </c>
      <c r="H82" s="564">
        <v>0.24522791376595648</v>
      </c>
      <c r="I82" s="554">
        <v>0.1773609832342704</v>
      </c>
      <c r="J82" s="542">
        <v>1330910660</v>
      </c>
      <c r="K82" s="554">
        <v>0.185640047315072</v>
      </c>
      <c r="L82" s="558">
        <v>0.5228527920348034</v>
      </c>
      <c r="M82" s="558">
        <v>0.038139371158053145</v>
      </c>
      <c r="N82" s="558">
        <v>0.04031088906027958</v>
      </c>
      <c r="O82" s="558">
        <v>0.04040092396107674</v>
      </c>
    </row>
    <row r="83" spans="2:15" ht="27.75" customHeight="1">
      <c r="B83" s="905"/>
      <c r="C83" s="205"/>
      <c r="D83" s="213" t="s">
        <v>443</v>
      </c>
      <c r="E83" s="226"/>
      <c r="F83" s="501">
        <v>1038864627</v>
      </c>
      <c r="G83" s="501">
        <v>321276118</v>
      </c>
      <c r="H83" s="564">
        <v>0.17451018833837698</v>
      </c>
      <c r="I83" s="554">
        <v>0.1937038482705597</v>
      </c>
      <c r="J83" s="542">
        <v>717588509</v>
      </c>
      <c r="K83" s="554">
        <v>0.10009174076606461</v>
      </c>
      <c r="L83" s="558">
        <v>0.43264857821779695</v>
      </c>
      <c r="M83" s="558">
        <v>0.03788564142744153</v>
      </c>
      <c r="N83" s="558">
        <v>0.0402021524126433</v>
      </c>
      <c r="O83" s="558">
        <v>0.04030822137437074</v>
      </c>
    </row>
    <row r="84" spans="2:15" ht="27.75" customHeight="1">
      <c r="B84" s="900"/>
      <c r="C84" s="210"/>
      <c r="D84" s="216" t="s">
        <v>444</v>
      </c>
      <c r="E84" s="169"/>
      <c r="F84" s="565">
        <v>743514643</v>
      </c>
      <c r="G84" s="565">
        <v>130192492</v>
      </c>
      <c r="H84" s="564">
        <v>0.07071772542757952</v>
      </c>
      <c r="I84" s="554">
        <v>0.1467976013214657</v>
      </c>
      <c r="J84" s="542">
        <v>613322151</v>
      </c>
      <c r="K84" s="554">
        <v>0.08554830654900737</v>
      </c>
      <c r="L84" s="558">
        <v>0.6915469488372784</v>
      </c>
      <c r="M84" s="558">
        <v>0.038440584022769425</v>
      </c>
      <c r="N84" s="558">
        <v>0.040438860296837714</v>
      </c>
      <c r="O84" s="558">
        <v>0.040509928987575286</v>
      </c>
    </row>
    <row r="85" spans="2:15" ht="27.75" customHeight="1">
      <c r="B85" s="899" t="s">
        <v>447</v>
      </c>
      <c r="C85" s="206" t="s">
        <v>448</v>
      </c>
      <c r="D85" s="223"/>
      <c r="E85" s="227"/>
      <c r="F85" s="547">
        <v>6668765301</v>
      </c>
      <c r="G85" s="544">
        <v>1424485561</v>
      </c>
      <c r="H85" s="564">
        <v>0.7737495244990746</v>
      </c>
      <c r="I85" s="554">
        <v>0.13039005317152758</v>
      </c>
      <c r="J85" s="542">
        <v>5244279740</v>
      </c>
      <c r="K85" s="554">
        <v>0.7314903759708961</v>
      </c>
      <c r="L85" s="558">
        <v>0.480034289477059</v>
      </c>
      <c r="M85" s="558">
        <v>0.03352363663000045</v>
      </c>
      <c r="N85" s="558">
        <v>0.03451617147534638</v>
      </c>
      <c r="O85" s="558">
        <v>0.03455803986520155</v>
      </c>
    </row>
    <row r="86" spans="2:15" ht="27.75" customHeight="1">
      <c r="B86" s="900"/>
      <c r="C86" s="207" t="s">
        <v>449</v>
      </c>
      <c r="D86" s="228"/>
      <c r="E86" s="174"/>
      <c r="F86" s="547">
        <v>2341559007</v>
      </c>
      <c r="G86" s="542">
        <v>416530835</v>
      </c>
      <c r="H86" s="564">
        <v>0.22625047550092542</v>
      </c>
      <c r="I86" s="554">
        <v>0.1398673736588879</v>
      </c>
      <c r="J86" s="542">
        <v>1925028172</v>
      </c>
      <c r="K86" s="554">
        <v>0.2685096240291039</v>
      </c>
      <c r="L86" s="558">
        <v>0.6464074493716893</v>
      </c>
      <c r="M86" s="558">
        <v>0.04011207999063756</v>
      </c>
      <c r="N86" s="558">
        <v>0.04296440867259068</v>
      </c>
      <c r="O86" s="558">
        <v>0.04305485126438028</v>
      </c>
    </row>
    <row r="87" spans="2:15" ht="27.75" customHeight="1">
      <c r="B87" s="901" t="s">
        <v>574</v>
      </c>
      <c r="C87" s="213" t="s">
        <v>450</v>
      </c>
      <c r="D87" s="214"/>
      <c r="E87" s="215"/>
      <c r="F87" s="566">
        <v>2417599232</v>
      </c>
      <c r="G87" s="542">
        <v>489756379</v>
      </c>
      <c r="H87" s="564">
        <v>0.26602499579259586</v>
      </c>
      <c r="I87" s="554">
        <v>0.11351241069395877</v>
      </c>
      <c r="J87" s="542">
        <v>1927842853</v>
      </c>
      <c r="K87" s="554">
        <v>0.26890222552349485</v>
      </c>
      <c r="L87" s="558">
        <v>0.4468223367094708</v>
      </c>
      <c r="M87" s="558">
        <v>0.029900106219424804</v>
      </c>
      <c r="N87" s="558">
        <v>0.03059211571482772</v>
      </c>
      <c r="O87" s="558">
        <v>0.030614964772218048</v>
      </c>
    </row>
    <row r="88" spans="2:15" ht="27.75" customHeight="1">
      <c r="B88" s="902"/>
      <c r="C88" s="213" t="s">
        <v>451</v>
      </c>
      <c r="D88" s="214"/>
      <c r="E88" s="215"/>
      <c r="F88" s="566">
        <v>1943421429</v>
      </c>
      <c r="G88" s="542">
        <v>435724055</v>
      </c>
      <c r="H88" s="564">
        <v>0.23667581448307753</v>
      </c>
      <c r="I88" s="554">
        <v>0.13933022457895944</v>
      </c>
      <c r="J88" s="542">
        <v>1507697374</v>
      </c>
      <c r="K88" s="554">
        <v>0.21029887298834152</v>
      </c>
      <c r="L88" s="558">
        <v>0.48211204156843585</v>
      </c>
      <c r="M88" s="558">
        <v>0.035827556069836675</v>
      </c>
      <c r="N88" s="558">
        <v>0.03771491428555005</v>
      </c>
      <c r="O88" s="558">
        <v>0.03778677726567693</v>
      </c>
    </row>
    <row r="89" spans="2:15" ht="27.75" customHeight="1">
      <c r="B89" s="902"/>
      <c r="C89" s="213" t="s">
        <v>452</v>
      </c>
      <c r="D89" s="214"/>
      <c r="E89" s="215"/>
      <c r="F89" s="566">
        <v>2307744640</v>
      </c>
      <c r="G89" s="542">
        <v>499005127</v>
      </c>
      <c r="H89" s="564">
        <v>0.2710487142234012</v>
      </c>
      <c r="I89" s="554">
        <v>0.14327024896228524</v>
      </c>
      <c r="J89" s="542">
        <v>1808739513</v>
      </c>
      <c r="K89" s="554">
        <v>0.2522892774590597</v>
      </c>
      <c r="L89" s="558">
        <v>0.519310416494844</v>
      </c>
      <c r="M89" s="558">
        <v>0.036263922012646534</v>
      </c>
      <c r="N89" s="558">
        <v>0.03695596969665768</v>
      </c>
      <c r="O89" s="558">
        <v>0.0370021009070736</v>
      </c>
    </row>
    <row r="90" spans="2:15" ht="27.75" customHeight="1">
      <c r="B90" s="903"/>
      <c r="C90" s="216" t="s">
        <v>453</v>
      </c>
      <c r="D90" s="217"/>
      <c r="E90" s="215"/>
      <c r="F90" s="566">
        <v>0</v>
      </c>
      <c r="G90" s="542">
        <v>0</v>
      </c>
      <c r="H90" s="562">
        <v>0</v>
      </c>
      <c r="I90" s="554" t="s">
        <v>159</v>
      </c>
      <c r="J90" s="542">
        <v>0</v>
      </c>
      <c r="K90" s="554">
        <v>0</v>
      </c>
      <c r="L90" s="558" t="s">
        <v>159</v>
      </c>
      <c r="M90" s="558" t="s">
        <v>159</v>
      </c>
      <c r="N90" s="558" t="s">
        <v>159</v>
      </c>
      <c r="O90" s="558" t="s">
        <v>159</v>
      </c>
    </row>
  </sheetData>
  <sheetProtection/>
  <mergeCells count="95">
    <mergeCell ref="B48:B55"/>
    <mergeCell ref="C48:C50"/>
    <mergeCell ref="O6:O7"/>
    <mergeCell ref="B76:B84"/>
    <mergeCell ref="D69:E69"/>
    <mergeCell ref="D63:E63"/>
    <mergeCell ref="D64:E64"/>
    <mergeCell ref="D65:E65"/>
    <mergeCell ref="D66:E66"/>
    <mergeCell ref="D71:E71"/>
    <mergeCell ref="B85:B86"/>
    <mergeCell ref="B87:B90"/>
    <mergeCell ref="M6:M7"/>
    <mergeCell ref="N6:N7"/>
    <mergeCell ref="B74:C74"/>
    <mergeCell ref="D74:O74"/>
    <mergeCell ref="C67:C70"/>
    <mergeCell ref="D67:E67"/>
    <mergeCell ref="D68:E68"/>
    <mergeCell ref="C39:C47"/>
    <mergeCell ref="B72:E72"/>
    <mergeCell ref="B56:B70"/>
    <mergeCell ref="C56:C66"/>
    <mergeCell ref="D56:E56"/>
    <mergeCell ref="D57:E57"/>
    <mergeCell ref="D58:E58"/>
    <mergeCell ref="D59:E59"/>
    <mergeCell ref="D60:E60"/>
    <mergeCell ref="D61:E61"/>
    <mergeCell ref="D62:E62"/>
    <mergeCell ref="C51:C55"/>
    <mergeCell ref="D51:E51"/>
    <mergeCell ref="D52:E52"/>
    <mergeCell ref="D53:E53"/>
    <mergeCell ref="D54:E54"/>
    <mergeCell ref="D55:E55"/>
    <mergeCell ref="D46:E46"/>
    <mergeCell ref="D47:E47"/>
    <mergeCell ref="D48:E48"/>
    <mergeCell ref="D49:E49"/>
    <mergeCell ref="D70:E70"/>
    <mergeCell ref="D50:E50"/>
    <mergeCell ref="C34:C38"/>
    <mergeCell ref="D34:E34"/>
    <mergeCell ref="D35:E35"/>
    <mergeCell ref="D36:E36"/>
    <mergeCell ref="D37:E37"/>
    <mergeCell ref="D39:E39"/>
    <mergeCell ref="D44:E44"/>
    <mergeCell ref="D45:E45"/>
    <mergeCell ref="D31:E31"/>
    <mergeCell ref="D32:E32"/>
    <mergeCell ref="D33:E33"/>
    <mergeCell ref="D40:E40"/>
    <mergeCell ref="D41:E41"/>
    <mergeCell ref="D42:E42"/>
    <mergeCell ref="D43:E43"/>
    <mergeCell ref="D24:E24"/>
    <mergeCell ref="D38:E38"/>
    <mergeCell ref="D25:E25"/>
    <mergeCell ref="D26:E26"/>
    <mergeCell ref="D27:E27"/>
    <mergeCell ref="D28:E28"/>
    <mergeCell ref="D29:E29"/>
    <mergeCell ref="D30:E30"/>
    <mergeCell ref="D15:E15"/>
    <mergeCell ref="D16:E16"/>
    <mergeCell ref="D17:E17"/>
    <mergeCell ref="D18:E18"/>
    <mergeCell ref="D19:E19"/>
    <mergeCell ref="B39:B47"/>
    <mergeCell ref="D20:E20"/>
    <mergeCell ref="D21:E21"/>
    <mergeCell ref="D22:E22"/>
    <mergeCell ref="D23:E23"/>
    <mergeCell ref="H5:H7"/>
    <mergeCell ref="B8:B38"/>
    <mergeCell ref="C8:C33"/>
    <mergeCell ref="D8:E8"/>
    <mergeCell ref="D9:E9"/>
    <mergeCell ref="D10:E10"/>
    <mergeCell ref="D11:E11"/>
    <mergeCell ref="D12:E12"/>
    <mergeCell ref="D13:E13"/>
    <mergeCell ref="D14:E14"/>
    <mergeCell ref="B3:B7"/>
    <mergeCell ref="C3:C7"/>
    <mergeCell ref="D3:E7"/>
    <mergeCell ref="F3:O3"/>
    <mergeCell ref="G4:I4"/>
    <mergeCell ref="J4:L4"/>
    <mergeCell ref="M5:O5"/>
    <mergeCell ref="L5:L7"/>
    <mergeCell ref="K5:K7"/>
    <mergeCell ref="I5:I7"/>
  </mergeCells>
  <printOptions/>
  <pageMargins left="0.7874015748031497" right="0.7874015748031497" top="0.7874015748031497" bottom="0.1968503937007874" header="0.31496062992125984" footer="0.1968503937007874"/>
  <pageSetup fitToHeight="2" horizontalDpi="600" verticalDpi="600" orientation="landscape" paperSize="9" scale="43" r:id="rId1"/>
  <headerFooter>
    <oddFooter>&amp;R&amp;22&amp;P</oddFooter>
  </headerFooter>
  <rowBreaks count="1" manualBreakCount="1">
    <brk id="47" max="14" man="1"/>
  </rowBreaks>
</worksheet>
</file>

<file path=xl/worksheets/sheet12.xml><?xml version="1.0" encoding="utf-8"?>
<worksheet xmlns="http://schemas.openxmlformats.org/spreadsheetml/2006/main" xmlns:r="http://schemas.openxmlformats.org/officeDocument/2006/relationships">
  <dimension ref="A1:CM94"/>
  <sheetViews>
    <sheetView view="pageBreakPreview" zoomScale="75" zoomScaleSheetLayoutView="75" zoomScalePageLayoutView="0" workbookViewId="0" topLeftCell="E40">
      <selection activeCell="R52" sqref="R52"/>
    </sheetView>
  </sheetViews>
  <sheetFormatPr defaultColWidth="9.00390625" defaultRowHeight="13.5"/>
  <cols>
    <col min="1" max="1" width="4.75390625" style="66" customWidth="1"/>
    <col min="2" max="3" width="5.625" style="66" customWidth="1"/>
    <col min="4" max="4" width="13.625" style="66" customWidth="1"/>
    <col min="5" max="5" width="38.625" style="66" customWidth="1"/>
    <col min="6" max="10" width="20.625" style="78" customWidth="1"/>
    <col min="11" max="20" width="15.625" style="41" customWidth="1"/>
    <col min="21" max="16384" width="9.00390625" style="66" customWidth="1"/>
  </cols>
  <sheetData>
    <row r="1" spans="1:10" ht="30" customHeight="1">
      <c r="A1" s="472" t="s">
        <v>1</v>
      </c>
      <c r="F1" s="74"/>
      <c r="G1" s="74"/>
      <c r="H1" s="74"/>
      <c r="I1" s="74"/>
      <c r="J1" s="74"/>
    </row>
    <row r="2" spans="1:10" ht="30" customHeight="1">
      <c r="A2" s="65"/>
      <c r="F2" s="74"/>
      <c r="G2" s="74"/>
      <c r="H2" s="74"/>
      <c r="I2" s="74"/>
      <c r="J2" s="74"/>
    </row>
    <row r="3" spans="2:20" ht="41.25" customHeight="1">
      <c r="B3" s="861" t="s">
        <v>22</v>
      </c>
      <c r="C3" s="861" t="s">
        <v>23</v>
      </c>
      <c r="D3" s="828" t="s">
        <v>741</v>
      </c>
      <c r="E3" s="829"/>
      <c r="F3" s="837" t="s">
        <v>742</v>
      </c>
      <c r="G3" s="837"/>
      <c r="H3" s="837"/>
      <c r="I3" s="837"/>
      <c r="J3" s="838"/>
      <c r="K3" s="837" t="s">
        <v>570</v>
      </c>
      <c r="L3" s="837"/>
      <c r="M3" s="837"/>
      <c r="N3" s="837"/>
      <c r="O3" s="838"/>
      <c r="P3" s="825" t="s">
        <v>569</v>
      </c>
      <c r="Q3" s="907"/>
      <c r="R3" s="907"/>
      <c r="S3" s="907"/>
      <c r="T3" s="826"/>
    </row>
    <row r="4" spans="2:20" ht="27" customHeight="1">
      <c r="B4" s="862"/>
      <c r="C4" s="862"/>
      <c r="D4" s="830"/>
      <c r="E4" s="831"/>
      <c r="F4" s="387" t="s">
        <v>791</v>
      </c>
      <c r="G4" s="387" t="s">
        <v>792</v>
      </c>
      <c r="H4" s="387" t="s">
        <v>793</v>
      </c>
      <c r="I4" s="387" t="s">
        <v>794</v>
      </c>
      <c r="J4" s="387" t="s">
        <v>795</v>
      </c>
      <c r="K4" s="387" t="s">
        <v>791</v>
      </c>
      <c r="L4" s="387" t="s">
        <v>792</v>
      </c>
      <c r="M4" s="387" t="s">
        <v>793</v>
      </c>
      <c r="N4" s="387" t="s">
        <v>794</v>
      </c>
      <c r="O4" s="387" t="s">
        <v>795</v>
      </c>
      <c r="P4" s="387" t="s">
        <v>791</v>
      </c>
      <c r="Q4" s="387" t="s">
        <v>792</v>
      </c>
      <c r="R4" s="387" t="s">
        <v>793</v>
      </c>
      <c r="S4" s="387" t="s">
        <v>794</v>
      </c>
      <c r="T4" s="473" t="s">
        <v>795</v>
      </c>
    </row>
    <row r="5" spans="2:20" ht="9.75" customHeight="1">
      <c r="B5" s="862"/>
      <c r="C5" s="862"/>
      <c r="D5" s="830"/>
      <c r="E5" s="831"/>
      <c r="F5" s="160"/>
      <c r="G5" s="160"/>
      <c r="H5" s="160"/>
      <c r="I5" s="160"/>
      <c r="J5" s="160"/>
      <c r="K5" s="159"/>
      <c r="L5" s="159"/>
      <c r="M5" s="159"/>
      <c r="N5" s="159"/>
      <c r="O5" s="388"/>
      <c r="P5" s="159"/>
      <c r="Q5" s="388"/>
      <c r="R5" s="388"/>
      <c r="S5" s="388"/>
      <c r="T5" s="388"/>
    </row>
    <row r="6" spans="2:20" ht="8.25" customHeight="1">
      <c r="B6" s="862"/>
      <c r="C6" s="862"/>
      <c r="D6" s="830"/>
      <c r="E6" s="831"/>
      <c r="F6" s="410"/>
      <c r="G6" s="410"/>
      <c r="H6" s="410"/>
      <c r="I6" s="410"/>
      <c r="J6" s="410"/>
      <c r="K6" s="412"/>
      <c r="L6" s="412"/>
      <c r="M6" s="412"/>
      <c r="N6" s="412"/>
      <c r="O6" s="413"/>
      <c r="P6" s="412"/>
      <c r="Q6" s="413"/>
      <c r="R6" s="413"/>
      <c r="S6" s="413"/>
      <c r="T6" s="413"/>
    </row>
    <row r="7" spans="2:20" ht="21" customHeight="1">
      <c r="B7" s="863"/>
      <c r="C7" s="863"/>
      <c r="D7" s="832"/>
      <c r="E7" s="833"/>
      <c r="F7" s="414" t="s">
        <v>362</v>
      </c>
      <c r="G7" s="414" t="s">
        <v>362</v>
      </c>
      <c r="H7" s="414" t="s">
        <v>362</v>
      </c>
      <c r="I7" s="414" t="s">
        <v>362</v>
      </c>
      <c r="J7" s="414" t="s">
        <v>362</v>
      </c>
      <c r="K7" s="414"/>
      <c r="L7" s="414"/>
      <c r="M7" s="414"/>
      <c r="N7" s="414"/>
      <c r="O7" s="415"/>
      <c r="P7" s="414"/>
      <c r="Q7" s="415"/>
      <c r="R7" s="415"/>
      <c r="S7" s="415"/>
      <c r="T7" s="415"/>
    </row>
    <row r="8" spans="2:20" s="41" customFormat="1" ht="28.5" customHeight="1">
      <c r="B8" s="840" t="s">
        <v>35</v>
      </c>
      <c r="C8" s="840" t="s">
        <v>26</v>
      </c>
      <c r="D8" s="844" t="s">
        <v>257</v>
      </c>
      <c r="E8" s="845"/>
      <c r="F8" s="551">
        <v>235496369</v>
      </c>
      <c r="G8" s="551">
        <v>250492970</v>
      </c>
      <c r="H8" s="551">
        <v>260792852</v>
      </c>
      <c r="I8" s="551">
        <v>235081814</v>
      </c>
      <c r="J8" s="551">
        <v>209260917</v>
      </c>
      <c r="K8" s="570">
        <v>0.061819009857128314</v>
      </c>
      <c r="L8" s="570">
        <v>0.0636808162422241</v>
      </c>
      <c r="M8" s="570">
        <v>0.0411184473560276</v>
      </c>
      <c r="N8" s="570">
        <v>-0.09858797050158415</v>
      </c>
      <c r="O8" s="570">
        <v>-0.10983791795991502</v>
      </c>
      <c r="P8" s="562">
        <v>0.028701961371838506</v>
      </c>
      <c r="Q8" s="562">
        <v>0.031035743252784492</v>
      </c>
      <c r="R8" s="562">
        <v>0.0317850606187291</v>
      </c>
      <c r="S8" s="562">
        <v>0.02912632167961775</v>
      </c>
      <c r="T8" s="562">
        <v>0.025504421923250555</v>
      </c>
    </row>
    <row r="9" spans="2:20" s="41" customFormat="1" ht="28.5" customHeight="1">
      <c r="B9" s="841"/>
      <c r="C9" s="841"/>
      <c r="D9" s="844" t="s">
        <v>258</v>
      </c>
      <c r="E9" s="845"/>
      <c r="F9" s="551">
        <v>56104716</v>
      </c>
      <c r="G9" s="551">
        <v>59564684</v>
      </c>
      <c r="H9" s="551">
        <v>58234484</v>
      </c>
      <c r="I9" s="551">
        <v>49582030</v>
      </c>
      <c r="J9" s="551">
        <v>49696475</v>
      </c>
      <c r="K9" s="570">
        <v>0.42967084659468796</v>
      </c>
      <c r="L9" s="570">
        <v>0.06166982468996011</v>
      </c>
      <c r="M9" s="570">
        <v>-0.022332024795095027</v>
      </c>
      <c r="N9" s="570">
        <v>-0.14857955983605864</v>
      </c>
      <c r="O9" s="570">
        <v>0.002308195126339119</v>
      </c>
      <c r="P9" s="562">
        <v>0.03872466290732504</v>
      </c>
      <c r="Q9" s="562">
        <v>0.04179423380508041</v>
      </c>
      <c r="R9" s="562">
        <v>0.04019467387522314</v>
      </c>
      <c r="S9" s="562">
        <v>0.034789791789217095</v>
      </c>
      <c r="T9" s="562">
        <v>0.034301559285271246</v>
      </c>
    </row>
    <row r="10" spans="2:20" s="41" customFormat="1" ht="28.5" customHeight="1">
      <c r="B10" s="841"/>
      <c r="C10" s="841"/>
      <c r="D10" s="844" t="s">
        <v>259</v>
      </c>
      <c r="E10" s="845"/>
      <c r="F10" s="551">
        <v>28352095</v>
      </c>
      <c r="G10" s="551">
        <v>36375669</v>
      </c>
      <c r="H10" s="551">
        <v>57720949</v>
      </c>
      <c r="I10" s="551">
        <v>59765953</v>
      </c>
      <c r="J10" s="551">
        <v>54293527</v>
      </c>
      <c r="K10" s="570">
        <v>0.10213913480346405</v>
      </c>
      <c r="L10" s="570">
        <v>0.28299757037354734</v>
      </c>
      <c r="M10" s="570">
        <v>0.5868010290065043</v>
      </c>
      <c r="N10" s="570">
        <v>0.03542914722348033</v>
      </c>
      <c r="O10" s="570">
        <v>-0.09156427238765857</v>
      </c>
      <c r="P10" s="562">
        <v>0.026781870276915115</v>
      </c>
      <c r="Q10" s="562">
        <v>0.03493059506708761</v>
      </c>
      <c r="R10" s="562">
        <v>0.05452418836697723</v>
      </c>
      <c r="S10" s="562">
        <v>0.05739166757432255</v>
      </c>
      <c r="T10" s="562">
        <v>0.05128658735766045</v>
      </c>
    </row>
    <row r="11" spans="2:20" s="41" customFormat="1" ht="28.5" customHeight="1">
      <c r="B11" s="841"/>
      <c r="C11" s="841"/>
      <c r="D11" s="844" t="s">
        <v>261</v>
      </c>
      <c r="E11" s="845"/>
      <c r="F11" s="551">
        <v>48340593</v>
      </c>
      <c r="G11" s="551">
        <v>62790897</v>
      </c>
      <c r="H11" s="551">
        <v>68044016</v>
      </c>
      <c r="I11" s="551">
        <v>66429463</v>
      </c>
      <c r="J11" s="551">
        <v>45206633</v>
      </c>
      <c r="K11" s="570">
        <v>-0.05900495997968379</v>
      </c>
      <c r="L11" s="570">
        <v>0.29892690807495886</v>
      </c>
      <c r="M11" s="570">
        <v>0.0836605184984059</v>
      </c>
      <c r="N11" s="570">
        <v>-0.023728067432116293</v>
      </c>
      <c r="O11" s="570">
        <v>-0.31947917447413354</v>
      </c>
      <c r="P11" s="562">
        <v>0.057420972549466286</v>
      </c>
      <c r="Q11" s="562">
        <v>0.05232335830555682</v>
      </c>
      <c r="R11" s="562">
        <v>0.055776288717211644</v>
      </c>
      <c r="S11" s="562">
        <v>0.05535535819140678</v>
      </c>
      <c r="T11" s="562">
        <v>0.03705628154195113</v>
      </c>
    </row>
    <row r="12" spans="2:20" s="41" customFormat="1" ht="28.5" customHeight="1">
      <c r="B12" s="841"/>
      <c r="C12" s="841"/>
      <c r="D12" s="844" t="s">
        <v>298</v>
      </c>
      <c r="E12" s="845"/>
      <c r="F12" s="551">
        <v>9227782</v>
      </c>
      <c r="G12" s="571"/>
      <c r="H12" s="571"/>
      <c r="I12" s="571"/>
      <c r="J12" s="572"/>
      <c r="K12" s="570">
        <v>-0.13080964526437366</v>
      </c>
      <c r="L12" s="573"/>
      <c r="M12" s="573"/>
      <c r="N12" s="573"/>
      <c r="O12" s="573"/>
      <c r="P12" s="562">
        <v>0.033282020059288535</v>
      </c>
      <c r="Q12" s="562" t="s">
        <v>159</v>
      </c>
      <c r="R12" s="562" t="s">
        <v>159</v>
      </c>
      <c r="S12" s="562" t="s">
        <v>159</v>
      </c>
      <c r="T12" s="562" t="s">
        <v>159</v>
      </c>
    </row>
    <row r="13" spans="2:20" s="41" customFormat="1" ht="28.5" customHeight="1">
      <c r="B13" s="841"/>
      <c r="C13" s="841"/>
      <c r="D13" s="844" t="s">
        <v>299</v>
      </c>
      <c r="E13" s="845"/>
      <c r="F13" s="551">
        <v>-3671991</v>
      </c>
      <c r="G13" s="571"/>
      <c r="H13" s="571"/>
      <c r="I13" s="571"/>
      <c r="J13" s="572"/>
      <c r="K13" s="570">
        <v>0.3461556932590502</v>
      </c>
      <c r="L13" s="573"/>
      <c r="M13" s="573"/>
      <c r="N13" s="573"/>
      <c r="O13" s="573"/>
      <c r="P13" s="562">
        <v>-0.03642056290760869</v>
      </c>
      <c r="Q13" s="562" t="s">
        <v>159</v>
      </c>
      <c r="R13" s="562" t="s">
        <v>159</v>
      </c>
      <c r="S13" s="562" t="s">
        <v>159</v>
      </c>
      <c r="T13" s="562" t="s">
        <v>159</v>
      </c>
    </row>
    <row r="14" spans="2:20" s="41" customFormat="1" ht="28.5" customHeight="1">
      <c r="B14" s="841"/>
      <c r="C14" s="841"/>
      <c r="D14" s="844" t="s">
        <v>262</v>
      </c>
      <c r="E14" s="845"/>
      <c r="F14" s="551">
        <v>21050737</v>
      </c>
      <c r="G14" s="551">
        <v>40366249</v>
      </c>
      <c r="H14" s="551">
        <v>39688051</v>
      </c>
      <c r="I14" s="551">
        <v>26321904</v>
      </c>
      <c r="J14" s="551">
        <v>60069820</v>
      </c>
      <c r="K14" s="570">
        <v>-0.7010738372466936</v>
      </c>
      <c r="L14" s="570">
        <v>0.9175693943637223</v>
      </c>
      <c r="M14" s="570">
        <v>-0.016801115208896423</v>
      </c>
      <c r="N14" s="570">
        <v>-0.33678013062420226</v>
      </c>
      <c r="O14" s="570">
        <v>1.2821229041789681</v>
      </c>
      <c r="P14" s="562">
        <v>0.01043956386548913</v>
      </c>
      <c r="Q14" s="562">
        <v>0.02035038796270718</v>
      </c>
      <c r="R14" s="562">
        <v>0.01968225355298913</v>
      </c>
      <c r="S14" s="562">
        <v>0.013270020662983426</v>
      </c>
      <c r="T14" s="562">
        <v>0.02979006019021739</v>
      </c>
    </row>
    <row r="15" spans="2:20" s="41" customFormat="1" ht="28.5" customHeight="1">
      <c r="B15" s="841"/>
      <c r="C15" s="841"/>
      <c r="D15" s="844" t="s">
        <v>263</v>
      </c>
      <c r="E15" s="845"/>
      <c r="F15" s="551">
        <v>259528146</v>
      </c>
      <c r="G15" s="551">
        <v>224735601</v>
      </c>
      <c r="H15" s="551">
        <v>226876025</v>
      </c>
      <c r="I15" s="551">
        <v>274796472</v>
      </c>
      <c r="J15" s="551">
        <v>160749440</v>
      </c>
      <c r="K15" s="570">
        <v>-0.15034294758164884</v>
      </c>
      <c r="L15" s="570">
        <v>-0.13406077736169703</v>
      </c>
      <c r="M15" s="570">
        <v>0.00952418749177172</v>
      </c>
      <c r="N15" s="570">
        <v>0.21121864683586553</v>
      </c>
      <c r="O15" s="570">
        <v>-0.41502363975036766</v>
      </c>
      <c r="P15" s="562">
        <v>0.04596650489615683</v>
      </c>
      <c r="Q15" s="562">
        <v>0.040463937630722174</v>
      </c>
      <c r="R15" s="562">
        <v>0.04018330217633929</v>
      </c>
      <c r="S15" s="562">
        <v>0.04947746264798737</v>
      </c>
      <c r="T15" s="562">
        <v>0.028471246894409937</v>
      </c>
    </row>
    <row r="16" spans="2:20" s="41" customFormat="1" ht="28.5" customHeight="1">
      <c r="B16" s="841"/>
      <c r="C16" s="841"/>
      <c r="D16" s="844" t="s">
        <v>264</v>
      </c>
      <c r="E16" s="845"/>
      <c r="F16" s="551">
        <v>90938618</v>
      </c>
      <c r="G16" s="551">
        <v>92167051</v>
      </c>
      <c r="H16" s="551">
        <v>84987657</v>
      </c>
      <c r="I16" s="551">
        <v>91192601</v>
      </c>
      <c r="J16" s="551">
        <v>87406966</v>
      </c>
      <c r="K16" s="570">
        <v>-0.012747647342107789</v>
      </c>
      <c r="L16" s="570">
        <v>0.01350837550665219</v>
      </c>
      <c r="M16" s="570">
        <v>-0.07789545094591342</v>
      </c>
      <c r="N16" s="570">
        <v>0.07300994307914618</v>
      </c>
      <c r="O16" s="570">
        <v>-0.041512523587302876</v>
      </c>
      <c r="P16" s="562">
        <v>0.06177895244565217</v>
      </c>
      <c r="Q16" s="562">
        <v>0.06365127831491713</v>
      </c>
      <c r="R16" s="562">
        <v>0.05773618002717391</v>
      </c>
      <c r="S16" s="562">
        <v>0.06297831560773481</v>
      </c>
      <c r="T16" s="562">
        <v>0.059379732336956516</v>
      </c>
    </row>
    <row r="17" spans="2:20" s="41" customFormat="1" ht="28.5" customHeight="1">
      <c r="B17" s="841"/>
      <c r="C17" s="841"/>
      <c r="D17" s="844" t="s">
        <v>266</v>
      </c>
      <c r="E17" s="845"/>
      <c r="F17" s="551">
        <v>68123626</v>
      </c>
      <c r="G17" s="551">
        <v>68403673</v>
      </c>
      <c r="H17" s="551">
        <v>31609140</v>
      </c>
      <c r="I17" s="551">
        <v>31621005</v>
      </c>
      <c r="J17" s="551">
        <v>47318957</v>
      </c>
      <c r="K17" s="570">
        <v>0.000329979723985294</v>
      </c>
      <c r="L17" s="570">
        <v>0.004110864562611508</v>
      </c>
      <c r="M17" s="570">
        <v>-0.5379028842500899</v>
      </c>
      <c r="N17" s="570">
        <v>0.0003753661124598771</v>
      </c>
      <c r="O17" s="570">
        <v>0.4964406412762656</v>
      </c>
      <c r="P17" s="562">
        <v>0.07507585594806764</v>
      </c>
      <c r="Q17" s="562">
        <v>0.07663394918661755</v>
      </c>
      <c r="R17" s="562">
        <v>0.034834951992753625</v>
      </c>
      <c r="S17" s="562">
        <v>0.021837710635359116</v>
      </c>
      <c r="T17" s="562">
        <v>0.03214603057065217</v>
      </c>
    </row>
    <row r="18" spans="2:20" s="41" customFormat="1" ht="28.5" customHeight="1">
      <c r="B18" s="841"/>
      <c r="C18" s="841"/>
      <c r="D18" s="844" t="s">
        <v>267</v>
      </c>
      <c r="E18" s="845"/>
      <c r="F18" s="551">
        <v>23559638</v>
      </c>
      <c r="G18" s="551">
        <v>23764287</v>
      </c>
      <c r="H18" s="551">
        <v>17218735</v>
      </c>
      <c r="I18" s="572"/>
      <c r="J18" s="572"/>
      <c r="K18" s="570">
        <v>-0.0016327115576392013</v>
      </c>
      <c r="L18" s="570">
        <v>0.00868642378970339</v>
      </c>
      <c r="M18" s="570">
        <v>-0.2754364984735288</v>
      </c>
      <c r="N18" s="573"/>
      <c r="O18" s="573"/>
      <c r="P18" s="562">
        <v>0.04172781381017081</v>
      </c>
      <c r="Q18" s="562">
        <v>0.04278790822316496</v>
      </c>
      <c r="R18" s="562">
        <v>0.030497080138781055</v>
      </c>
      <c r="S18" s="562" t="s">
        <v>159</v>
      </c>
      <c r="T18" s="562" t="s">
        <v>159</v>
      </c>
    </row>
    <row r="19" spans="2:20" s="41" customFormat="1" ht="28.5" customHeight="1">
      <c r="B19" s="841"/>
      <c r="C19" s="841"/>
      <c r="D19" s="846" t="s">
        <v>268</v>
      </c>
      <c r="E19" s="847"/>
      <c r="F19" s="551">
        <v>122499939</v>
      </c>
      <c r="G19" s="551">
        <v>119082962</v>
      </c>
      <c r="H19" s="551">
        <v>115659557</v>
      </c>
      <c r="I19" s="551">
        <v>96037847</v>
      </c>
      <c r="J19" s="551">
        <v>104114983</v>
      </c>
      <c r="K19" s="570">
        <v>-0.027583693750024858</v>
      </c>
      <c r="L19" s="570">
        <v>-0.027893703685844283</v>
      </c>
      <c r="M19" s="570">
        <v>-0.02874806725079613</v>
      </c>
      <c r="N19" s="570">
        <v>-0.1696505719799705</v>
      </c>
      <c r="O19" s="570">
        <v>0.08410367633501821</v>
      </c>
      <c r="P19" s="562">
        <v>0.047647567918797956</v>
      </c>
      <c r="Q19" s="562">
        <v>0.047086210735564946</v>
      </c>
      <c r="R19" s="562">
        <v>0.04498693340260017</v>
      </c>
      <c r="S19" s="562">
        <v>0.037974015984183734</v>
      </c>
      <c r="T19" s="562">
        <v>0.0404965566869139</v>
      </c>
    </row>
    <row r="20" spans="2:20" s="41" customFormat="1" ht="28.5" customHeight="1">
      <c r="B20" s="841"/>
      <c r="C20" s="841"/>
      <c r="D20" s="846" t="s">
        <v>269</v>
      </c>
      <c r="E20" s="847"/>
      <c r="F20" s="551">
        <v>113678248</v>
      </c>
      <c r="G20" s="551">
        <v>111568770</v>
      </c>
      <c r="H20" s="551">
        <v>120013513</v>
      </c>
      <c r="I20" s="551">
        <v>119608185</v>
      </c>
      <c r="J20" s="551">
        <v>114607879</v>
      </c>
      <c r="K20" s="570">
        <v>-0.07095877469669172</v>
      </c>
      <c r="L20" s="570">
        <v>-0.01855656677608191</v>
      </c>
      <c r="M20" s="570">
        <v>0.07569092139314613</v>
      </c>
      <c r="N20" s="570">
        <v>-0.003377353015239209</v>
      </c>
      <c r="O20" s="570">
        <v>-0.041805717560215463</v>
      </c>
      <c r="P20" s="562">
        <v>0.06442944180124223</v>
      </c>
      <c r="Q20" s="562">
        <v>0.0642819274664562</v>
      </c>
      <c r="R20" s="562">
        <v>0.0680200811257764</v>
      </c>
      <c r="S20" s="562">
        <v>0.0689139503157064</v>
      </c>
      <c r="T20" s="562">
        <v>0.0649563289363354</v>
      </c>
    </row>
    <row r="21" spans="2:20" s="41" customFormat="1" ht="28.5" customHeight="1">
      <c r="B21" s="841"/>
      <c r="C21" s="841"/>
      <c r="D21" s="846" t="s">
        <v>270</v>
      </c>
      <c r="E21" s="847"/>
      <c r="F21" s="551">
        <v>133415396</v>
      </c>
      <c r="G21" s="551">
        <v>120740372</v>
      </c>
      <c r="H21" s="551">
        <v>135244805</v>
      </c>
      <c r="I21" s="551">
        <v>129696013</v>
      </c>
      <c r="J21" s="551">
        <v>133222018</v>
      </c>
      <c r="K21" s="570">
        <v>0.0011612355272260456</v>
      </c>
      <c r="L21" s="570">
        <v>-0.0950042077602498</v>
      </c>
      <c r="M21" s="570">
        <v>0.12012910644336924</v>
      </c>
      <c r="N21" s="570">
        <v>-0.04102776443058201</v>
      </c>
      <c r="O21" s="570">
        <v>0.0271866876894666</v>
      </c>
      <c r="P21" s="562">
        <v>0.026465554097826086</v>
      </c>
      <c r="Q21" s="562">
        <v>0.02434819656353591</v>
      </c>
      <c r="R21" s="562">
        <v>0.02682845316576087</v>
      </c>
      <c r="S21" s="562">
        <v>0.026154168367403315</v>
      </c>
      <c r="T21" s="562">
        <v>0.02642719378804348</v>
      </c>
    </row>
    <row r="22" spans="2:20" s="41" customFormat="1" ht="28.5" customHeight="1">
      <c r="B22" s="841"/>
      <c r="C22" s="841"/>
      <c r="D22" s="846" t="s">
        <v>365</v>
      </c>
      <c r="E22" s="847"/>
      <c r="F22" s="551">
        <v>1733637</v>
      </c>
      <c r="G22" s="551">
        <v>1567375</v>
      </c>
      <c r="H22" s="551">
        <v>1762689</v>
      </c>
      <c r="I22" s="551">
        <v>1704715</v>
      </c>
      <c r="J22" s="551">
        <v>1733166</v>
      </c>
      <c r="K22" s="570">
        <v>-0.010857738520780046</v>
      </c>
      <c r="L22" s="570">
        <v>-0.09590358304535494</v>
      </c>
      <c r="M22" s="570">
        <v>0.12461217002950793</v>
      </c>
      <c r="N22" s="570">
        <v>-0.032889522768905916</v>
      </c>
      <c r="O22" s="570">
        <v>0.016689593275122233</v>
      </c>
      <c r="P22" s="562">
        <v>0.01910560099637681</v>
      </c>
      <c r="Q22" s="562">
        <v>0.01755960328422345</v>
      </c>
      <c r="R22" s="562">
        <v>0.019425769474637682</v>
      </c>
      <c r="S22" s="562">
        <v>0.01909824969306323</v>
      </c>
      <c r="T22" s="562">
        <v>0.019100410326086958</v>
      </c>
    </row>
    <row r="23" spans="2:20" s="41" customFormat="1" ht="28.5" customHeight="1">
      <c r="B23" s="841"/>
      <c r="C23" s="841"/>
      <c r="D23" s="846" t="s">
        <v>366</v>
      </c>
      <c r="E23" s="847"/>
      <c r="F23" s="551">
        <v>340319654</v>
      </c>
      <c r="G23" s="551">
        <v>358215578</v>
      </c>
      <c r="H23" s="551">
        <v>302428062</v>
      </c>
      <c r="I23" s="551">
        <v>298657597</v>
      </c>
      <c r="J23" s="551">
        <v>340113421</v>
      </c>
      <c r="K23" s="570">
        <v>0.1262969310598117</v>
      </c>
      <c r="L23" s="570">
        <v>0.05258563174256166</v>
      </c>
      <c r="M23" s="570">
        <v>-0.1557372694718486</v>
      </c>
      <c r="N23" s="570">
        <v>-0.012467311978476388</v>
      </c>
      <c r="O23" s="570">
        <v>0.13880719732704472</v>
      </c>
      <c r="P23" s="562">
        <v>0.04464589762509955</v>
      </c>
      <c r="Q23" s="562">
        <v>0.047772530307088196</v>
      </c>
      <c r="R23" s="562">
        <v>0.0396749706821495</v>
      </c>
      <c r="S23" s="562">
        <v>0.0398297281870992</v>
      </c>
      <c r="T23" s="562">
        <v>0.04461884230432482</v>
      </c>
    </row>
    <row r="24" spans="2:20" s="41" customFormat="1" ht="28.5" customHeight="1">
      <c r="B24" s="841"/>
      <c r="C24" s="841"/>
      <c r="D24" s="848" t="s">
        <v>272</v>
      </c>
      <c r="E24" s="849"/>
      <c r="F24" s="551">
        <v>25130868</v>
      </c>
      <c r="G24" s="551">
        <v>26897080</v>
      </c>
      <c r="H24" s="551">
        <v>27399803</v>
      </c>
      <c r="I24" s="551">
        <v>15506970</v>
      </c>
      <c r="J24" s="551">
        <v>19946119</v>
      </c>
      <c r="K24" s="570">
        <v>0.0839421437288694</v>
      </c>
      <c r="L24" s="570">
        <v>0.07028058083787635</v>
      </c>
      <c r="M24" s="570">
        <v>0.018690616230460703</v>
      </c>
      <c r="N24" s="570">
        <v>-0.4340481207109409</v>
      </c>
      <c r="O24" s="570">
        <v>0.28626798143028587</v>
      </c>
      <c r="P24" s="562">
        <v>0.07021407547458665</v>
      </c>
      <c r="Q24" s="562">
        <v>0.07639432106450861</v>
      </c>
      <c r="R24" s="562">
        <v>0.07655333814298837</v>
      </c>
      <c r="S24" s="562">
        <v>0.04404360789043654</v>
      </c>
      <c r="T24" s="562">
        <v>0.05572821061696264</v>
      </c>
    </row>
    <row r="25" spans="2:20" s="41" customFormat="1" ht="28.5" customHeight="1">
      <c r="B25" s="841"/>
      <c r="C25" s="841"/>
      <c r="D25" s="848" t="s">
        <v>49</v>
      </c>
      <c r="E25" s="849"/>
      <c r="F25" s="551">
        <v>285222376</v>
      </c>
      <c r="G25" s="551">
        <v>220811235</v>
      </c>
      <c r="H25" s="551">
        <v>273867345</v>
      </c>
      <c r="I25" s="551">
        <v>208740702</v>
      </c>
      <c r="J25" s="551">
        <v>293742123</v>
      </c>
      <c r="K25" s="570">
        <v>-0.024709041248008053</v>
      </c>
      <c r="L25" s="570">
        <v>-0.2258277976058933</v>
      </c>
      <c r="M25" s="570">
        <v>0.2402781271523616</v>
      </c>
      <c r="N25" s="570">
        <v>-0.23780360889685478</v>
      </c>
      <c r="O25" s="570">
        <v>0.40721057362353796</v>
      </c>
      <c r="P25" s="562">
        <v>0.02694258986542443</v>
      </c>
      <c r="Q25" s="562">
        <v>0.021203920224940807</v>
      </c>
      <c r="R25" s="562">
        <v>0.025869974359472046</v>
      </c>
      <c r="S25" s="562">
        <v>0.020044818792423046</v>
      </c>
      <c r="T25" s="562">
        <v>0.02774737963121118</v>
      </c>
    </row>
    <row r="26" spans="2:20" s="41" customFormat="1" ht="28.5" customHeight="1">
      <c r="B26" s="841"/>
      <c r="C26" s="841"/>
      <c r="D26" s="848" t="s">
        <v>367</v>
      </c>
      <c r="E26" s="869"/>
      <c r="F26" s="551">
        <v>-22283607</v>
      </c>
      <c r="G26" s="551">
        <v>-39990862</v>
      </c>
      <c r="H26" s="551">
        <v>7812090</v>
      </c>
      <c r="I26" s="551">
        <v>25075971</v>
      </c>
      <c r="J26" s="551">
        <v>23020784</v>
      </c>
      <c r="K26" s="570">
        <v>-1.453089707854462</v>
      </c>
      <c r="L26" s="570">
        <v>0.7946314526189588</v>
      </c>
      <c r="M26" s="570">
        <v>-1.1953468769940494</v>
      </c>
      <c r="N26" s="570">
        <v>2.2098927431711615</v>
      </c>
      <c r="O26" s="570">
        <v>-0.08195842147049859</v>
      </c>
      <c r="P26" s="562">
        <v>-0.011756354872513875</v>
      </c>
      <c r="Q26" s="562">
        <v>-0.02144802020394969</v>
      </c>
      <c r="R26" s="562">
        <v>0.0041214917466466236</v>
      </c>
      <c r="S26" s="562">
        <v>0.013448820699130127</v>
      </c>
      <c r="T26" s="562">
        <v>0.012145273704902867</v>
      </c>
    </row>
    <row r="27" spans="2:20" s="41" customFormat="1" ht="28.5" customHeight="1">
      <c r="B27" s="841"/>
      <c r="C27" s="841"/>
      <c r="D27" s="848" t="s">
        <v>52</v>
      </c>
      <c r="E27" s="869"/>
      <c r="F27" s="551">
        <v>47610089</v>
      </c>
      <c r="G27" s="551">
        <v>43559246</v>
      </c>
      <c r="H27" s="551">
        <v>38808861</v>
      </c>
      <c r="I27" s="551">
        <v>41175562</v>
      </c>
      <c r="J27" s="551">
        <v>41991203</v>
      </c>
      <c r="K27" s="570">
        <v>-0.014427728457854495</v>
      </c>
      <c r="L27" s="570">
        <v>-0.08508370988342408</v>
      </c>
      <c r="M27" s="570">
        <v>-0.10905572148792475</v>
      </c>
      <c r="N27" s="570">
        <v>0.06098352126335272</v>
      </c>
      <c r="O27" s="570">
        <v>0.019808861382389874</v>
      </c>
      <c r="P27" s="562">
        <v>0.050504773555568476</v>
      </c>
      <c r="Q27" s="562">
        <v>0.04697351254173191</v>
      </c>
      <c r="R27" s="562">
        <v>0.04116843253022553</v>
      </c>
      <c r="S27" s="562">
        <v>0.04440299030933318</v>
      </c>
      <c r="T27" s="562">
        <v>0.04454426033189956</v>
      </c>
    </row>
    <row r="28" spans="1:91" s="69" customFormat="1" ht="28.5" customHeight="1">
      <c r="A28" s="41"/>
      <c r="B28" s="841"/>
      <c r="C28" s="841"/>
      <c r="D28" s="846" t="s">
        <v>53</v>
      </c>
      <c r="E28" s="847"/>
      <c r="F28" s="551">
        <v>105756084</v>
      </c>
      <c r="G28" s="551">
        <v>106309812</v>
      </c>
      <c r="H28" s="551">
        <v>105987113</v>
      </c>
      <c r="I28" s="551">
        <v>101962482</v>
      </c>
      <c r="J28" s="551">
        <v>112850004</v>
      </c>
      <c r="K28" s="570">
        <v>0.02291017714247141</v>
      </c>
      <c r="L28" s="570">
        <v>0.005235897350359531</v>
      </c>
      <c r="M28" s="570">
        <v>-0.0030354582886479003</v>
      </c>
      <c r="N28" s="570">
        <v>-0.03797283354628218</v>
      </c>
      <c r="O28" s="570">
        <v>0.10677968784635902</v>
      </c>
      <c r="P28" s="562">
        <v>0.07492424429347826</v>
      </c>
      <c r="Q28" s="562">
        <v>0.07656488038674034</v>
      </c>
      <c r="R28" s="562">
        <v>0.07508791973020186</v>
      </c>
      <c r="S28" s="562">
        <v>0.07343391067482241</v>
      </c>
      <c r="T28" s="562">
        <v>0.07995002224378882</v>
      </c>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row>
    <row r="29" spans="1:91" s="69" customFormat="1" ht="28.5" customHeight="1">
      <c r="A29" s="41"/>
      <c r="B29" s="841"/>
      <c r="C29" s="841"/>
      <c r="D29" s="846" t="s">
        <v>422</v>
      </c>
      <c r="E29" s="847"/>
      <c r="F29" s="551">
        <v>136931520</v>
      </c>
      <c r="G29" s="551">
        <v>151201833</v>
      </c>
      <c r="H29" s="551">
        <v>159382889</v>
      </c>
      <c r="I29" s="551">
        <v>164339008</v>
      </c>
      <c r="J29" s="551">
        <v>170503266</v>
      </c>
      <c r="K29" s="570">
        <v>-0.12440503541381992</v>
      </c>
      <c r="L29" s="570">
        <v>0.10421496087971564</v>
      </c>
      <c r="M29" s="570">
        <v>0.05410685728922347</v>
      </c>
      <c r="N29" s="570">
        <v>0.03109567803103381</v>
      </c>
      <c r="O29" s="570">
        <v>0.0375094025150742</v>
      </c>
      <c r="P29" s="562">
        <v>0.03233695962732919</v>
      </c>
      <c r="Q29" s="562">
        <v>0.03629878258681926</v>
      </c>
      <c r="R29" s="562">
        <v>0.03763894570716873</v>
      </c>
      <c r="S29" s="562">
        <v>0.03945260320968166</v>
      </c>
      <c r="T29" s="562">
        <v>0.04026506993400621</v>
      </c>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row>
    <row r="30" spans="1:91" s="69" customFormat="1" ht="28.5" customHeight="1">
      <c r="A30" s="41"/>
      <c r="B30" s="841"/>
      <c r="C30" s="841"/>
      <c r="D30" s="851" t="s">
        <v>368</v>
      </c>
      <c r="E30" s="852"/>
      <c r="F30" s="551">
        <v>145161529</v>
      </c>
      <c r="G30" s="551">
        <v>147910225</v>
      </c>
      <c r="H30" s="551">
        <v>51902035</v>
      </c>
      <c r="I30" s="551">
        <v>47130321</v>
      </c>
      <c r="J30" s="551">
        <v>77469097</v>
      </c>
      <c r="K30" s="570">
        <v>-0.01178386315052594</v>
      </c>
      <c r="L30" s="570">
        <v>0.01893543019927821</v>
      </c>
      <c r="M30" s="570">
        <v>-0.6490977212697769</v>
      </c>
      <c r="N30" s="570">
        <v>-0.09193693465005756</v>
      </c>
      <c r="O30" s="570">
        <v>0.6437209710496137</v>
      </c>
      <c r="P30" s="562">
        <v>0.054848817893374736</v>
      </c>
      <c r="Q30" s="562">
        <v>0.05681371441725862</v>
      </c>
      <c r="R30" s="562">
        <v>0.01961101736542443</v>
      </c>
      <c r="S30" s="562">
        <v>0.01810320143646409</v>
      </c>
      <c r="T30" s="562">
        <v>0.029271449694616977</v>
      </c>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row>
    <row r="31" spans="1:91" s="69" customFormat="1" ht="28.5" customHeight="1">
      <c r="A31" s="41"/>
      <c r="B31" s="841"/>
      <c r="C31" s="841"/>
      <c r="D31" s="851" t="s">
        <v>369</v>
      </c>
      <c r="E31" s="852"/>
      <c r="F31" s="551">
        <v>140950144</v>
      </c>
      <c r="G31" s="551">
        <v>150881261</v>
      </c>
      <c r="H31" s="551">
        <v>158076889</v>
      </c>
      <c r="I31" s="551">
        <v>144835016</v>
      </c>
      <c r="J31" s="551">
        <v>138448685</v>
      </c>
      <c r="K31" s="570">
        <v>-0.10207766275571084</v>
      </c>
      <c r="L31" s="570">
        <v>0.07045836717981643</v>
      </c>
      <c r="M31" s="570">
        <v>0.047690667166415054</v>
      </c>
      <c r="N31" s="570">
        <v>-0.08376855771750417</v>
      </c>
      <c r="O31" s="570">
        <v>-0.04409383294437583</v>
      </c>
      <c r="P31" s="562">
        <v>0.05482395839727195</v>
      </c>
      <c r="Q31" s="562">
        <v>0.059659473800238325</v>
      </c>
      <c r="R31" s="562">
        <v>0.0614855759644075</v>
      </c>
      <c r="S31" s="562">
        <v>0.05726874752464521</v>
      </c>
      <c r="T31" s="562">
        <v>0.05385099107523444</v>
      </c>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row>
    <row r="32" spans="1:91" s="69" customFormat="1" ht="28.5" customHeight="1">
      <c r="A32" s="41"/>
      <c r="B32" s="841"/>
      <c r="C32" s="841"/>
      <c r="D32" s="851" t="s">
        <v>57</v>
      </c>
      <c r="E32" s="852"/>
      <c r="F32" s="551">
        <v>198630585</v>
      </c>
      <c r="G32" s="551">
        <v>196369296</v>
      </c>
      <c r="H32" s="551">
        <v>186781035</v>
      </c>
      <c r="I32" s="551">
        <v>169445464</v>
      </c>
      <c r="J32" s="551">
        <v>214611433</v>
      </c>
      <c r="K32" s="570">
        <v>-0.01279172240498695</v>
      </c>
      <c r="L32" s="570">
        <v>-0.011384394805059855</v>
      </c>
      <c r="M32" s="570">
        <v>-0.04882769962163535</v>
      </c>
      <c r="N32" s="570">
        <v>-0.0928122654422597</v>
      </c>
      <c r="O32" s="570">
        <v>0.266551655817709</v>
      </c>
      <c r="P32" s="562">
        <v>0.02618090550520006</v>
      </c>
      <c r="Q32" s="562">
        <v>0.026311849283236356</v>
      </c>
      <c r="R32" s="562">
        <v>0.024619051630434784</v>
      </c>
      <c r="S32" s="562">
        <v>0.022704280156384794</v>
      </c>
      <c r="T32" s="562">
        <v>0.02828729345839954</v>
      </c>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row>
    <row r="33" spans="2:20" s="41" customFormat="1" ht="28.5" customHeight="1">
      <c r="B33" s="841"/>
      <c r="C33" s="841"/>
      <c r="D33" s="851" t="s">
        <v>58</v>
      </c>
      <c r="E33" s="852"/>
      <c r="F33" s="551">
        <v>50232145</v>
      </c>
      <c r="G33" s="551">
        <v>70380186</v>
      </c>
      <c r="H33" s="551">
        <v>67391000</v>
      </c>
      <c r="I33" s="551">
        <v>70802492</v>
      </c>
      <c r="J33" s="551">
        <v>67115863</v>
      </c>
      <c r="K33" s="570">
        <v>-0.08917923503642775</v>
      </c>
      <c r="L33" s="570">
        <v>0.40109855949810624</v>
      </c>
      <c r="M33" s="570">
        <v>-0.04247198210018939</v>
      </c>
      <c r="N33" s="570">
        <v>0.05062236797198439</v>
      </c>
      <c r="O33" s="570">
        <v>-0.052069198355334724</v>
      </c>
      <c r="P33" s="562">
        <v>0.029307437539961637</v>
      </c>
      <c r="Q33" s="562">
        <v>0.04174320424114397</v>
      </c>
      <c r="R33" s="562">
        <v>0.03931859814578005</v>
      </c>
      <c r="S33" s="562">
        <v>0.04199367822554436</v>
      </c>
      <c r="T33" s="562">
        <v>0.03915807224264706</v>
      </c>
    </row>
    <row r="34" spans="2:20" s="41" customFormat="1" ht="28.5" customHeight="1">
      <c r="B34" s="841"/>
      <c r="C34" s="841"/>
      <c r="D34" s="851" t="s">
        <v>424</v>
      </c>
      <c r="E34" s="852"/>
      <c r="F34" s="574">
        <v>1408482178</v>
      </c>
      <c r="G34" s="551">
        <v>621497961</v>
      </c>
      <c r="H34" s="551">
        <v>651842862</v>
      </c>
      <c r="I34" s="551">
        <v>621302016</v>
      </c>
      <c r="J34" s="551">
        <v>651555640</v>
      </c>
      <c r="K34" s="575"/>
      <c r="L34" s="570">
        <v>-0.559</v>
      </c>
      <c r="M34" s="570">
        <v>0.04882542325830736</v>
      </c>
      <c r="N34" s="570">
        <v>-0.046853080367090065</v>
      </c>
      <c r="O34" s="570">
        <v>0.048693909275839206</v>
      </c>
      <c r="P34" s="562">
        <v>0.07761111035175121</v>
      </c>
      <c r="Q34" s="562">
        <v>0.0348138053660221</v>
      </c>
      <c r="R34" s="562">
        <v>0.03591827364583333</v>
      </c>
      <c r="S34" s="562">
        <v>0.03480282931860037</v>
      </c>
      <c r="T34" s="562">
        <v>0.03590244695048309</v>
      </c>
    </row>
    <row r="35" spans="2:20" s="41" customFormat="1" ht="28.5" customHeight="1">
      <c r="B35" s="841"/>
      <c r="C35" s="841"/>
      <c r="D35" s="851" t="s">
        <v>425</v>
      </c>
      <c r="E35" s="852"/>
      <c r="F35" s="576"/>
      <c r="G35" s="576"/>
      <c r="H35" s="551">
        <v>11424120</v>
      </c>
      <c r="I35" s="577">
        <v>79127141</v>
      </c>
      <c r="J35" s="551">
        <v>73138674</v>
      </c>
      <c r="K35" s="578"/>
      <c r="L35" s="578"/>
      <c r="M35" s="578"/>
      <c r="N35" s="579">
        <v>5.926</v>
      </c>
      <c r="O35" s="579">
        <v>-0.07568157934582775</v>
      </c>
      <c r="P35" s="558" t="s">
        <v>159</v>
      </c>
      <c r="Q35" s="558" t="s">
        <v>159</v>
      </c>
      <c r="R35" s="558">
        <v>0.060292131289762865</v>
      </c>
      <c r="S35" s="558">
        <v>0.05998713593029536</v>
      </c>
      <c r="T35" s="562">
        <v>0.054543184067505725</v>
      </c>
    </row>
    <row r="36" spans="2:20" s="41" customFormat="1" ht="28.5" customHeight="1">
      <c r="B36" s="841"/>
      <c r="C36" s="843"/>
      <c r="D36" s="851" t="s">
        <v>372</v>
      </c>
      <c r="E36" s="852"/>
      <c r="F36" s="576"/>
      <c r="G36" s="576"/>
      <c r="H36" s="551">
        <v>15031982</v>
      </c>
      <c r="I36" s="577">
        <v>93486209</v>
      </c>
      <c r="J36" s="551">
        <v>107556320</v>
      </c>
      <c r="K36" s="578"/>
      <c r="L36" s="578"/>
      <c r="M36" s="578"/>
      <c r="N36" s="579">
        <v>5.219</v>
      </c>
      <c r="O36" s="579">
        <v>0.15050466962458603</v>
      </c>
      <c r="P36" s="558" t="s">
        <v>159</v>
      </c>
      <c r="Q36" s="558" t="s">
        <v>159</v>
      </c>
      <c r="R36" s="558">
        <v>0.061703479869545656</v>
      </c>
      <c r="S36" s="558">
        <v>0.05512336642596362</v>
      </c>
      <c r="T36" s="562">
        <v>0.05055900576962704</v>
      </c>
    </row>
    <row r="37" spans="2:20" s="41" customFormat="1" ht="28.5" customHeight="1">
      <c r="B37" s="841"/>
      <c r="C37" s="840" t="s">
        <v>27</v>
      </c>
      <c r="D37" s="844" t="s">
        <v>275</v>
      </c>
      <c r="E37" s="845"/>
      <c r="F37" s="551">
        <v>276835154</v>
      </c>
      <c r="G37" s="551">
        <v>285077469</v>
      </c>
      <c r="H37" s="551">
        <v>283309760</v>
      </c>
      <c r="I37" s="551">
        <v>277440071</v>
      </c>
      <c r="J37" s="551">
        <v>285600532</v>
      </c>
      <c r="K37" s="570">
        <v>-0.08235639212029998</v>
      </c>
      <c r="L37" s="570">
        <v>0.02977336830567407</v>
      </c>
      <c r="M37" s="570">
        <v>-0.006200802210714169</v>
      </c>
      <c r="N37" s="570">
        <v>-0.020718273172092624</v>
      </c>
      <c r="O37" s="570">
        <v>0.02941341879918997</v>
      </c>
      <c r="P37" s="562">
        <v>0.045763057613224634</v>
      </c>
      <c r="Q37" s="562">
        <v>0.04790666491022099</v>
      </c>
      <c r="R37" s="562">
        <v>0.0468333615942029</v>
      </c>
      <c r="S37" s="562">
        <v>0.04662321635128913</v>
      </c>
      <c r="T37" s="562">
        <v>0.04721204446557971</v>
      </c>
    </row>
    <row r="38" spans="2:20" s="41" customFormat="1" ht="28.5" customHeight="1">
      <c r="B38" s="841"/>
      <c r="C38" s="841"/>
      <c r="D38" s="893" t="s">
        <v>276</v>
      </c>
      <c r="E38" s="894"/>
      <c r="F38" s="551">
        <v>25184800</v>
      </c>
      <c r="G38" s="551">
        <v>22898367</v>
      </c>
      <c r="H38" s="551">
        <v>21385532</v>
      </c>
      <c r="I38" s="551">
        <v>21367022</v>
      </c>
      <c r="J38" s="551">
        <v>27679977</v>
      </c>
      <c r="K38" s="570">
        <v>-0.15881993239510533</v>
      </c>
      <c r="L38" s="570">
        <v>-0.0907862282011372</v>
      </c>
      <c r="M38" s="570">
        <v>-0.06606737502285644</v>
      </c>
      <c r="N38" s="570">
        <v>-0.0008655384397264469</v>
      </c>
      <c r="O38" s="570">
        <v>0.2954531988594386</v>
      </c>
      <c r="P38" s="562">
        <v>0.02312915660225443</v>
      </c>
      <c r="Q38" s="562">
        <v>0.021377900437384897</v>
      </c>
      <c r="R38" s="562">
        <v>0.019639993911030596</v>
      </c>
      <c r="S38" s="562">
        <v>0.019948237748107226</v>
      </c>
      <c r="T38" s="562">
        <v>0.025420671308876812</v>
      </c>
    </row>
    <row r="39" spans="2:20" s="41" customFormat="1" ht="28.5" customHeight="1">
      <c r="B39" s="841"/>
      <c r="C39" s="841"/>
      <c r="D39" s="893" t="s">
        <v>64</v>
      </c>
      <c r="E39" s="894"/>
      <c r="F39" s="551">
        <v>58774560</v>
      </c>
      <c r="G39" s="551">
        <v>73792754</v>
      </c>
      <c r="H39" s="551">
        <v>40334217</v>
      </c>
      <c r="I39" s="551">
        <v>39301499</v>
      </c>
      <c r="J39" s="551">
        <v>26975588</v>
      </c>
      <c r="K39" s="570">
        <v>0.03048387870197859</v>
      </c>
      <c r="L39" s="570">
        <v>0.25552201496701976</v>
      </c>
      <c r="M39" s="570">
        <v>-0.4534122279810833</v>
      </c>
      <c r="N39" s="570">
        <v>-0.02560401755164852</v>
      </c>
      <c r="O39" s="570">
        <v>-0.3136244497951592</v>
      </c>
      <c r="P39" s="562">
        <v>0.027272710907704042</v>
      </c>
      <c r="Q39" s="562">
        <v>0.03480902744337824</v>
      </c>
      <c r="R39" s="562">
        <v>0.018715979157131957</v>
      </c>
      <c r="S39" s="562">
        <v>0.018539041885561047</v>
      </c>
      <c r="T39" s="562">
        <v>0.012517276404780066</v>
      </c>
    </row>
    <row r="40" spans="2:20" s="41" customFormat="1" ht="28.5" customHeight="1">
      <c r="B40" s="841"/>
      <c r="C40" s="841"/>
      <c r="D40" s="893" t="s">
        <v>470</v>
      </c>
      <c r="E40" s="894"/>
      <c r="F40" s="551">
        <v>47281883</v>
      </c>
      <c r="G40" s="551">
        <v>47153930</v>
      </c>
      <c r="H40" s="551">
        <v>47149828</v>
      </c>
      <c r="I40" s="551">
        <v>47219791</v>
      </c>
      <c r="J40" s="551">
        <v>47262154</v>
      </c>
      <c r="K40" s="570">
        <v>-5.625516989769786E-05</v>
      </c>
      <c r="L40" s="570">
        <v>-0.0027061739482752835</v>
      </c>
      <c r="M40" s="570">
        <v>-8.699168870972154E-05</v>
      </c>
      <c r="N40" s="570">
        <v>0.001483844225264194</v>
      </c>
      <c r="O40" s="570">
        <v>0.0008971450127765283</v>
      </c>
      <c r="P40" s="562">
        <v>0.034230972895509366</v>
      </c>
      <c r="Q40" s="562">
        <v>0.0347041667338791</v>
      </c>
      <c r="R40" s="562">
        <v>0.03413536817676928</v>
      </c>
      <c r="S40" s="562">
        <v>0.03475263885752308</v>
      </c>
      <c r="T40" s="562">
        <v>0.034216689562837195</v>
      </c>
    </row>
    <row r="41" spans="2:20" s="41" customFormat="1" ht="28.5" customHeight="1">
      <c r="B41" s="842"/>
      <c r="C41" s="843"/>
      <c r="D41" s="844" t="s">
        <v>66</v>
      </c>
      <c r="E41" s="845"/>
      <c r="F41" s="551">
        <v>55775844</v>
      </c>
      <c r="G41" s="551">
        <v>55193229</v>
      </c>
      <c r="H41" s="551">
        <v>55192219</v>
      </c>
      <c r="I41" s="551">
        <v>54546150</v>
      </c>
      <c r="J41" s="551">
        <v>54544585</v>
      </c>
      <c r="K41" s="570">
        <v>-2.4741832425290156E-06</v>
      </c>
      <c r="L41" s="570">
        <v>-0.010445650988266534</v>
      </c>
      <c r="M41" s="570">
        <v>-1.829934610276199E-05</v>
      </c>
      <c r="N41" s="570">
        <v>-0.011705798601792038</v>
      </c>
      <c r="O41" s="570">
        <v>-2.8691300852580797E-05</v>
      </c>
      <c r="P41" s="562">
        <v>0.0325418527173913</v>
      </c>
      <c r="Q41" s="562">
        <v>0.03273566555898602</v>
      </c>
      <c r="R41" s="562">
        <v>0.032201342607097186</v>
      </c>
      <c r="S41" s="562">
        <v>0.032351876421839454</v>
      </c>
      <c r="T41" s="562">
        <v>0.03182348709239131</v>
      </c>
    </row>
    <row r="42" spans="2:20" s="41" customFormat="1" ht="28.5" customHeight="1">
      <c r="B42" s="840" t="s">
        <v>68</v>
      </c>
      <c r="C42" s="840" t="s">
        <v>26</v>
      </c>
      <c r="D42" s="908" t="s">
        <v>277</v>
      </c>
      <c r="E42" s="909"/>
      <c r="F42" s="551">
        <v>82268759</v>
      </c>
      <c r="G42" s="551">
        <v>88351793</v>
      </c>
      <c r="H42" s="551">
        <v>118759285</v>
      </c>
      <c r="I42" s="551">
        <v>118911080</v>
      </c>
      <c r="J42" s="551">
        <v>127642328</v>
      </c>
      <c r="K42" s="570">
        <v>-0.08535177498909566</v>
      </c>
      <c r="L42" s="570">
        <v>0.07394099624135572</v>
      </c>
      <c r="M42" s="570">
        <v>0.34416383604122214</v>
      </c>
      <c r="N42" s="570">
        <v>0.0012781737444781686</v>
      </c>
      <c r="O42" s="570">
        <v>0.07342669833626943</v>
      </c>
      <c r="P42" s="562">
        <v>0.027754452302388346</v>
      </c>
      <c r="Q42" s="562">
        <v>0.03030067693182245</v>
      </c>
      <c r="R42" s="562">
        <v>0.04006501314792221</v>
      </c>
      <c r="S42" s="562">
        <v>0.04078113297252603</v>
      </c>
      <c r="T42" s="562">
        <v>0.04306182501478852</v>
      </c>
    </row>
    <row r="43" spans="2:20" s="41" customFormat="1" ht="28.5" customHeight="1">
      <c r="B43" s="841"/>
      <c r="C43" s="841"/>
      <c r="D43" s="908" t="s">
        <v>278</v>
      </c>
      <c r="E43" s="909"/>
      <c r="F43" s="551">
        <v>46139769</v>
      </c>
      <c r="G43" s="551">
        <v>70549645</v>
      </c>
      <c r="H43" s="551">
        <v>72833783</v>
      </c>
      <c r="I43" s="551">
        <v>75934358</v>
      </c>
      <c r="J43" s="551">
        <v>67727125</v>
      </c>
      <c r="K43" s="570">
        <v>-0.16743953770035436</v>
      </c>
      <c r="L43" s="570">
        <v>0.5290420071240496</v>
      </c>
      <c r="M43" s="570">
        <v>0.03237632166682058</v>
      </c>
      <c r="N43" s="570">
        <v>0.04257056097168535</v>
      </c>
      <c r="O43" s="570">
        <v>-0.10808326054458774</v>
      </c>
      <c r="P43" s="562">
        <v>0.038947769854301574</v>
      </c>
      <c r="Q43" s="562">
        <v>0.060539838779828374</v>
      </c>
      <c r="R43" s="562">
        <v>0.06148087602913968</v>
      </c>
      <c r="S43" s="562">
        <v>0.06516055171035619</v>
      </c>
      <c r="T43" s="562">
        <v>0.05717021421137835</v>
      </c>
    </row>
    <row r="44" spans="2:20" s="41" customFormat="1" ht="28.5" customHeight="1">
      <c r="B44" s="841"/>
      <c r="C44" s="841"/>
      <c r="D44" s="908" t="s">
        <v>279</v>
      </c>
      <c r="E44" s="909"/>
      <c r="F44" s="551">
        <v>73882747</v>
      </c>
      <c r="G44" s="551">
        <v>85012981</v>
      </c>
      <c r="H44" s="551">
        <v>85008614</v>
      </c>
      <c r="I44" s="551">
        <v>80890334</v>
      </c>
      <c r="J44" s="551">
        <v>76028902</v>
      </c>
      <c r="K44" s="570">
        <v>-0.14874417704135492</v>
      </c>
      <c r="L44" s="570">
        <v>0.1506472681639734</v>
      </c>
      <c r="M44" s="570">
        <v>-5.1368625692586874E-05</v>
      </c>
      <c r="N44" s="570">
        <v>-0.04844544342294535</v>
      </c>
      <c r="O44" s="570">
        <v>-0.06009904718652787</v>
      </c>
      <c r="P44" s="562">
        <v>0.05007204782868644</v>
      </c>
      <c r="Q44" s="562">
        <v>0.05857021418985366</v>
      </c>
      <c r="R44" s="562">
        <v>0.057612305428469575</v>
      </c>
      <c r="S44" s="562">
        <v>0.055729891277060406</v>
      </c>
      <c r="T44" s="562">
        <v>0.05152654674989974</v>
      </c>
    </row>
    <row r="45" spans="2:20" s="41" customFormat="1" ht="28.5" customHeight="1">
      <c r="B45" s="841"/>
      <c r="C45" s="841"/>
      <c r="D45" s="908" t="s">
        <v>281</v>
      </c>
      <c r="E45" s="909"/>
      <c r="F45" s="551">
        <v>29746794</v>
      </c>
      <c r="G45" s="551">
        <v>43431457</v>
      </c>
      <c r="H45" s="551">
        <v>64016537</v>
      </c>
      <c r="I45" s="551">
        <v>55801647</v>
      </c>
      <c r="J45" s="551">
        <v>53593440</v>
      </c>
      <c r="K45" s="570">
        <v>0.0046243706532015155</v>
      </c>
      <c r="L45" s="570">
        <v>0.46003824815541466</v>
      </c>
      <c r="M45" s="570">
        <v>0.47396706032680413</v>
      </c>
      <c r="N45" s="570">
        <v>-0.12832449840265492</v>
      </c>
      <c r="O45" s="570">
        <v>-0.039572434125465863</v>
      </c>
      <c r="P45" s="562">
        <v>0.06413976730860113</v>
      </c>
      <c r="Q45" s="562">
        <v>0.0718379562468845</v>
      </c>
      <c r="R45" s="562">
        <v>0.08522773564706741</v>
      </c>
      <c r="S45" s="562">
        <v>0.07552227058845341</v>
      </c>
      <c r="T45" s="562">
        <v>0.07135105631747884</v>
      </c>
    </row>
    <row r="46" spans="2:20" s="41" customFormat="1" ht="28.5" customHeight="1">
      <c r="B46" s="841"/>
      <c r="C46" s="841"/>
      <c r="D46" s="908" t="s">
        <v>282</v>
      </c>
      <c r="E46" s="909"/>
      <c r="F46" s="551">
        <v>149897558</v>
      </c>
      <c r="G46" s="551">
        <v>185010244</v>
      </c>
      <c r="H46" s="551">
        <v>198059219</v>
      </c>
      <c r="I46" s="551">
        <v>210915015</v>
      </c>
      <c r="J46" s="551">
        <v>217117239</v>
      </c>
      <c r="K46" s="570">
        <v>-0.3196435889204709</v>
      </c>
      <c r="L46" s="570">
        <v>0.23424454986785043</v>
      </c>
      <c r="M46" s="570">
        <v>0.0705310944836114</v>
      </c>
      <c r="N46" s="570">
        <v>0.06490884930733772</v>
      </c>
      <c r="O46" s="570">
        <v>0.02940627057774905</v>
      </c>
      <c r="P46" s="562">
        <v>0.03671001655260332</v>
      </c>
      <c r="Q46" s="562">
        <v>0.04606011804106132</v>
      </c>
      <c r="R46" s="562">
        <v>0.04850484093867418</v>
      </c>
      <c r="S46" s="562">
        <v>0.05250936530591365</v>
      </c>
      <c r="T46" s="562">
        <v>0.05317216333534622</v>
      </c>
    </row>
    <row r="47" spans="2:20" s="41" customFormat="1" ht="28.5" customHeight="1">
      <c r="B47" s="841"/>
      <c r="C47" s="841"/>
      <c r="D47" s="908" t="s">
        <v>283</v>
      </c>
      <c r="E47" s="909"/>
      <c r="F47" s="551">
        <v>106136933</v>
      </c>
      <c r="G47" s="551">
        <v>115476126</v>
      </c>
      <c r="H47" s="551">
        <v>116640619</v>
      </c>
      <c r="I47" s="551">
        <v>123802941</v>
      </c>
      <c r="J47" s="551">
        <v>123228697</v>
      </c>
      <c r="K47" s="570">
        <v>0.07217820508646382</v>
      </c>
      <c r="L47" s="570">
        <v>0.0879919245452476</v>
      </c>
      <c r="M47" s="570">
        <v>0.010084274908910609</v>
      </c>
      <c r="N47" s="570">
        <v>0.06140504106892643</v>
      </c>
      <c r="O47" s="570">
        <v>-0.0046383712322310665</v>
      </c>
      <c r="P47" s="562">
        <v>0.06478257616220735</v>
      </c>
      <c r="Q47" s="562">
        <v>0.07165114490437739</v>
      </c>
      <c r="R47" s="562">
        <v>0.07119368885451505</v>
      </c>
      <c r="S47" s="562">
        <v>0.07681780444538887</v>
      </c>
      <c r="T47" s="562">
        <v>0.07521484014214047</v>
      </c>
    </row>
    <row r="48" spans="2:20" s="41" customFormat="1" ht="28.5" customHeight="1">
      <c r="B48" s="841"/>
      <c r="C48" s="841"/>
      <c r="D48" s="908" t="s">
        <v>74</v>
      </c>
      <c r="E48" s="909"/>
      <c r="F48" s="551">
        <v>38983416</v>
      </c>
      <c r="G48" s="551">
        <v>41275207</v>
      </c>
      <c r="H48" s="551">
        <v>33452752</v>
      </c>
      <c r="I48" s="551">
        <v>35696035</v>
      </c>
      <c r="J48" s="551">
        <v>92489368</v>
      </c>
      <c r="K48" s="570">
        <v>-0.08354034345982668</v>
      </c>
      <c r="L48" s="570">
        <v>0.05878887063155266</v>
      </c>
      <c r="M48" s="570">
        <v>-0.18951946140451822</v>
      </c>
      <c r="N48" s="570">
        <v>0.06705824979660867</v>
      </c>
      <c r="O48" s="570">
        <v>1.5910263702957486</v>
      </c>
      <c r="P48" s="562">
        <v>0.08708472165099883</v>
      </c>
      <c r="Q48" s="562">
        <v>0.0937325827173859</v>
      </c>
      <c r="R48" s="562">
        <v>0.07472981835095965</v>
      </c>
      <c r="S48" s="562">
        <v>0.081062744356926</v>
      </c>
      <c r="T48" s="562">
        <v>0.057550425713272596</v>
      </c>
    </row>
    <row r="49" spans="2:20" s="41" customFormat="1" ht="28.5" customHeight="1">
      <c r="B49" s="843"/>
      <c r="C49" s="843"/>
      <c r="D49" s="908" t="s">
        <v>429</v>
      </c>
      <c r="E49" s="909"/>
      <c r="F49" s="551">
        <v>55437113</v>
      </c>
      <c r="G49" s="551">
        <v>56566174</v>
      </c>
      <c r="H49" s="551">
        <v>53281795</v>
      </c>
      <c r="I49" s="551">
        <v>56108192</v>
      </c>
      <c r="J49" s="576"/>
      <c r="K49" s="570">
        <v>-0.06753795519162076</v>
      </c>
      <c r="L49" s="570">
        <v>0.020366518725461046</v>
      </c>
      <c r="M49" s="570">
        <v>-0.05806259762238825</v>
      </c>
      <c r="N49" s="570">
        <v>0.05304620461829411</v>
      </c>
      <c r="O49" s="578"/>
      <c r="P49" s="562">
        <v>0.047813200011814744</v>
      </c>
      <c r="Q49" s="562">
        <v>0.04959561256305549</v>
      </c>
      <c r="R49" s="562">
        <v>0.045954289165879014</v>
      </c>
      <c r="S49" s="562">
        <v>0.04919406697093442</v>
      </c>
      <c r="T49" s="562" t="s">
        <v>159</v>
      </c>
    </row>
    <row r="50" spans="2:20" s="41" customFormat="1" ht="28.5" customHeight="1">
      <c r="B50" s="840" t="s">
        <v>68</v>
      </c>
      <c r="C50" s="840" t="s">
        <v>26</v>
      </c>
      <c r="D50" s="908" t="s">
        <v>75</v>
      </c>
      <c r="E50" s="909"/>
      <c r="F50" s="551">
        <v>167160215</v>
      </c>
      <c r="G50" s="551">
        <v>165266417</v>
      </c>
      <c r="H50" s="551">
        <v>165289004</v>
      </c>
      <c r="I50" s="551">
        <v>164558470</v>
      </c>
      <c r="J50" s="551">
        <v>165643985</v>
      </c>
      <c r="K50" s="570">
        <v>-0.016523941524810362</v>
      </c>
      <c r="L50" s="570">
        <v>-0.01132923883832047</v>
      </c>
      <c r="M50" s="570">
        <v>0.00013667023470352116</v>
      </c>
      <c r="N50" s="570">
        <v>-0.004419737443635391</v>
      </c>
      <c r="O50" s="570">
        <v>0.006596530704253631</v>
      </c>
      <c r="P50" s="562">
        <v>0.056867602763154945</v>
      </c>
      <c r="Q50" s="562">
        <v>0.05715521460833741</v>
      </c>
      <c r="R50" s="562">
        <v>0.0562310201658303</v>
      </c>
      <c r="S50" s="562">
        <v>0.05691038045841857</v>
      </c>
      <c r="T50" s="562">
        <v>0.05635178405989725</v>
      </c>
    </row>
    <row r="51" spans="2:20" s="41" customFormat="1" ht="28.5" customHeight="1">
      <c r="B51" s="841"/>
      <c r="C51" s="841"/>
      <c r="D51" s="908" t="s">
        <v>76</v>
      </c>
      <c r="E51" s="909"/>
      <c r="F51" s="551">
        <v>126478597</v>
      </c>
      <c r="G51" s="551">
        <v>144423620</v>
      </c>
      <c r="H51" s="551">
        <v>148988415</v>
      </c>
      <c r="I51" s="551">
        <v>159110553</v>
      </c>
      <c r="J51" s="551">
        <v>147182570</v>
      </c>
      <c r="K51" s="570">
        <v>-0.20011477670774164</v>
      </c>
      <c r="L51" s="570">
        <v>0.1418818948473946</v>
      </c>
      <c r="M51" s="570">
        <v>0.03160698367760066</v>
      </c>
      <c r="N51" s="570">
        <v>0.06793909445912288</v>
      </c>
      <c r="O51" s="570">
        <v>-0.07496663656244096</v>
      </c>
      <c r="P51" s="562">
        <v>0.038539945155446474</v>
      </c>
      <c r="Q51" s="562">
        <v>0.04473748105337305</v>
      </c>
      <c r="R51" s="562">
        <v>0.045399027812562616</v>
      </c>
      <c r="S51" s="562">
        <v>0.049286988861165566</v>
      </c>
      <c r="T51" s="562">
        <v>0.044848759475389036</v>
      </c>
    </row>
    <row r="52" spans="2:20" s="41" customFormat="1" ht="28.5" customHeight="1">
      <c r="B52" s="841"/>
      <c r="C52" s="841"/>
      <c r="D52" s="846" t="s">
        <v>284</v>
      </c>
      <c r="E52" s="847"/>
      <c r="F52" s="551">
        <v>741883115</v>
      </c>
      <c r="G52" s="551">
        <v>771330217</v>
      </c>
      <c r="H52" s="551">
        <v>745792973</v>
      </c>
      <c r="I52" s="551">
        <v>759707801</v>
      </c>
      <c r="J52" s="551">
        <v>736127962</v>
      </c>
      <c r="K52" s="570">
        <v>-0.07575572610950457</v>
      </c>
      <c r="L52" s="570">
        <v>0.039692373912567074</v>
      </c>
      <c r="M52" s="570">
        <v>-0.033108055975460376</v>
      </c>
      <c r="N52" s="570">
        <v>0.018657762279559585</v>
      </c>
      <c r="O52" s="570">
        <v>-0.03103803721504763</v>
      </c>
      <c r="P52" s="562">
        <v>0.047018220755486874</v>
      </c>
      <c r="Q52" s="562">
        <v>0.04969472564647944</v>
      </c>
      <c r="R52" s="562">
        <v>0.04726601527035005</v>
      </c>
      <c r="S52" s="562">
        <v>0.04894592472861102</v>
      </c>
      <c r="T52" s="562">
        <v>0.046653477241630784</v>
      </c>
    </row>
    <row r="53" spans="1:20" s="76" customFormat="1" ht="28.5" customHeight="1">
      <c r="A53" s="41"/>
      <c r="B53" s="841"/>
      <c r="C53" s="841"/>
      <c r="D53" s="846" t="s">
        <v>78</v>
      </c>
      <c r="E53" s="847"/>
      <c r="F53" s="551">
        <v>217641429</v>
      </c>
      <c r="G53" s="551">
        <v>231498332</v>
      </c>
      <c r="H53" s="551">
        <v>226584737</v>
      </c>
      <c r="I53" s="551">
        <v>227897197</v>
      </c>
      <c r="J53" s="551">
        <v>210321913</v>
      </c>
      <c r="K53" s="570">
        <v>-0.08955582776763286</v>
      </c>
      <c r="L53" s="570">
        <v>0.06366849851918588</v>
      </c>
      <c r="M53" s="570">
        <v>-0.021225185328765134</v>
      </c>
      <c r="N53" s="570">
        <v>0.0057923583793731</v>
      </c>
      <c r="O53" s="570">
        <v>-0.07711935131874395</v>
      </c>
      <c r="P53" s="562">
        <v>0.06167633663431677</v>
      </c>
      <c r="Q53" s="562">
        <v>0.0666905218468824</v>
      </c>
      <c r="R53" s="562">
        <v>0.06421073680512422</v>
      </c>
      <c r="S53" s="562">
        <v>0.06565309937253354</v>
      </c>
      <c r="T53" s="562">
        <v>0.05960209491071428</v>
      </c>
    </row>
    <row r="54" spans="1:20" s="76" customFormat="1" ht="28.5" customHeight="1">
      <c r="A54" s="41"/>
      <c r="B54" s="841"/>
      <c r="C54" s="843"/>
      <c r="D54" s="846" t="s">
        <v>79</v>
      </c>
      <c r="E54" s="847"/>
      <c r="F54" s="576"/>
      <c r="G54" s="551">
        <v>128500354</v>
      </c>
      <c r="H54" s="574">
        <v>233229395</v>
      </c>
      <c r="I54" s="580">
        <v>214418030</v>
      </c>
      <c r="J54" s="551">
        <v>213053732</v>
      </c>
      <c r="K54" s="576"/>
      <c r="L54" s="576"/>
      <c r="M54" s="581">
        <v>0.815</v>
      </c>
      <c r="N54" s="581">
        <v>-0.0806560639579758</v>
      </c>
      <c r="O54" s="570">
        <v>-0.006362795143673319</v>
      </c>
      <c r="P54" s="562" t="s">
        <v>159</v>
      </c>
      <c r="Q54" s="562">
        <v>0.07625327872343884</v>
      </c>
      <c r="R54" s="562">
        <v>0.07596980900174913</v>
      </c>
      <c r="S54" s="562">
        <v>0.07099999178981937</v>
      </c>
      <c r="T54" s="562">
        <v>0.06939799045120297</v>
      </c>
    </row>
    <row r="55" spans="2:20" s="41" customFormat="1" ht="28.5" customHeight="1">
      <c r="B55" s="841"/>
      <c r="C55" s="840" t="s">
        <v>27</v>
      </c>
      <c r="D55" s="908" t="s">
        <v>285</v>
      </c>
      <c r="E55" s="909"/>
      <c r="F55" s="551">
        <v>508682413</v>
      </c>
      <c r="G55" s="551">
        <v>508723448</v>
      </c>
      <c r="H55" s="551">
        <v>508694041</v>
      </c>
      <c r="I55" s="551">
        <v>509239143</v>
      </c>
      <c r="J55" s="551">
        <v>509833666</v>
      </c>
      <c r="K55" s="570">
        <v>-0.003947002822450068</v>
      </c>
      <c r="L55" s="570">
        <v>8.066919349146045E-05</v>
      </c>
      <c r="M55" s="570">
        <v>-5.78054739084879E-05</v>
      </c>
      <c r="N55" s="570">
        <v>0.0010715714281386676</v>
      </c>
      <c r="O55" s="570">
        <v>0.0011674730981942603</v>
      </c>
      <c r="P55" s="562">
        <v>0.09892853833386615</v>
      </c>
      <c r="Q55" s="562">
        <v>0.1005763506229011</v>
      </c>
      <c r="R55" s="562">
        <v>0.09893079974690963</v>
      </c>
      <c r="S55" s="562">
        <v>0.10067830527299318</v>
      </c>
      <c r="T55" s="562">
        <v>0.09915243397804774</v>
      </c>
    </row>
    <row r="56" spans="2:20" s="41" customFormat="1" ht="28.5" customHeight="1">
      <c r="B56" s="841"/>
      <c r="C56" s="910"/>
      <c r="D56" s="912" t="s">
        <v>81</v>
      </c>
      <c r="E56" s="913"/>
      <c r="F56" s="551">
        <v>73631822</v>
      </c>
      <c r="G56" s="551">
        <v>77264612</v>
      </c>
      <c r="H56" s="551">
        <v>75664207</v>
      </c>
      <c r="I56" s="551">
        <v>75458878</v>
      </c>
      <c r="J56" s="551">
        <v>73718054</v>
      </c>
      <c r="K56" s="570">
        <v>-0.02764567492826935</v>
      </c>
      <c r="L56" s="570">
        <v>0.0493372281348681</v>
      </c>
      <c r="M56" s="570">
        <v>-0.020713298864427094</v>
      </c>
      <c r="N56" s="570">
        <v>-0.0027136873317128666</v>
      </c>
      <c r="O56" s="570">
        <v>-0.023069836792431502</v>
      </c>
      <c r="P56" s="562">
        <v>0.0695538691252588</v>
      </c>
      <c r="Q56" s="562">
        <v>0.07419516806103657</v>
      </c>
      <c r="R56" s="562">
        <v>0.0714736945005176</v>
      </c>
      <c r="S56" s="562">
        <v>0.07246116935017101</v>
      </c>
      <c r="T56" s="562">
        <v>0.06963532533643893</v>
      </c>
    </row>
    <row r="57" spans="2:20" s="41" customFormat="1" ht="28.5" customHeight="1">
      <c r="B57" s="841"/>
      <c r="C57" s="910"/>
      <c r="D57" s="914" t="s">
        <v>82</v>
      </c>
      <c r="E57" s="915"/>
      <c r="F57" s="551">
        <v>163748632</v>
      </c>
      <c r="G57" s="551">
        <v>163045490</v>
      </c>
      <c r="H57" s="551">
        <v>161579635</v>
      </c>
      <c r="I57" s="551">
        <v>160241418</v>
      </c>
      <c r="J57" s="551">
        <v>150534592</v>
      </c>
      <c r="K57" s="570">
        <v>-0.01238219505937276</v>
      </c>
      <c r="L57" s="570">
        <v>-0.004294032819767313</v>
      </c>
      <c r="M57" s="570">
        <v>-0.008990466402965209</v>
      </c>
      <c r="N57" s="570">
        <v>-0.008282089509609302</v>
      </c>
      <c r="O57" s="570">
        <v>-0.06057626125100815</v>
      </c>
      <c r="P57" s="562">
        <v>0.0447420729129237</v>
      </c>
      <c r="Q57" s="562">
        <v>0.045288345927887615</v>
      </c>
      <c r="R57" s="562">
        <v>0.04414942416382201</v>
      </c>
      <c r="S57" s="562">
        <v>0.044509472603990685</v>
      </c>
      <c r="T57" s="562">
        <v>0.04113151730746197</v>
      </c>
    </row>
    <row r="58" spans="2:20" s="41" customFormat="1" ht="28.5" customHeight="1">
      <c r="B58" s="841"/>
      <c r="C58" s="910"/>
      <c r="D58" s="914" t="s">
        <v>433</v>
      </c>
      <c r="E58" s="915"/>
      <c r="F58" s="551">
        <v>108062230</v>
      </c>
      <c r="G58" s="551">
        <v>112793380</v>
      </c>
      <c r="H58" s="551">
        <v>113221671</v>
      </c>
      <c r="I58" s="551">
        <v>112481174</v>
      </c>
      <c r="J58" s="551">
        <v>110707490</v>
      </c>
      <c r="K58" s="570">
        <v>-0.04017035976134683</v>
      </c>
      <c r="L58" s="570">
        <v>0.04378171725680657</v>
      </c>
      <c r="M58" s="570">
        <v>0.0037971288740527146</v>
      </c>
      <c r="N58" s="570">
        <v>-0.00654024086961232</v>
      </c>
      <c r="O58" s="570">
        <v>-0.015768718772440977</v>
      </c>
      <c r="P58" s="562">
        <v>0.04944926777744346</v>
      </c>
      <c r="Q58" s="562">
        <v>0.052469726305861955</v>
      </c>
      <c r="R58" s="562">
        <v>0.051810227565066945</v>
      </c>
      <c r="S58" s="562">
        <v>0.05232449292983362</v>
      </c>
      <c r="T58" s="562">
        <v>0.050659738541196535</v>
      </c>
    </row>
    <row r="59" spans="2:20" s="41" customFormat="1" ht="28.5" customHeight="1">
      <c r="B59" s="843"/>
      <c r="C59" s="911"/>
      <c r="D59" s="914" t="s">
        <v>84</v>
      </c>
      <c r="E59" s="915"/>
      <c r="F59" s="551">
        <v>316862848</v>
      </c>
      <c r="G59" s="551">
        <v>345698795</v>
      </c>
      <c r="H59" s="551">
        <v>282806127</v>
      </c>
      <c r="I59" s="551">
        <v>334638398</v>
      </c>
      <c r="J59" s="551">
        <v>311187726</v>
      </c>
      <c r="K59" s="570">
        <v>-0.044579064936855914</v>
      </c>
      <c r="L59" s="570">
        <v>0.09100450615150692</v>
      </c>
      <c r="M59" s="570">
        <v>-0.18192909234757385</v>
      </c>
      <c r="N59" s="570">
        <v>0.18327845846140384</v>
      </c>
      <c r="O59" s="570">
        <v>-0.07007764841140555</v>
      </c>
      <c r="P59" s="562">
        <v>0.041681661400069195</v>
      </c>
      <c r="Q59" s="562">
        <v>0.04622860771099257</v>
      </c>
      <c r="R59" s="562">
        <v>0.03720167669350421</v>
      </c>
      <c r="S59" s="562">
        <v>0.044749554959186366</v>
      </c>
      <c r="T59" s="562">
        <v>0.04093512858594742</v>
      </c>
    </row>
    <row r="60" spans="2:20" s="41" customFormat="1" ht="28.5" customHeight="1">
      <c r="B60" s="840" t="s">
        <v>86</v>
      </c>
      <c r="C60" s="840" t="s">
        <v>26</v>
      </c>
      <c r="D60" s="846" t="s">
        <v>287</v>
      </c>
      <c r="E60" s="847"/>
      <c r="F60" s="551">
        <v>61914772</v>
      </c>
      <c r="G60" s="551">
        <v>88863459</v>
      </c>
      <c r="H60" s="551">
        <v>86645838</v>
      </c>
      <c r="I60" s="551">
        <v>88771090</v>
      </c>
      <c r="J60" s="551">
        <v>79157292</v>
      </c>
      <c r="K60" s="570">
        <v>-0.2539881357952149</v>
      </c>
      <c r="L60" s="570">
        <v>0.435254562513773</v>
      </c>
      <c r="M60" s="570">
        <v>-0.024955375639834142</v>
      </c>
      <c r="N60" s="570">
        <v>0.024528033302649806</v>
      </c>
      <c r="O60" s="570">
        <v>-0.10829874906346199</v>
      </c>
      <c r="P60" s="562">
        <v>0.05739255328118651</v>
      </c>
      <c r="Q60" s="562">
        <v>0.0837382210332008</v>
      </c>
      <c r="R60" s="562">
        <v>0.08031727669138562</v>
      </c>
      <c r="S60" s="562">
        <v>0.08365117945474261</v>
      </c>
      <c r="T60" s="562">
        <v>0.0733756897094677</v>
      </c>
    </row>
    <row r="61" spans="2:20" s="41" customFormat="1" ht="28.5" customHeight="1">
      <c r="B61" s="841"/>
      <c r="C61" s="841"/>
      <c r="D61" s="846" t="s">
        <v>288</v>
      </c>
      <c r="E61" s="847"/>
      <c r="F61" s="551">
        <v>88302514</v>
      </c>
      <c r="G61" s="551">
        <v>103103047</v>
      </c>
      <c r="H61" s="551">
        <v>102795128</v>
      </c>
      <c r="I61" s="551">
        <v>97703936</v>
      </c>
      <c r="J61" s="551">
        <v>83491592</v>
      </c>
      <c r="K61" s="570">
        <v>0.16552097984288194</v>
      </c>
      <c r="L61" s="570">
        <v>0.1676116831735957</v>
      </c>
      <c r="M61" s="570">
        <v>-0.002986516974614727</v>
      </c>
      <c r="N61" s="570">
        <v>-0.04952756126730053</v>
      </c>
      <c r="O61" s="570">
        <v>-0.14546337212044355</v>
      </c>
      <c r="P61" s="562">
        <v>0.042208509180199055</v>
      </c>
      <c r="Q61" s="562">
        <v>0.050099996212474206</v>
      </c>
      <c r="R61" s="562">
        <v>0.04913596348873756</v>
      </c>
      <c r="S61" s="562">
        <v>0.047476451627504496</v>
      </c>
      <c r="T61" s="562">
        <v>0.03990889350445259</v>
      </c>
    </row>
    <row r="62" spans="2:20" s="41" customFormat="1" ht="28.5" customHeight="1">
      <c r="B62" s="841"/>
      <c r="C62" s="841"/>
      <c r="D62" s="846" t="s">
        <v>289</v>
      </c>
      <c r="E62" s="847"/>
      <c r="F62" s="551">
        <v>90103051</v>
      </c>
      <c r="G62" s="551">
        <v>97511041</v>
      </c>
      <c r="H62" s="551">
        <v>94468668</v>
      </c>
      <c r="I62" s="551">
        <v>60878570</v>
      </c>
      <c r="J62" s="551">
        <v>78304693</v>
      </c>
      <c r="K62" s="570">
        <v>-0.01714949517173313</v>
      </c>
      <c r="L62" s="570">
        <v>0.0822168607808852</v>
      </c>
      <c r="M62" s="570">
        <v>-0.03120029248790401</v>
      </c>
      <c r="N62" s="570">
        <v>-0.3555686632524553</v>
      </c>
      <c r="O62" s="570">
        <v>0.2862439607237818</v>
      </c>
      <c r="P62" s="562">
        <v>0.061633458798725636</v>
      </c>
      <c r="Q62" s="562">
        <v>0.06780630589636122</v>
      </c>
      <c r="R62" s="562">
        <v>0.06461968482008995</v>
      </c>
      <c r="S62" s="562">
        <v>0.042333164507525244</v>
      </c>
      <c r="T62" s="562">
        <v>0.053562992775487255</v>
      </c>
    </row>
    <row r="63" spans="2:20" s="41" customFormat="1" ht="28.5" customHeight="1">
      <c r="B63" s="841"/>
      <c r="C63" s="841"/>
      <c r="D63" s="846" t="s">
        <v>291</v>
      </c>
      <c r="E63" s="847"/>
      <c r="F63" s="551">
        <v>43038244</v>
      </c>
      <c r="G63" s="551">
        <v>45508530</v>
      </c>
      <c r="H63" s="551">
        <v>48638721</v>
      </c>
      <c r="I63" s="551">
        <v>50953356</v>
      </c>
      <c r="J63" s="551">
        <v>56772938</v>
      </c>
      <c r="K63" s="570">
        <v>0.021097993225696894</v>
      </c>
      <c r="L63" s="570">
        <v>0.05739746259164291</v>
      </c>
      <c r="M63" s="570">
        <v>0.06878251176208065</v>
      </c>
      <c r="N63" s="570">
        <v>0.04758831960240073</v>
      </c>
      <c r="O63" s="570">
        <v>0.11421390967849104</v>
      </c>
      <c r="P63" s="562">
        <v>0.054727421474358974</v>
      </c>
      <c r="Q63" s="562">
        <v>0.058827785274118145</v>
      </c>
      <c r="R63" s="562">
        <v>0.061848986778846156</v>
      </c>
      <c r="S63" s="562">
        <v>0.06586618125796855</v>
      </c>
      <c r="T63" s="562">
        <v>0.07219245530239687</v>
      </c>
    </row>
    <row r="64" spans="2:20" s="41" customFormat="1" ht="28.5" customHeight="1">
      <c r="B64" s="841"/>
      <c r="C64" s="841"/>
      <c r="D64" s="846" t="s">
        <v>292</v>
      </c>
      <c r="E64" s="847"/>
      <c r="F64" s="551">
        <v>111809735</v>
      </c>
      <c r="G64" s="551">
        <v>130145555</v>
      </c>
      <c r="H64" s="551">
        <v>118314135</v>
      </c>
      <c r="I64" s="551">
        <v>113871670</v>
      </c>
      <c r="J64" s="551">
        <v>112564551</v>
      </c>
      <c r="K64" s="570">
        <v>-0.10404579533208276</v>
      </c>
      <c r="L64" s="570">
        <v>0.16399126605567932</v>
      </c>
      <c r="M64" s="570">
        <v>-0.09090913631279993</v>
      </c>
      <c r="N64" s="570">
        <v>-0.03754804952087931</v>
      </c>
      <c r="O64" s="570">
        <v>-0.011478877933378864</v>
      </c>
      <c r="P64" s="562">
        <v>0.07041158260006902</v>
      </c>
      <c r="Q64" s="562">
        <v>0.08331689480838375</v>
      </c>
      <c r="R64" s="562">
        <v>0.07450769371118013</v>
      </c>
      <c r="S64" s="562">
        <v>0.07289863991931947</v>
      </c>
      <c r="T64" s="562">
        <v>0.07088692393892339</v>
      </c>
    </row>
    <row r="65" spans="2:20" s="41" customFormat="1" ht="28.5" customHeight="1">
      <c r="B65" s="841"/>
      <c r="C65" s="841"/>
      <c r="D65" s="846" t="s">
        <v>293</v>
      </c>
      <c r="E65" s="847"/>
      <c r="F65" s="551">
        <v>67860111</v>
      </c>
      <c r="G65" s="551">
        <v>63210129</v>
      </c>
      <c r="H65" s="551">
        <v>70837571</v>
      </c>
      <c r="I65" s="551">
        <v>54976694</v>
      </c>
      <c r="J65" s="551">
        <v>62908916</v>
      </c>
      <c r="K65" s="570">
        <v>0.04706159216332616</v>
      </c>
      <c r="L65" s="570">
        <v>-0.06852305325583685</v>
      </c>
      <c r="M65" s="570">
        <v>0.12066803407409595</v>
      </c>
      <c r="N65" s="570">
        <v>-0.2239048682231072</v>
      </c>
      <c r="O65" s="570">
        <v>0.1442833575987672</v>
      </c>
      <c r="P65" s="562">
        <v>0.08060707014774798</v>
      </c>
      <c r="Q65" s="562">
        <v>0.0763281076024746</v>
      </c>
      <c r="R65" s="562">
        <v>0.08414382131931789</v>
      </c>
      <c r="S65" s="562">
        <v>0.06638599037284547</v>
      </c>
      <c r="T65" s="562">
        <v>0.07472583422285863</v>
      </c>
    </row>
    <row r="66" spans="2:20" s="41" customFormat="1" ht="28.5" customHeight="1">
      <c r="B66" s="841"/>
      <c r="C66" s="841"/>
      <c r="D66" s="846" t="s">
        <v>294</v>
      </c>
      <c r="E66" s="847"/>
      <c r="F66" s="551">
        <v>59068043</v>
      </c>
      <c r="G66" s="551">
        <v>62816776</v>
      </c>
      <c r="H66" s="551">
        <v>62545326</v>
      </c>
      <c r="I66" s="551">
        <v>61678198</v>
      </c>
      <c r="J66" s="551">
        <v>61847526</v>
      </c>
      <c r="K66" s="570">
        <v>0.15343722891886935</v>
      </c>
      <c r="L66" s="570">
        <v>0.06346465549908265</v>
      </c>
      <c r="M66" s="570">
        <v>-0.004321297864761477</v>
      </c>
      <c r="N66" s="570">
        <v>-0.013863993610010122</v>
      </c>
      <c r="O66" s="570">
        <v>0.002745346094579482</v>
      </c>
      <c r="P66" s="562">
        <v>0.04169858365890453</v>
      </c>
      <c r="Q66" s="562">
        <v>0.04507996940681465</v>
      </c>
      <c r="R66" s="562">
        <v>0.04415334208185053</v>
      </c>
      <c r="S66" s="562">
        <v>0.04426287778455005</v>
      </c>
      <c r="T66" s="562">
        <v>0.04366073609391923</v>
      </c>
    </row>
    <row r="67" spans="2:20" s="41" customFormat="1" ht="28.5" customHeight="1">
      <c r="B67" s="841"/>
      <c r="C67" s="841"/>
      <c r="D67" s="846" t="s">
        <v>93</v>
      </c>
      <c r="E67" s="847"/>
      <c r="F67" s="551">
        <v>73185633</v>
      </c>
      <c r="G67" s="551">
        <v>41289240</v>
      </c>
      <c r="H67" s="551">
        <v>36033202</v>
      </c>
      <c r="I67" s="551">
        <v>65320065</v>
      </c>
      <c r="J67" s="551">
        <v>66625852</v>
      </c>
      <c r="K67" s="570">
        <v>0.041760490964796955</v>
      </c>
      <c r="L67" s="570">
        <v>-0.43582861406691664</v>
      </c>
      <c r="M67" s="570">
        <v>-0.12729800790714482</v>
      </c>
      <c r="N67" s="570">
        <v>0.8127743684838222</v>
      </c>
      <c r="O67" s="570">
        <v>0.01999059553905833</v>
      </c>
      <c r="P67" s="562">
        <v>0.06784019718864283</v>
      </c>
      <c r="Q67" s="562">
        <v>0.03890786544121444</v>
      </c>
      <c r="R67" s="562">
        <v>0.0334013580099553</v>
      </c>
      <c r="S67" s="562">
        <v>0.06155270234161202</v>
      </c>
      <c r="T67" s="562">
        <v>0.06175953875457131</v>
      </c>
    </row>
    <row r="68" spans="2:20" s="41" customFormat="1" ht="28.5" customHeight="1">
      <c r="B68" s="841"/>
      <c r="C68" s="841"/>
      <c r="D68" s="846" t="s">
        <v>377</v>
      </c>
      <c r="E68" s="847"/>
      <c r="F68" s="551">
        <v>56116054</v>
      </c>
      <c r="G68" s="551">
        <v>60556326</v>
      </c>
      <c r="H68" s="551">
        <v>35136485</v>
      </c>
      <c r="I68" s="551">
        <v>53475993</v>
      </c>
      <c r="J68" s="551">
        <v>57993014</v>
      </c>
      <c r="K68" s="570">
        <v>0.08085806750098136</v>
      </c>
      <c r="L68" s="570">
        <v>0.07912659004854475</v>
      </c>
      <c r="M68" s="570">
        <v>-0.41977185009539714</v>
      </c>
      <c r="N68" s="570">
        <v>0.5219505593687018</v>
      </c>
      <c r="O68" s="570">
        <v>0.08446820239504482</v>
      </c>
      <c r="P68" s="562">
        <v>0.05797769392549819</v>
      </c>
      <c r="Q68" s="562">
        <v>0.0636022645890884</v>
      </c>
      <c r="R68" s="562">
        <v>0.03630213152456974</v>
      </c>
      <c r="S68" s="562">
        <v>0.056165796054903315</v>
      </c>
      <c r="T68" s="562">
        <v>0.05991692173346921</v>
      </c>
    </row>
    <row r="69" spans="2:20" s="41" customFormat="1" ht="28.5" customHeight="1">
      <c r="B69" s="841"/>
      <c r="C69" s="841"/>
      <c r="D69" s="846" t="s">
        <v>95</v>
      </c>
      <c r="E69" s="847"/>
      <c r="F69" s="551">
        <v>63569660</v>
      </c>
      <c r="G69" s="551">
        <v>80758555</v>
      </c>
      <c r="H69" s="551">
        <v>79262538</v>
      </c>
      <c r="I69" s="551">
        <v>76854345</v>
      </c>
      <c r="J69" s="551">
        <v>75815341</v>
      </c>
      <c r="K69" s="570">
        <v>0.046381378374270844</v>
      </c>
      <c r="L69" s="570">
        <v>0.2703946347990535</v>
      </c>
      <c r="M69" s="570">
        <v>-0.018524563744361202</v>
      </c>
      <c r="N69" s="570">
        <v>-0.030382486616817646</v>
      </c>
      <c r="O69" s="570">
        <v>-0.01351913154682406</v>
      </c>
      <c r="P69" s="562">
        <v>0.030481715772824245</v>
      </c>
      <c r="Q69" s="562">
        <v>0.03936563925202692</v>
      </c>
      <c r="R69" s="562">
        <v>0.038006466524261436</v>
      </c>
      <c r="S69" s="562">
        <v>0.03746253781064828</v>
      </c>
      <c r="T69" s="562">
        <v>0.03635353210292062</v>
      </c>
    </row>
    <row r="70" spans="2:20" s="41" customFormat="1" ht="28.5" customHeight="1">
      <c r="B70" s="841"/>
      <c r="C70" s="843"/>
      <c r="D70" s="846" t="s">
        <v>434</v>
      </c>
      <c r="E70" s="847"/>
      <c r="F70" s="582">
        <v>284391179</v>
      </c>
      <c r="G70" s="583">
        <v>348291163</v>
      </c>
      <c r="H70" s="583">
        <v>302566069</v>
      </c>
      <c r="I70" s="583">
        <v>309012287</v>
      </c>
      <c r="J70" s="551">
        <v>303382912</v>
      </c>
      <c r="K70" s="584"/>
      <c r="L70" s="570">
        <v>0.225</v>
      </c>
      <c r="M70" s="570">
        <v>-0.1312841061086583</v>
      </c>
      <c r="N70" s="570">
        <v>0.021305158312381684</v>
      </c>
      <c r="O70" s="570">
        <v>-0.01821731768225773</v>
      </c>
      <c r="P70" s="562">
        <v>0.0646578708166606</v>
      </c>
      <c r="Q70" s="562">
        <v>0.0638736911337925</v>
      </c>
      <c r="R70" s="562">
        <v>0.054583393558626056</v>
      </c>
      <c r="S70" s="562">
        <v>0.05667027324602216</v>
      </c>
      <c r="T70" s="562">
        <v>0.05473075331741187</v>
      </c>
    </row>
    <row r="71" spans="2:20" s="41" customFormat="1" ht="28.5" customHeight="1">
      <c r="B71" s="841"/>
      <c r="C71" s="840" t="s">
        <v>27</v>
      </c>
      <c r="D71" s="856" t="s">
        <v>347</v>
      </c>
      <c r="E71" s="857"/>
      <c r="F71" s="551">
        <v>328591509</v>
      </c>
      <c r="G71" s="551">
        <v>345791366</v>
      </c>
      <c r="H71" s="551">
        <v>349193502</v>
      </c>
      <c r="I71" s="551">
        <v>340333184</v>
      </c>
      <c r="J71" s="551">
        <v>334081898</v>
      </c>
      <c r="K71" s="570">
        <v>-0.05387703697209218</v>
      </c>
      <c r="L71" s="570">
        <v>0.05234419188841547</v>
      </c>
      <c r="M71" s="570">
        <v>0.009838695625500377</v>
      </c>
      <c r="N71" s="570">
        <v>-0.025373662308298052</v>
      </c>
      <c r="O71" s="570">
        <v>-0.01836813538582238</v>
      </c>
      <c r="P71" s="562">
        <v>0.05014042674958194</v>
      </c>
      <c r="Q71" s="562">
        <v>0.05363954466213345</v>
      </c>
      <c r="R71" s="562">
        <v>0.05328412551421405</v>
      </c>
      <c r="S71" s="562">
        <v>0.05279286534636634</v>
      </c>
      <c r="T71" s="562">
        <v>0.0509782160409699</v>
      </c>
    </row>
    <row r="72" spans="2:20" s="41" customFormat="1" ht="28.5" customHeight="1">
      <c r="B72" s="841"/>
      <c r="C72" s="841"/>
      <c r="D72" s="846" t="s">
        <v>98</v>
      </c>
      <c r="E72" s="847"/>
      <c r="F72" s="551">
        <v>101704040</v>
      </c>
      <c r="G72" s="551">
        <v>102289443</v>
      </c>
      <c r="H72" s="551">
        <v>102282222</v>
      </c>
      <c r="I72" s="551">
        <v>108637596</v>
      </c>
      <c r="J72" s="551">
        <v>110951362</v>
      </c>
      <c r="K72" s="570">
        <v>-0.003533650679092275</v>
      </c>
      <c r="L72" s="570">
        <v>0.0057559463714519105</v>
      </c>
      <c r="M72" s="570">
        <v>-7.059379529518017E-05</v>
      </c>
      <c r="N72" s="570">
        <v>0.06213566615711575</v>
      </c>
      <c r="O72" s="570">
        <v>0.02129802283180125</v>
      </c>
      <c r="P72" s="562">
        <v>0.037154670710225</v>
      </c>
      <c r="Q72" s="562">
        <v>0.0379878989194469</v>
      </c>
      <c r="R72" s="562">
        <v>0.037365893015853954</v>
      </c>
      <c r="S72" s="562">
        <v>0.04034545398492109</v>
      </c>
      <c r="T72" s="562">
        <v>0.04053291609616463</v>
      </c>
    </row>
    <row r="73" spans="2:20" s="41" customFormat="1" ht="28.5" customHeight="1">
      <c r="B73" s="841"/>
      <c r="C73" s="841"/>
      <c r="D73" s="858" t="s">
        <v>99</v>
      </c>
      <c r="E73" s="859"/>
      <c r="F73" s="551">
        <v>199672999</v>
      </c>
      <c r="G73" s="551">
        <v>197028825</v>
      </c>
      <c r="H73" s="551">
        <v>202404298</v>
      </c>
      <c r="I73" s="551">
        <v>200734096</v>
      </c>
      <c r="J73" s="551">
        <v>190457064</v>
      </c>
      <c r="K73" s="570">
        <v>-0.004651294786049777</v>
      </c>
      <c r="L73" s="570">
        <v>-0.01324252158901064</v>
      </c>
      <c r="M73" s="570">
        <v>0.027282672979448565</v>
      </c>
      <c r="N73" s="570">
        <v>-0.008251810937334937</v>
      </c>
      <c r="O73" s="570">
        <v>-0.05119724154883981</v>
      </c>
      <c r="P73" s="562">
        <v>0.05486017451147175</v>
      </c>
      <c r="Q73" s="562">
        <v>0.05503093090479178</v>
      </c>
      <c r="R73" s="562">
        <v>0.05561059915843671</v>
      </c>
      <c r="S73" s="562">
        <v>0.0560658277651092</v>
      </c>
      <c r="T73" s="562">
        <v>0.052328095537757434</v>
      </c>
    </row>
    <row r="74" spans="2:20" s="41" customFormat="1" ht="28.5" customHeight="1">
      <c r="B74" s="843"/>
      <c r="C74" s="843"/>
      <c r="D74" s="846" t="s">
        <v>380</v>
      </c>
      <c r="E74" s="847"/>
      <c r="F74" s="551">
        <v>104949485</v>
      </c>
      <c r="G74" s="551">
        <v>102786871</v>
      </c>
      <c r="H74" s="551">
        <v>107366447</v>
      </c>
      <c r="I74" s="551">
        <v>106453360</v>
      </c>
      <c r="J74" s="551">
        <v>108024319</v>
      </c>
      <c r="K74" s="570">
        <v>-0.012500859537771731</v>
      </c>
      <c r="L74" s="570">
        <v>-0.020606237372198636</v>
      </c>
      <c r="M74" s="570">
        <v>0.04455409485127726</v>
      </c>
      <c r="N74" s="570">
        <v>-0.008504398026694504</v>
      </c>
      <c r="O74" s="570">
        <v>0.014757251438564269</v>
      </c>
      <c r="P74" s="562">
        <v>0.034697972848731884</v>
      </c>
      <c r="Q74" s="562">
        <v>0.03454623196593002</v>
      </c>
      <c r="R74" s="562">
        <v>0.03549705901721015</v>
      </c>
      <c r="S74" s="562">
        <v>0.03577852338858195</v>
      </c>
      <c r="T74" s="562">
        <v>0.03571456198822463</v>
      </c>
    </row>
    <row r="75" spans="2:20" ht="9.75" customHeight="1">
      <c r="B75" s="163"/>
      <c r="C75" s="163"/>
      <c r="D75" s="853"/>
      <c r="E75" s="853"/>
      <c r="F75" s="194"/>
      <c r="G75" s="194"/>
      <c r="H75" s="194"/>
      <c r="I75" s="194"/>
      <c r="J75" s="194"/>
      <c r="K75" s="248"/>
      <c r="L75" s="248"/>
      <c r="M75" s="248"/>
      <c r="N75" s="248"/>
      <c r="O75" s="248"/>
      <c r="P75" s="249"/>
      <c r="Q75" s="249"/>
      <c r="R75" s="249"/>
      <c r="S75" s="249"/>
      <c r="T75" s="249"/>
    </row>
    <row r="76" spans="2:20" ht="31.5" customHeight="1">
      <c r="B76" s="250"/>
      <c r="C76" s="250"/>
      <c r="D76" s="916" t="s">
        <v>295</v>
      </c>
      <c r="E76" s="917"/>
      <c r="F76" s="585">
        <v>9275294774</v>
      </c>
      <c r="G76" s="585">
        <v>8953947778</v>
      </c>
      <c r="H76" s="585">
        <v>8925753074</v>
      </c>
      <c r="I76" s="585">
        <v>8968764590</v>
      </c>
      <c r="J76" s="585">
        <v>9010324308</v>
      </c>
      <c r="K76" s="586">
        <v>0.044244356241503746</v>
      </c>
      <c r="L76" s="586">
        <v>-0.03464547530077237</v>
      </c>
      <c r="M76" s="586">
        <v>-0.0031488573195920196</v>
      </c>
      <c r="N76" s="586">
        <v>0.0048188108771784295</v>
      </c>
      <c r="O76" s="586">
        <v>0.004633828615185004</v>
      </c>
      <c r="P76" s="587">
        <v>0.04721306875214834</v>
      </c>
      <c r="Q76" s="587">
        <v>0.04563389482881447</v>
      </c>
      <c r="R76" s="587">
        <v>0.04374870914526522</v>
      </c>
      <c r="S76" s="587">
        <v>0.04468813682728882</v>
      </c>
      <c r="T76" s="587">
        <v>0.044076102669304895</v>
      </c>
    </row>
    <row r="77" spans="2:20" ht="24" customHeight="1">
      <c r="B77" s="918"/>
      <c r="C77" s="918"/>
      <c r="D77" s="251"/>
      <c r="E77" s="251"/>
      <c r="F77" s="252"/>
      <c r="G77" s="252"/>
      <c r="H77" s="252"/>
      <c r="I77" s="252"/>
      <c r="J77" s="252"/>
      <c r="K77" s="253"/>
      <c r="L77" s="253"/>
      <c r="M77" s="253"/>
      <c r="N77" s="253"/>
      <c r="O77" s="253"/>
      <c r="P77" s="252"/>
      <c r="Q77" s="252"/>
      <c r="R77" s="252"/>
      <c r="S77" s="252"/>
      <c r="T77" s="252"/>
    </row>
    <row r="78" spans="2:20" ht="27" customHeight="1">
      <c r="B78" s="919" t="s">
        <v>382</v>
      </c>
      <c r="C78" s="919"/>
      <c r="D78" s="919"/>
      <c r="E78" s="919"/>
      <c r="F78" s="254"/>
      <c r="G78" s="254"/>
      <c r="H78" s="254"/>
      <c r="I78" s="254"/>
      <c r="J78" s="254"/>
      <c r="K78" s="254"/>
      <c r="L78" s="254"/>
      <c r="M78" s="254"/>
      <c r="N78" s="254"/>
      <c r="O78" s="254"/>
      <c r="P78" s="254"/>
      <c r="Q78" s="254"/>
      <c r="R78" s="254"/>
      <c r="S78" s="254"/>
      <c r="T78" s="254"/>
    </row>
    <row r="79" spans="2:20" ht="28.5" customHeight="1">
      <c r="B79" s="840" t="s">
        <v>383</v>
      </c>
      <c r="C79" s="203" t="s">
        <v>384</v>
      </c>
      <c r="D79" s="203"/>
      <c r="E79" s="204"/>
      <c r="F79" s="551">
        <v>4534373355</v>
      </c>
      <c r="G79" s="551">
        <v>3749779160</v>
      </c>
      <c r="H79" s="551">
        <v>3723360115</v>
      </c>
      <c r="I79" s="551">
        <v>3703299486</v>
      </c>
      <c r="J79" s="551">
        <v>3841806249</v>
      </c>
      <c r="K79" s="570">
        <v>0.08989541947808449</v>
      </c>
      <c r="L79" s="570">
        <v>-0.17303255236687495</v>
      </c>
      <c r="M79" s="570">
        <v>-0.007045493580480617</v>
      </c>
      <c r="N79" s="570">
        <v>-0.0053877756597282556</v>
      </c>
      <c r="O79" s="570">
        <v>0.03740090789945904</v>
      </c>
      <c r="P79" s="562">
        <v>0.04355295076477896</v>
      </c>
      <c r="Q79" s="562">
        <v>0.03661383726892064</v>
      </c>
      <c r="R79" s="562">
        <v>0.03561496070677052</v>
      </c>
      <c r="S79" s="562">
        <v>0.03512591190495136</v>
      </c>
      <c r="T79" s="562">
        <v>0.03584552812543329</v>
      </c>
    </row>
    <row r="80" spans="2:20" ht="28.5" customHeight="1">
      <c r="B80" s="841"/>
      <c r="C80" s="205"/>
      <c r="D80" s="206" t="s">
        <v>26</v>
      </c>
      <c r="E80" s="204"/>
      <c r="F80" s="551">
        <v>4070521114</v>
      </c>
      <c r="G80" s="551">
        <v>3265663411</v>
      </c>
      <c r="H80" s="551">
        <v>3275988559</v>
      </c>
      <c r="I80" s="551">
        <v>3263424953</v>
      </c>
      <c r="J80" s="551">
        <v>3399743413</v>
      </c>
      <c r="K80" s="570">
        <v>0.10953954085948062</v>
      </c>
      <c r="L80" s="570">
        <v>-0.19772841866163085</v>
      </c>
      <c r="M80" s="570">
        <v>0.003161730619641009</v>
      </c>
      <c r="N80" s="570">
        <v>-0.0038350579599811113</v>
      </c>
      <c r="O80" s="570">
        <v>0.04177159333009488</v>
      </c>
      <c r="P80" s="562">
        <v>0.044378294353556245</v>
      </c>
      <c r="Q80" s="562">
        <v>0.03619355672605195</v>
      </c>
      <c r="R80" s="562">
        <v>0.035548162706323</v>
      </c>
      <c r="S80" s="562">
        <v>0.03499922790576057</v>
      </c>
      <c r="T80" s="562">
        <v>0.035866725310587086</v>
      </c>
    </row>
    <row r="81" spans="2:20" ht="28.5" customHeight="1">
      <c r="B81" s="841"/>
      <c r="C81" s="205"/>
      <c r="D81" s="207" t="s">
        <v>27</v>
      </c>
      <c r="E81" s="208"/>
      <c r="F81" s="551">
        <v>463852241</v>
      </c>
      <c r="G81" s="551">
        <v>484115749</v>
      </c>
      <c r="H81" s="551">
        <v>447371556</v>
      </c>
      <c r="I81" s="551">
        <v>439874533</v>
      </c>
      <c r="J81" s="551">
        <v>442062836</v>
      </c>
      <c r="K81" s="570">
        <v>-0.0566677533967052</v>
      </c>
      <c r="L81" s="570">
        <v>0.04368526485139909</v>
      </c>
      <c r="M81" s="570">
        <v>-0.07589960267952366</v>
      </c>
      <c r="N81" s="570">
        <v>-0.01675793398004946</v>
      </c>
      <c r="O81" s="570">
        <v>0.004974834494453444</v>
      </c>
      <c r="P81" s="562">
        <v>0.03744218407824318</v>
      </c>
      <c r="Q81" s="562">
        <v>0.03972555507382407</v>
      </c>
      <c r="R81" s="562">
        <v>0.03611186207704896</v>
      </c>
      <c r="S81" s="562">
        <v>0.036095210747345764</v>
      </c>
      <c r="T81" s="562">
        <v>0.03568334184174444</v>
      </c>
    </row>
    <row r="82" spans="2:20" ht="28.5" customHeight="1">
      <c r="B82" s="841"/>
      <c r="C82" s="203" t="s">
        <v>385</v>
      </c>
      <c r="D82" s="203"/>
      <c r="E82" s="209"/>
      <c r="F82" s="551">
        <v>3006644390</v>
      </c>
      <c r="G82" s="551">
        <v>3334218292</v>
      </c>
      <c r="H82" s="551">
        <v>3403902809</v>
      </c>
      <c r="I82" s="551">
        <v>3475810664</v>
      </c>
      <c r="J82" s="551">
        <v>3386138789</v>
      </c>
      <c r="K82" s="570">
        <v>-0.0746961659333743</v>
      </c>
      <c r="L82" s="570">
        <v>0.10894999857299387</v>
      </c>
      <c r="M82" s="570">
        <v>0.020899806460542326</v>
      </c>
      <c r="N82" s="570">
        <v>0.02112511990937988</v>
      </c>
      <c r="O82" s="570">
        <v>-0.02579883764347643</v>
      </c>
      <c r="P82" s="562">
        <v>0.05131391284662514</v>
      </c>
      <c r="Q82" s="562">
        <v>0.05606425656714033</v>
      </c>
      <c r="R82" s="562">
        <v>0.054945498064430026</v>
      </c>
      <c r="S82" s="562">
        <v>0.05703616578514914</v>
      </c>
      <c r="T82" s="562">
        <v>0.05465875282483452</v>
      </c>
    </row>
    <row r="83" spans="2:20" ht="28.5" customHeight="1">
      <c r="B83" s="841"/>
      <c r="C83" s="205"/>
      <c r="D83" s="206" t="s">
        <v>26</v>
      </c>
      <c r="E83" s="209"/>
      <c r="F83" s="551">
        <v>1835656445</v>
      </c>
      <c r="G83" s="551">
        <v>2126692567</v>
      </c>
      <c r="H83" s="551">
        <v>2261937128</v>
      </c>
      <c r="I83" s="551">
        <v>2283751653</v>
      </c>
      <c r="J83" s="551">
        <v>2230157261</v>
      </c>
      <c r="K83" s="570">
        <v>-0.10582355547570284</v>
      </c>
      <c r="L83" s="570">
        <v>0.15854607369082072</v>
      </c>
      <c r="M83" s="570">
        <v>0.06359384666058317</v>
      </c>
      <c r="N83" s="570">
        <v>0.009644178315110092</v>
      </c>
      <c r="O83" s="570">
        <v>-0.02346769708063349</v>
      </c>
      <c r="P83" s="562">
        <v>0.04713399229615203</v>
      </c>
      <c r="Q83" s="562">
        <v>0.05297654057245634</v>
      </c>
      <c r="R83" s="562">
        <v>0.053470075388535536</v>
      </c>
      <c r="S83" s="562">
        <v>0.054880541772040395</v>
      </c>
      <c r="T83" s="562">
        <v>0.05271882909468734</v>
      </c>
    </row>
    <row r="84" spans="2:20" ht="28.5" customHeight="1">
      <c r="B84" s="841"/>
      <c r="C84" s="205"/>
      <c r="D84" s="207" t="s">
        <v>27</v>
      </c>
      <c r="E84" s="209"/>
      <c r="F84" s="551">
        <v>1170987945</v>
      </c>
      <c r="G84" s="551">
        <v>1207525725</v>
      </c>
      <c r="H84" s="551">
        <v>1141965681</v>
      </c>
      <c r="I84" s="551">
        <v>1192059011</v>
      </c>
      <c r="J84" s="551">
        <v>1155981528</v>
      </c>
      <c r="K84" s="570">
        <v>-0.021287258056365856</v>
      </c>
      <c r="L84" s="570">
        <v>0.031202524463221522</v>
      </c>
      <c r="M84" s="570">
        <v>-0.054292875623829874</v>
      </c>
      <c r="N84" s="570">
        <v>0.04386588041431693</v>
      </c>
      <c r="O84" s="570">
        <v>-0.03026484651102562</v>
      </c>
      <c r="P84" s="562">
        <v>0.059599325086454526</v>
      </c>
      <c r="Q84" s="562">
        <v>0.06247763152112666</v>
      </c>
      <c r="R84" s="562">
        <v>0.058122190027749106</v>
      </c>
      <c r="S84" s="562">
        <v>0.06167738053008906</v>
      </c>
      <c r="T84" s="562">
        <v>0.058835549226092534</v>
      </c>
    </row>
    <row r="85" spans="2:20" ht="28.5" customHeight="1">
      <c r="B85" s="841"/>
      <c r="C85" s="203" t="s">
        <v>386</v>
      </c>
      <c r="D85" s="203"/>
      <c r="E85" s="201"/>
      <c r="F85" s="551">
        <v>1734277029</v>
      </c>
      <c r="G85" s="551">
        <v>1869950326</v>
      </c>
      <c r="H85" s="551">
        <v>1798490150</v>
      </c>
      <c r="I85" s="551">
        <v>1789654440</v>
      </c>
      <c r="J85" s="551">
        <v>1782379270</v>
      </c>
      <c r="K85" s="570">
        <v>0.17772190714248523</v>
      </c>
      <c r="L85" s="570">
        <v>0.07823046418266318</v>
      </c>
      <c r="M85" s="570">
        <v>-0.03821501299067128</v>
      </c>
      <c r="N85" s="570">
        <v>-0.004912848702563092</v>
      </c>
      <c r="O85" s="570">
        <v>-0.004065125555746952</v>
      </c>
      <c r="P85" s="562">
        <v>0.05138417573639618</v>
      </c>
      <c r="Q85" s="562">
        <v>0.05447458653644244</v>
      </c>
      <c r="R85" s="562">
        <v>0.05153860842541653</v>
      </c>
      <c r="S85" s="562">
        <v>0.05213544141070859</v>
      </c>
      <c r="T85" s="562">
        <v>0.05107692542108711</v>
      </c>
    </row>
    <row r="86" spans="2:20" ht="28.5" customHeight="1">
      <c r="B86" s="841"/>
      <c r="C86" s="205"/>
      <c r="D86" s="206" t="s">
        <v>26</v>
      </c>
      <c r="E86" s="209"/>
      <c r="F86" s="551">
        <v>999358996</v>
      </c>
      <c r="G86" s="551">
        <v>1122053821</v>
      </c>
      <c r="H86" s="551">
        <v>1037243681</v>
      </c>
      <c r="I86" s="551">
        <v>1033496204</v>
      </c>
      <c r="J86" s="551">
        <v>1038864627</v>
      </c>
      <c r="K86" s="570">
        <v>0.3951346923794575</v>
      </c>
      <c r="L86" s="570">
        <v>0.12277352331954192</v>
      </c>
      <c r="M86" s="570">
        <v>-0.07558473436186444</v>
      </c>
      <c r="N86" s="570">
        <v>-0.003612918611745199</v>
      </c>
      <c r="O86" s="570">
        <v>0.005194429335320519</v>
      </c>
      <c r="P86" s="562">
        <v>0.05615600283823595</v>
      </c>
      <c r="Q86" s="562">
        <v>0.06022157451211365</v>
      </c>
      <c r="R86" s="562">
        <v>0.05476208394976619</v>
      </c>
      <c r="S86" s="562">
        <v>0.05546861254988999</v>
      </c>
      <c r="T86" s="562">
        <v>0.05484766304998733</v>
      </c>
    </row>
    <row r="87" spans="2:20" ht="28.5" customHeight="1">
      <c r="B87" s="843"/>
      <c r="C87" s="210"/>
      <c r="D87" s="207" t="s">
        <v>27</v>
      </c>
      <c r="E87" s="201"/>
      <c r="F87" s="551">
        <v>734918033</v>
      </c>
      <c r="G87" s="551">
        <v>747896505</v>
      </c>
      <c r="H87" s="551">
        <v>761246469</v>
      </c>
      <c r="I87" s="551">
        <v>756158236</v>
      </c>
      <c r="J87" s="551">
        <v>743514643</v>
      </c>
      <c r="K87" s="570">
        <v>-0.028210136117258956</v>
      </c>
      <c r="L87" s="570">
        <v>0.017659754445023938</v>
      </c>
      <c r="M87" s="570">
        <v>0.017850015223697294</v>
      </c>
      <c r="N87" s="570">
        <v>-0.006684080921497187</v>
      </c>
      <c r="O87" s="570">
        <v>-0.016720829580437184</v>
      </c>
      <c r="P87" s="562">
        <v>0.04606172849182636</v>
      </c>
      <c r="Q87" s="562">
        <v>0.04765210378099552</v>
      </c>
      <c r="R87" s="562">
        <v>0.047711889756336286</v>
      </c>
      <c r="S87" s="562">
        <v>0.04817849862358496</v>
      </c>
      <c r="T87" s="562">
        <v>0.046600529688680545</v>
      </c>
    </row>
    <row r="88" spans="2:20" ht="28.5" customHeight="1">
      <c r="B88" s="879" t="s">
        <v>387</v>
      </c>
      <c r="C88" s="206" t="s">
        <v>388</v>
      </c>
      <c r="D88" s="203"/>
      <c r="E88" s="211"/>
      <c r="F88" s="551">
        <v>6905536555</v>
      </c>
      <c r="G88" s="551">
        <v>6514409799</v>
      </c>
      <c r="H88" s="551">
        <v>6575169368</v>
      </c>
      <c r="I88" s="551">
        <v>6580672810</v>
      </c>
      <c r="J88" s="551">
        <v>6668765301</v>
      </c>
      <c r="K88" s="570">
        <v>0.07264188549942556</v>
      </c>
      <c r="L88" s="570">
        <v>-0.05663958953584889</v>
      </c>
      <c r="M88" s="570">
        <v>0.009326949159588786</v>
      </c>
      <c r="N88" s="570">
        <v>0.0008370038385298671</v>
      </c>
      <c r="O88" s="570">
        <v>0.013386547780666821</v>
      </c>
      <c r="P88" s="562">
        <v>0.04651293778960316</v>
      </c>
      <c r="Q88" s="562">
        <v>0.043719729605938396</v>
      </c>
      <c r="R88" s="562">
        <v>0.042862872690344736</v>
      </c>
      <c r="S88" s="562">
        <v>0.04287418436620452</v>
      </c>
      <c r="T88" s="562">
        <v>0.04273972839545734</v>
      </c>
    </row>
    <row r="89" spans="2:20" ht="28.5" customHeight="1">
      <c r="B89" s="880"/>
      <c r="C89" s="207" t="s">
        <v>389</v>
      </c>
      <c r="D89" s="212"/>
      <c r="E89" s="200"/>
      <c r="F89" s="551">
        <v>2369758219</v>
      </c>
      <c r="G89" s="551">
        <v>2439537979</v>
      </c>
      <c r="H89" s="551">
        <v>2350583706</v>
      </c>
      <c r="I89" s="551">
        <v>2388091780</v>
      </c>
      <c r="J89" s="551">
        <v>2341559007</v>
      </c>
      <c r="K89" s="570">
        <v>-0.030546127805882534</v>
      </c>
      <c r="L89" s="570">
        <v>0.02944594070421494</v>
      </c>
      <c r="M89" s="570">
        <v>-0.036463573744592234</v>
      </c>
      <c r="N89" s="570">
        <v>0.01595691908535675</v>
      </c>
      <c r="O89" s="570">
        <v>-0.019485336949654423</v>
      </c>
      <c r="P89" s="562">
        <v>0.04937898188795899</v>
      </c>
      <c r="Q89" s="562">
        <v>0.05167552824730721</v>
      </c>
      <c r="R89" s="562">
        <v>0.04897943989141852</v>
      </c>
      <c r="S89" s="562">
        <v>0.050585768820511634</v>
      </c>
      <c r="T89" s="562">
        <v>0.048791390982085764</v>
      </c>
    </row>
    <row r="90" spans="2:20" ht="28.5" customHeight="1">
      <c r="B90" s="873" t="s">
        <v>390</v>
      </c>
      <c r="C90" s="213" t="s">
        <v>391</v>
      </c>
      <c r="D90" s="214"/>
      <c r="E90" s="215"/>
      <c r="F90" s="551">
        <v>3206172419</v>
      </c>
      <c r="G90" s="551">
        <v>2358724591</v>
      </c>
      <c r="H90" s="551">
        <v>2468423403</v>
      </c>
      <c r="I90" s="551">
        <v>2438527822</v>
      </c>
      <c r="J90" s="551">
        <v>2417599232</v>
      </c>
      <c r="K90" s="570">
        <v>0.1458900186378424</v>
      </c>
      <c r="L90" s="570">
        <v>-0.26431760905245316</v>
      </c>
      <c r="M90" s="570">
        <v>0.04650768148963602</v>
      </c>
      <c r="N90" s="570">
        <v>-0.012111204651384518</v>
      </c>
      <c r="O90" s="570">
        <v>-0.008582469230486393</v>
      </c>
      <c r="P90" s="562">
        <v>0.049726509469747826</v>
      </c>
      <c r="Q90" s="562">
        <v>0.037189264077088974</v>
      </c>
      <c r="R90" s="562">
        <v>0.038284304049659</v>
      </c>
      <c r="S90" s="562">
        <v>0.03844749636210776</v>
      </c>
      <c r="T90" s="562">
        <v>0.037496040572140885</v>
      </c>
    </row>
    <row r="91" spans="2:20" ht="28.5" customHeight="1">
      <c r="B91" s="874"/>
      <c r="C91" s="213" t="s">
        <v>392</v>
      </c>
      <c r="D91" s="214"/>
      <c r="E91" s="215"/>
      <c r="F91" s="551">
        <v>1726422100</v>
      </c>
      <c r="G91" s="551">
        <v>1938625733</v>
      </c>
      <c r="H91" s="551">
        <v>1817883535</v>
      </c>
      <c r="I91" s="551">
        <v>1937707122</v>
      </c>
      <c r="J91" s="551">
        <v>1943421429</v>
      </c>
      <c r="K91" s="570">
        <v>0.15346197244173296</v>
      </c>
      <c r="L91" s="570">
        <v>0.12291526678209229</v>
      </c>
      <c r="M91" s="570">
        <v>-0.062282366289006644</v>
      </c>
      <c r="N91" s="570">
        <v>0.06591378638566084</v>
      </c>
      <c r="O91" s="570">
        <v>0.002949004488408956</v>
      </c>
      <c r="P91" s="562">
        <v>0.046076015539129926</v>
      </c>
      <c r="Q91" s="562">
        <v>0.05103766918492022</v>
      </c>
      <c r="R91" s="562">
        <v>0.04655643249751335</v>
      </c>
      <c r="S91" s="562">
        <v>0.047262039921500694</v>
      </c>
      <c r="T91" s="562">
        <v>0.04662856671725142</v>
      </c>
    </row>
    <row r="92" spans="2:20" ht="28.5" customHeight="1">
      <c r="B92" s="874"/>
      <c r="C92" s="213" t="s">
        <v>393</v>
      </c>
      <c r="D92" s="214"/>
      <c r="E92" s="215"/>
      <c r="F92" s="551">
        <v>1972942036</v>
      </c>
      <c r="G92" s="551">
        <v>2217059475</v>
      </c>
      <c r="H92" s="551">
        <v>2288862430</v>
      </c>
      <c r="I92" s="551">
        <v>2204437866</v>
      </c>
      <c r="J92" s="551">
        <v>2307744640</v>
      </c>
      <c r="K92" s="570">
        <v>-0.07942833565558285</v>
      </c>
      <c r="L92" s="570">
        <v>0.12373269692957163</v>
      </c>
      <c r="M92" s="570">
        <v>0.03238657140670527</v>
      </c>
      <c r="N92" s="570">
        <v>-0.03688494463164394</v>
      </c>
      <c r="O92" s="570">
        <v>0.04686309176291386</v>
      </c>
      <c r="P92" s="562">
        <v>0.04241085964396082</v>
      </c>
      <c r="Q92" s="562">
        <v>0.04658197119479101</v>
      </c>
      <c r="R92" s="562">
        <v>0.045890040032092023</v>
      </c>
      <c r="S92" s="562">
        <v>0.04492994184602789</v>
      </c>
      <c r="T92" s="562">
        <v>0.04626861471680751</v>
      </c>
    </row>
    <row r="93" spans="2:20" ht="28.5" customHeight="1">
      <c r="B93" s="875"/>
      <c r="C93" s="216" t="s">
        <v>394</v>
      </c>
      <c r="D93" s="217"/>
      <c r="E93" s="215"/>
      <c r="F93" s="551">
        <v>0</v>
      </c>
      <c r="G93" s="551">
        <v>0</v>
      </c>
      <c r="H93" s="551">
        <v>0</v>
      </c>
      <c r="I93" s="551">
        <v>0</v>
      </c>
      <c r="J93" s="551">
        <v>0</v>
      </c>
      <c r="K93" s="575"/>
      <c r="L93" s="575"/>
      <c r="M93" s="575"/>
      <c r="N93" s="575"/>
      <c r="O93" s="575"/>
      <c r="P93" s="562" t="s">
        <v>159</v>
      </c>
      <c r="Q93" s="562" t="s">
        <v>159</v>
      </c>
      <c r="R93" s="562" t="s">
        <v>159</v>
      </c>
      <c r="S93" s="562" t="s">
        <v>159</v>
      </c>
      <c r="T93" s="562" t="s">
        <v>159</v>
      </c>
    </row>
    <row r="94" spans="4:20" ht="19.5" customHeight="1">
      <c r="D94" s="72"/>
      <c r="E94" s="77"/>
      <c r="F94" s="74"/>
      <c r="G94" s="74"/>
      <c r="H94" s="74"/>
      <c r="I94" s="74"/>
      <c r="J94" s="74"/>
      <c r="K94" s="74"/>
      <c r="L94" s="74"/>
      <c r="M94" s="74"/>
      <c r="N94" s="74"/>
      <c r="O94" s="74"/>
      <c r="P94" s="74"/>
      <c r="Q94" s="74"/>
      <c r="R94" s="74"/>
      <c r="S94" s="74"/>
      <c r="T94" s="74"/>
    </row>
  </sheetData>
  <sheetProtection/>
  <mergeCells count="91">
    <mergeCell ref="B79:B87"/>
    <mergeCell ref="B88:B89"/>
    <mergeCell ref="B90:B93"/>
    <mergeCell ref="D75:E75"/>
    <mergeCell ref="D76:E76"/>
    <mergeCell ref="B77:C77"/>
    <mergeCell ref="B78:E78"/>
    <mergeCell ref="C50:C54"/>
    <mergeCell ref="B42:B49"/>
    <mergeCell ref="B50:B59"/>
    <mergeCell ref="D67:E67"/>
    <mergeCell ref="D68:E68"/>
    <mergeCell ref="D59:E59"/>
    <mergeCell ref="B60:B74"/>
    <mergeCell ref="D62:E62"/>
    <mergeCell ref="D63:E63"/>
    <mergeCell ref="D69:E69"/>
    <mergeCell ref="D70:E70"/>
    <mergeCell ref="C71:C74"/>
    <mergeCell ref="D71:E71"/>
    <mergeCell ref="D72:E72"/>
    <mergeCell ref="D73:E73"/>
    <mergeCell ref="D74:E74"/>
    <mergeCell ref="C60:C70"/>
    <mergeCell ref="D60:E60"/>
    <mergeCell ref="D61:E61"/>
    <mergeCell ref="D64:E64"/>
    <mergeCell ref="D65:E65"/>
    <mergeCell ref="D66:E66"/>
    <mergeCell ref="D50:E50"/>
    <mergeCell ref="D51:E51"/>
    <mergeCell ref="D52:E52"/>
    <mergeCell ref="D53:E53"/>
    <mergeCell ref="D54:E54"/>
    <mergeCell ref="C55:C59"/>
    <mergeCell ref="D55:E55"/>
    <mergeCell ref="D56:E56"/>
    <mergeCell ref="D57:E57"/>
    <mergeCell ref="D58:E58"/>
    <mergeCell ref="D43:E43"/>
    <mergeCell ref="D44:E44"/>
    <mergeCell ref="D45:E45"/>
    <mergeCell ref="D46:E46"/>
    <mergeCell ref="D49:E49"/>
    <mergeCell ref="D47:E47"/>
    <mergeCell ref="D48:E48"/>
    <mergeCell ref="C37:C41"/>
    <mergeCell ref="D37:E37"/>
    <mergeCell ref="D38:E38"/>
    <mergeCell ref="D39:E39"/>
    <mergeCell ref="D40:E40"/>
    <mergeCell ref="D41:E41"/>
    <mergeCell ref="C42:C49"/>
    <mergeCell ref="D28:E28"/>
    <mergeCell ref="D29:E29"/>
    <mergeCell ref="D30:E30"/>
    <mergeCell ref="D42:E42"/>
    <mergeCell ref="D31:E31"/>
    <mergeCell ref="D32:E32"/>
    <mergeCell ref="D33:E33"/>
    <mergeCell ref="D34:E34"/>
    <mergeCell ref="D35:E35"/>
    <mergeCell ref="D36:E36"/>
    <mergeCell ref="D22:E22"/>
    <mergeCell ref="D23:E23"/>
    <mergeCell ref="D24:E24"/>
    <mergeCell ref="D25:E25"/>
    <mergeCell ref="D26:E26"/>
    <mergeCell ref="D27:E27"/>
    <mergeCell ref="D16:E16"/>
    <mergeCell ref="D17:E17"/>
    <mergeCell ref="D18:E18"/>
    <mergeCell ref="D19:E19"/>
    <mergeCell ref="D20:E20"/>
    <mergeCell ref="D21:E21"/>
    <mergeCell ref="B8:B41"/>
    <mergeCell ref="C8:C36"/>
    <mergeCell ref="D8:E8"/>
    <mergeCell ref="D9:E9"/>
    <mergeCell ref="D10:E10"/>
    <mergeCell ref="D11:E11"/>
    <mergeCell ref="D12:E12"/>
    <mergeCell ref="D13:E13"/>
    <mergeCell ref="D14:E14"/>
    <mergeCell ref="D15:E15"/>
    <mergeCell ref="B3:B7"/>
    <mergeCell ref="C3:C7"/>
    <mergeCell ref="D3:E7"/>
    <mergeCell ref="F3:J3"/>
    <mergeCell ref="K3:O3"/>
    <mergeCell ref="P3:T3"/>
  </mergeCells>
  <printOptions/>
  <pageMargins left="0.7874015748031497" right="0.3937007874015748" top="0.7874015748031497" bottom="0.1968503937007874" header="0.31496062992125984" footer="0.1968503937007874"/>
  <pageSetup fitToHeight="2" horizontalDpi="600" verticalDpi="600" orientation="landscape" paperSize="9" scale="41" r:id="rId1"/>
  <headerFooter>
    <oddFooter>&amp;R&amp;22&amp;P</oddFooter>
  </headerFooter>
  <rowBreaks count="1" manualBreakCount="1">
    <brk id="49" max="90" man="1"/>
  </rowBreaks>
</worksheet>
</file>

<file path=xl/worksheets/sheet13.xml><?xml version="1.0" encoding="utf-8"?>
<worksheet xmlns="http://schemas.openxmlformats.org/spreadsheetml/2006/main" xmlns:r="http://schemas.openxmlformats.org/officeDocument/2006/relationships">
  <dimension ref="A1:T99"/>
  <sheetViews>
    <sheetView view="pageBreakPreview" zoomScale="75" zoomScaleSheetLayoutView="75" zoomScalePageLayoutView="0" workbookViewId="0" topLeftCell="A28">
      <selection activeCell="N49" sqref="N49"/>
    </sheetView>
  </sheetViews>
  <sheetFormatPr defaultColWidth="9.00390625" defaultRowHeight="13.5"/>
  <cols>
    <col min="1" max="3" width="5.625" style="66" customWidth="1"/>
    <col min="4" max="4" width="13.625" style="66" customWidth="1"/>
    <col min="5" max="5" width="38.625" style="66" customWidth="1"/>
    <col min="6" max="10" width="21.625" style="41" customWidth="1"/>
    <col min="11" max="15" width="15.625" style="41" customWidth="1"/>
    <col min="16" max="20" width="15.625" style="66" customWidth="1"/>
    <col min="21" max="16384" width="9.00390625" style="66" customWidth="1"/>
  </cols>
  <sheetData>
    <row r="1" ht="30" customHeight="1">
      <c r="A1" s="65" t="s">
        <v>2</v>
      </c>
    </row>
    <row r="2" spans="2:15" ht="30" customHeight="1">
      <c r="B2" s="67"/>
      <c r="C2" s="67"/>
      <c r="D2" s="67"/>
      <c r="E2" s="67"/>
      <c r="F2" s="68"/>
      <c r="G2" s="68"/>
      <c r="H2" s="68"/>
      <c r="I2" s="68"/>
      <c r="J2" s="68"/>
      <c r="K2" s="68"/>
      <c r="L2" s="68"/>
      <c r="M2" s="68"/>
      <c r="N2" s="68"/>
      <c r="O2" s="68"/>
    </row>
    <row r="3" spans="2:20" ht="41.25" customHeight="1">
      <c r="B3" s="861" t="s">
        <v>22</v>
      </c>
      <c r="C3" s="861" t="s">
        <v>23</v>
      </c>
      <c r="D3" s="920" t="s">
        <v>21</v>
      </c>
      <c r="E3" s="921"/>
      <c r="F3" s="926" t="s">
        <v>566</v>
      </c>
      <c r="G3" s="926"/>
      <c r="H3" s="926"/>
      <c r="I3" s="926"/>
      <c r="J3" s="927"/>
      <c r="K3" s="926" t="s">
        <v>567</v>
      </c>
      <c r="L3" s="926"/>
      <c r="M3" s="926"/>
      <c r="N3" s="926"/>
      <c r="O3" s="927"/>
      <c r="P3" s="928" t="s">
        <v>568</v>
      </c>
      <c r="Q3" s="929"/>
      <c r="R3" s="929"/>
      <c r="S3" s="929"/>
      <c r="T3" s="930"/>
    </row>
    <row r="4" spans="2:20" ht="27" customHeight="1">
      <c r="B4" s="862"/>
      <c r="C4" s="862"/>
      <c r="D4" s="922"/>
      <c r="E4" s="923"/>
      <c r="F4" s="387" t="s">
        <v>791</v>
      </c>
      <c r="G4" s="387" t="s">
        <v>792</v>
      </c>
      <c r="H4" s="387" t="s">
        <v>793</v>
      </c>
      <c r="I4" s="387" t="s">
        <v>794</v>
      </c>
      <c r="J4" s="387" t="s">
        <v>795</v>
      </c>
      <c r="K4" s="387" t="s">
        <v>791</v>
      </c>
      <c r="L4" s="387" t="s">
        <v>792</v>
      </c>
      <c r="M4" s="387" t="s">
        <v>793</v>
      </c>
      <c r="N4" s="387" t="s">
        <v>794</v>
      </c>
      <c r="O4" s="387" t="s">
        <v>795</v>
      </c>
      <c r="P4" s="387" t="s">
        <v>791</v>
      </c>
      <c r="Q4" s="387" t="s">
        <v>792</v>
      </c>
      <c r="R4" s="387" t="s">
        <v>793</v>
      </c>
      <c r="S4" s="387" t="s">
        <v>794</v>
      </c>
      <c r="T4" s="473" t="s">
        <v>795</v>
      </c>
    </row>
    <row r="5" spans="2:20" ht="9.75" customHeight="1">
      <c r="B5" s="862"/>
      <c r="C5" s="862"/>
      <c r="D5" s="922"/>
      <c r="E5" s="923"/>
      <c r="F5" s="185"/>
      <c r="G5" s="185"/>
      <c r="H5" s="185"/>
      <c r="I5" s="185"/>
      <c r="J5" s="185"/>
      <c r="K5" s="158"/>
      <c r="L5" s="158"/>
      <c r="M5" s="158"/>
      <c r="N5" s="158"/>
      <c r="O5" s="158"/>
      <c r="P5" s="158"/>
      <c r="Q5" s="158"/>
      <c r="R5" s="158"/>
      <c r="S5" s="158"/>
      <c r="T5" s="158"/>
    </row>
    <row r="6" spans="2:20" ht="8.25" customHeight="1">
      <c r="B6" s="862"/>
      <c r="C6" s="862"/>
      <c r="D6" s="922"/>
      <c r="E6" s="923"/>
      <c r="F6" s="184"/>
      <c r="G6" s="184"/>
      <c r="H6" s="184"/>
      <c r="I6" s="184"/>
      <c r="J6" s="184"/>
      <c r="K6" s="246"/>
      <c r="L6" s="246"/>
      <c r="M6" s="246"/>
      <c r="N6" s="246"/>
      <c r="O6" s="246"/>
      <c r="P6" s="246"/>
      <c r="Q6" s="246"/>
      <c r="R6" s="246"/>
      <c r="S6" s="246"/>
      <c r="T6" s="246"/>
    </row>
    <row r="7" spans="2:20" ht="21" customHeight="1">
      <c r="B7" s="863"/>
      <c r="C7" s="863"/>
      <c r="D7" s="924"/>
      <c r="E7" s="925"/>
      <c r="F7" s="255" t="s">
        <v>362</v>
      </c>
      <c r="G7" s="255" t="s">
        <v>362</v>
      </c>
      <c r="H7" s="255" t="s">
        <v>362</v>
      </c>
      <c r="I7" s="255" t="s">
        <v>362</v>
      </c>
      <c r="J7" s="255" t="s">
        <v>362</v>
      </c>
      <c r="K7" s="247"/>
      <c r="L7" s="247"/>
      <c r="M7" s="247"/>
      <c r="N7" s="247"/>
      <c r="O7" s="247"/>
      <c r="P7" s="247"/>
      <c r="Q7" s="247"/>
      <c r="R7" s="247"/>
      <c r="S7" s="247"/>
      <c r="T7" s="247"/>
    </row>
    <row r="8" spans="2:20" s="41" customFormat="1" ht="28.5" customHeight="1">
      <c r="B8" s="840" t="s">
        <v>35</v>
      </c>
      <c r="C8" s="840" t="s">
        <v>26</v>
      </c>
      <c r="D8" s="844" t="s">
        <v>257</v>
      </c>
      <c r="E8" s="845"/>
      <c r="F8" s="542">
        <v>189250647</v>
      </c>
      <c r="G8" s="542">
        <v>204053438</v>
      </c>
      <c r="H8" s="542">
        <v>214147384</v>
      </c>
      <c r="I8" s="542">
        <v>188253914</v>
      </c>
      <c r="J8" s="542">
        <v>166769082</v>
      </c>
      <c r="K8" s="588">
        <v>0.07937312071373416</v>
      </c>
      <c r="L8" s="588">
        <v>0.07821791489040457</v>
      </c>
      <c r="M8" s="588">
        <v>0.04946716947743855</v>
      </c>
      <c r="N8" s="588">
        <v>-0.12091424847851515</v>
      </c>
      <c r="O8" s="588">
        <v>-0.11412688078294085</v>
      </c>
      <c r="P8" s="562">
        <v>0.02524029586343441</v>
      </c>
      <c r="Q8" s="562">
        <v>0.02774342095218283</v>
      </c>
      <c r="R8" s="562">
        <v>0.02872361685227244</v>
      </c>
      <c r="S8" s="562">
        <v>0.025743010501511062</v>
      </c>
      <c r="T8" s="562">
        <v>0.022498122919424927</v>
      </c>
    </row>
    <row r="9" spans="2:20" s="41" customFormat="1" ht="28.5" customHeight="1">
      <c r="B9" s="841"/>
      <c r="C9" s="841"/>
      <c r="D9" s="844" t="s">
        <v>258</v>
      </c>
      <c r="E9" s="845"/>
      <c r="F9" s="542">
        <v>43708440</v>
      </c>
      <c r="G9" s="542">
        <v>46868797</v>
      </c>
      <c r="H9" s="542">
        <v>45412335</v>
      </c>
      <c r="I9" s="542">
        <v>36710118</v>
      </c>
      <c r="J9" s="542">
        <v>38089513</v>
      </c>
      <c r="K9" s="588">
        <v>0.6566021305323239</v>
      </c>
      <c r="L9" s="588">
        <v>0.07230541744340452</v>
      </c>
      <c r="M9" s="588">
        <v>-0.03107530154870414</v>
      </c>
      <c r="N9" s="588">
        <v>-0.19162672432500993</v>
      </c>
      <c r="O9" s="588">
        <v>0.037575335497423354</v>
      </c>
      <c r="P9" s="562">
        <v>0.03508831774424163</v>
      </c>
      <c r="Q9" s="562">
        <v>0.0383667048468828</v>
      </c>
      <c r="R9" s="562">
        <v>0.036729248301002854</v>
      </c>
      <c r="S9" s="562">
        <v>0.030328839264888247</v>
      </c>
      <c r="T9" s="562">
        <v>0.031108558705552635</v>
      </c>
    </row>
    <row r="10" spans="2:20" s="41" customFormat="1" ht="28.5" customHeight="1">
      <c r="B10" s="841"/>
      <c r="C10" s="841"/>
      <c r="D10" s="844" t="s">
        <v>259</v>
      </c>
      <c r="E10" s="845"/>
      <c r="F10" s="542">
        <v>16861245</v>
      </c>
      <c r="G10" s="542">
        <v>24628425</v>
      </c>
      <c r="H10" s="542">
        <v>45966364</v>
      </c>
      <c r="I10" s="542">
        <v>47980161</v>
      </c>
      <c r="J10" s="542">
        <v>42318026</v>
      </c>
      <c r="K10" s="588">
        <v>0.22090420324251397</v>
      </c>
      <c r="L10" s="588">
        <v>0.46065281656247803</v>
      </c>
      <c r="M10" s="588">
        <v>0.866394785699857</v>
      </c>
      <c r="N10" s="588">
        <v>0.04381023045459937</v>
      </c>
      <c r="O10" s="588">
        <v>-0.11800992080872759</v>
      </c>
      <c r="P10" s="562">
        <v>0.016814540167960593</v>
      </c>
      <c r="Q10" s="562">
        <v>0.025011462233972433</v>
      </c>
      <c r="R10" s="562">
        <v>0.04618468289173889</v>
      </c>
      <c r="S10" s="562">
        <v>0.04924244181971281</v>
      </c>
      <c r="T10" s="562">
        <v>0.04282253754245903</v>
      </c>
    </row>
    <row r="11" spans="2:20" s="41" customFormat="1" ht="28.5" customHeight="1">
      <c r="B11" s="841"/>
      <c r="C11" s="841"/>
      <c r="D11" s="844" t="s">
        <v>261</v>
      </c>
      <c r="E11" s="845"/>
      <c r="F11" s="542">
        <v>43597200</v>
      </c>
      <c r="G11" s="542">
        <v>55592936</v>
      </c>
      <c r="H11" s="542">
        <v>60820948</v>
      </c>
      <c r="I11" s="542">
        <v>59171098</v>
      </c>
      <c r="J11" s="542">
        <v>37650934</v>
      </c>
      <c r="K11" s="588">
        <v>-0.06894507307264484</v>
      </c>
      <c r="L11" s="588">
        <v>0.27514922976704925</v>
      </c>
      <c r="M11" s="588">
        <v>0.09404094074110422</v>
      </c>
      <c r="N11" s="588">
        <v>-0.027126344692950197</v>
      </c>
      <c r="O11" s="588">
        <v>-0.3636938425580678</v>
      </c>
      <c r="P11" s="562">
        <v>0.05283976261639015</v>
      </c>
      <c r="Q11" s="562">
        <v>0.046678445996451434</v>
      </c>
      <c r="R11" s="562">
        <v>0.05033345359264257</v>
      </c>
      <c r="S11" s="562">
        <v>0.049887148196401596</v>
      </c>
      <c r="T11" s="562">
        <v>0.030951355236021025</v>
      </c>
    </row>
    <row r="12" spans="2:20" s="41" customFormat="1" ht="28.5" customHeight="1">
      <c r="B12" s="841"/>
      <c r="C12" s="841"/>
      <c r="D12" s="844" t="s">
        <v>298</v>
      </c>
      <c r="E12" s="845"/>
      <c r="F12" s="542">
        <v>7367706</v>
      </c>
      <c r="G12" s="589"/>
      <c r="H12" s="589"/>
      <c r="I12" s="589"/>
      <c r="J12" s="589"/>
      <c r="K12" s="588">
        <v>-0.16768571245240663</v>
      </c>
      <c r="L12" s="573"/>
      <c r="M12" s="573"/>
      <c r="N12" s="573"/>
      <c r="O12" s="573"/>
      <c r="P12" s="562">
        <v>0.02578509394547538</v>
      </c>
      <c r="Q12" s="562" t="s">
        <v>159</v>
      </c>
      <c r="R12" s="562" t="s">
        <v>159</v>
      </c>
      <c r="S12" s="562" t="s">
        <v>159</v>
      </c>
      <c r="T12" s="562" t="s">
        <v>159</v>
      </c>
    </row>
    <row r="13" spans="2:20" s="41" customFormat="1" ht="28.5" customHeight="1">
      <c r="B13" s="841"/>
      <c r="C13" s="841"/>
      <c r="D13" s="844" t="s">
        <v>299</v>
      </c>
      <c r="E13" s="845"/>
      <c r="F13" s="542">
        <v>-4261974</v>
      </c>
      <c r="G13" s="590"/>
      <c r="H13" s="590"/>
      <c r="I13" s="590"/>
      <c r="J13" s="590"/>
      <c r="K13" s="588">
        <v>0.30081321160593727</v>
      </c>
      <c r="L13" s="573"/>
      <c r="M13" s="573"/>
      <c r="N13" s="573"/>
      <c r="O13" s="573"/>
      <c r="P13" s="562">
        <v>-0.04132932725989282</v>
      </c>
      <c r="Q13" s="562" t="s">
        <v>159</v>
      </c>
      <c r="R13" s="562" t="s">
        <v>159</v>
      </c>
      <c r="S13" s="562" t="s">
        <v>159</v>
      </c>
      <c r="T13" s="562" t="s">
        <v>159</v>
      </c>
    </row>
    <row r="14" spans="2:20" s="41" customFormat="1" ht="28.5" customHeight="1">
      <c r="B14" s="841"/>
      <c r="C14" s="841"/>
      <c r="D14" s="844" t="s">
        <v>262</v>
      </c>
      <c r="E14" s="845"/>
      <c r="F14" s="542">
        <v>-7893655</v>
      </c>
      <c r="G14" s="542">
        <v>11330196</v>
      </c>
      <c r="H14" s="542">
        <v>10661748</v>
      </c>
      <c r="I14" s="542">
        <v>-2754313</v>
      </c>
      <c r="J14" s="542">
        <v>31313599</v>
      </c>
      <c r="K14" s="588">
        <v>-1.1900355074258886</v>
      </c>
      <c r="L14" s="588">
        <v>-2.435354851459812</v>
      </c>
      <c r="M14" s="588">
        <v>-0.0589970376505402</v>
      </c>
      <c r="N14" s="588">
        <v>-1.25833596892367</v>
      </c>
      <c r="O14" s="588">
        <v>-12.36893265217134</v>
      </c>
      <c r="P14" s="562">
        <v>-0.0045223006013734345</v>
      </c>
      <c r="Q14" s="562">
        <v>0.006650077082724758</v>
      </c>
      <c r="R14" s="562">
        <v>0.006208170808546515</v>
      </c>
      <c r="S14" s="562">
        <v>-0.0016421077214102528</v>
      </c>
      <c r="T14" s="562">
        <v>0.018493756262580655</v>
      </c>
    </row>
    <row r="15" spans="2:20" s="41" customFormat="1" ht="28.5" customHeight="1">
      <c r="B15" s="841"/>
      <c r="C15" s="841"/>
      <c r="D15" s="844" t="s">
        <v>263</v>
      </c>
      <c r="E15" s="845"/>
      <c r="F15" s="542">
        <v>220332938</v>
      </c>
      <c r="G15" s="542">
        <v>185527312</v>
      </c>
      <c r="H15" s="542">
        <v>185378412</v>
      </c>
      <c r="I15" s="542">
        <v>231610391</v>
      </c>
      <c r="J15" s="542">
        <v>113777371</v>
      </c>
      <c r="K15" s="588">
        <v>-0.170805491227425</v>
      </c>
      <c r="L15" s="588">
        <v>-0.15796832882063236</v>
      </c>
      <c r="M15" s="588">
        <v>-0.0008025772507284534</v>
      </c>
      <c r="N15" s="588">
        <v>0.24939246431779769</v>
      </c>
      <c r="O15" s="588">
        <v>-0.5087553260941561</v>
      </c>
      <c r="P15" s="562">
        <v>0.040069325745973945</v>
      </c>
      <c r="Q15" s="562">
        <v>0.034393700523153166</v>
      </c>
      <c r="R15" s="562">
        <v>0.03365031965548986</v>
      </c>
      <c r="S15" s="562">
        <v>0.042549197907686714</v>
      </c>
      <c r="T15" s="562">
        <v>0.02044185071534792</v>
      </c>
    </row>
    <row r="16" spans="2:20" s="41" customFormat="1" ht="28.5" customHeight="1">
      <c r="B16" s="841"/>
      <c r="C16" s="841"/>
      <c r="D16" s="844" t="s">
        <v>264</v>
      </c>
      <c r="E16" s="845"/>
      <c r="F16" s="542">
        <v>79740926</v>
      </c>
      <c r="G16" s="542">
        <v>80817203</v>
      </c>
      <c r="H16" s="542">
        <v>73597044</v>
      </c>
      <c r="I16" s="542">
        <v>79878583</v>
      </c>
      <c r="J16" s="542">
        <v>76112040</v>
      </c>
      <c r="K16" s="588">
        <v>-0.012707656932746622</v>
      </c>
      <c r="L16" s="588">
        <v>0.013497172079491528</v>
      </c>
      <c r="M16" s="588">
        <v>-0.08933938235897622</v>
      </c>
      <c r="N16" s="588">
        <v>0.08535042521544751</v>
      </c>
      <c r="O16" s="588">
        <v>-0.04715335273285957</v>
      </c>
      <c r="P16" s="562">
        <v>0.05864262730324209</v>
      </c>
      <c r="Q16" s="562">
        <v>0.060611339274236745</v>
      </c>
      <c r="R16" s="562">
        <v>0.05447809469137469</v>
      </c>
      <c r="S16" s="562">
        <v>0.06030635208395817</v>
      </c>
      <c r="T16" s="562">
        <v>0.056763336374680784</v>
      </c>
    </row>
    <row r="17" spans="2:20" s="41" customFormat="1" ht="28.5" customHeight="1">
      <c r="B17" s="841"/>
      <c r="C17" s="841"/>
      <c r="D17" s="844" t="s">
        <v>266</v>
      </c>
      <c r="E17" s="845"/>
      <c r="F17" s="542">
        <v>65913346</v>
      </c>
      <c r="G17" s="542">
        <v>66324732</v>
      </c>
      <c r="H17" s="542">
        <v>29530207</v>
      </c>
      <c r="I17" s="542">
        <v>27274216</v>
      </c>
      <c r="J17" s="542">
        <v>41393474</v>
      </c>
      <c r="K17" s="588">
        <v>0.0003410487467505743</v>
      </c>
      <c r="L17" s="588">
        <v>0.006241315681349268</v>
      </c>
      <c r="M17" s="588">
        <v>-0.5547632668911501</v>
      </c>
      <c r="N17" s="588">
        <v>-0.0763960442268488</v>
      </c>
      <c r="O17" s="588">
        <v>0.5176778683574259</v>
      </c>
      <c r="P17" s="562">
        <v>0.0735765318853666</v>
      </c>
      <c r="Q17" s="562">
        <v>0.07535379587054364</v>
      </c>
      <c r="R17" s="562">
        <v>0.0330419635296221</v>
      </c>
      <c r="S17" s="562">
        <v>0.018682728868598744</v>
      </c>
      <c r="T17" s="562">
        <v>0.02742038958096578</v>
      </c>
    </row>
    <row r="18" spans="2:20" s="41" customFormat="1" ht="28.5" customHeight="1">
      <c r="B18" s="841"/>
      <c r="C18" s="841"/>
      <c r="D18" s="844" t="s">
        <v>267</v>
      </c>
      <c r="E18" s="845"/>
      <c r="F18" s="542">
        <v>22408901</v>
      </c>
      <c r="G18" s="542">
        <v>22613550</v>
      </c>
      <c r="H18" s="542">
        <v>16106191</v>
      </c>
      <c r="I18" s="590"/>
      <c r="J18" s="590"/>
      <c r="K18" s="588">
        <v>-0.001716410297303522</v>
      </c>
      <c r="L18" s="588">
        <v>0.009132487130894996</v>
      </c>
      <c r="M18" s="588">
        <v>-0.28776370804230206</v>
      </c>
      <c r="N18" s="573"/>
      <c r="O18" s="573"/>
      <c r="P18" s="562">
        <v>0.038873710238024606</v>
      </c>
      <c r="Q18" s="562">
        <v>0.03991909515787358</v>
      </c>
      <c r="R18" s="562">
        <v>0.02799599923106828</v>
      </c>
      <c r="S18" s="562" t="s">
        <v>159</v>
      </c>
      <c r="T18" s="562" t="s">
        <v>159</v>
      </c>
    </row>
    <row r="19" spans="2:20" s="41" customFormat="1" ht="28.5" customHeight="1">
      <c r="B19" s="841"/>
      <c r="C19" s="841"/>
      <c r="D19" s="846" t="s">
        <v>268</v>
      </c>
      <c r="E19" s="847"/>
      <c r="F19" s="542">
        <v>106297840</v>
      </c>
      <c r="G19" s="542">
        <v>102587141</v>
      </c>
      <c r="H19" s="542">
        <v>99131781</v>
      </c>
      <c r="I19" s="542">
        <v>79435269</v>
      </c>
      <c r="J19" s="542">
        <v>87376232</v>
      </c>
      <c r="K19" s="588">
        <v>-0.030810812979338985</v>
      </c>
      <c r="L19" s="588">
        <v>-0.03490850801860132</v>
      </c>
      <c r="M19" s="588">
        <v>-0.033682194145560604</v>
      </c>
      <c r="N19" s="588">
        <v>-0.1986901859455143</v>
      </c>
      <c r="O19" s="588">
        <v>0.09996772340507842</v>
      </c>
      <c r="P19" s="562">
        <v>0.03978565716860049</v>
      </c>
      <c r="Q19" s="562">
        <v>0.03911387546895658</v>
      </c>
      <c r="R19" s="562">
        <v>0.03727851409938983</v>
      </c>
      <c r="S19" s="562">
        <v>0.03044190879417178</v>
      </c>
      <c r="T19" s="562">
        <v>0.032988148163293124</v>
      </c>
    </row>
    <row r="20" spans="2:20" s="41" customFormat="1" ht="28.5" customHeight="1">
      <c r="B20" s="841"/>
      <c r="C20" s="841"/>
      <c r="D20" s="846" t="s">
        <v>269</v>
      </c>
      <c r="E20" s="847"/>
      <c r="F20" s="542">
        <v>83766644</v>
      </c>
      <c r="G20" s="542">
        <v>81657166</v>
      </c>
      <c r="H20" s="542">
        <v>90114271</v>
      </c>
      <c r="I20" s="542">
        <v>89711722</v>
      </c>
      <c r="J20" s="542">
        <v>84711416</v>
      </c>
      <c r="K20" s="588">
        <v>-0.0939172249136818</v>
      </c>
      <c r="L20" s="588">
        <v>-0.025182792329605564</v>
      </c>
      <c r="M20" s="588">
        <v>0.10356843635744106</v>
      </c>
      <c r="N20" s="588">
        <v>-0.004467094895546567</v>
      </c>
      <c r="O20" s="588">
        <v>-0.055737487683047704</v>
      </c>
      <c r="P20" s="562">
        <v>0.053084158069671636</v>
      </c>
      <c r="Q20" s="562">
        <v>0.053112564663983994</v>
      </c>
      <c r="R20" s="562">
        <v>0.058219269408811815</v>
      </c>
      <c r="S20" s="562">
        <v>0.05949920919498339</v>
      </c>
      <c r="T20" s="562">
        <v>0.05581565963652895</v>
      </c>
    </row>
    <row r="21" spans="2:20" s="41" customFormat="1" ht="28.5" customHeight="1">
      <c r="B21" s="841"/>
      <c r="C21" s="841"/>
      <c r="D21" s="846" t="s">
        <v>270</v>
      </c>
      <c r="E21" s="847"/>
      <c r="F21" s="542">
        <v>86491046</v>
      </c>
      <c r="G21" s="542">
        <v>73816022</v>
      </c>
      <c r="H21" s="542">
        <v>89030577</v>
      </c>
      <c r="I21" s="542">
        <v>87013718</v>
      </c>
      <c r="J21" s="542">
        <v>90533315</v>
      </c>
      <c r="K21" s="588">
        <v>0.0017923747229424323</v>
      </c>
      <c r="L21" s="588">
        <v>-0.14654723912114556</v>
      </c>
      <c r="M21" s="588">
        <v>0.20611453432155963</v>
      </c>
      <c r="N21" s="588">
        <v>-0.022653554182851133</v>
      </c>
      <c r="O21" s="588">
        <v>0.04044876004493912</v>
      </c>
      <c r="P21" s="562">
        <v>0.019310374277285672</v>
      </c>
      <c r="Q21" s="562">
        <v>0.016842600792988067</v>
      </c>
      <c r="R21" s="562">
        <v>0.02008874879714723</v>
      </c>
      <c r="S21" s="562">
        <v>0.020060509892245244</v>
      </c>
      <c r="T21" s="562">
        <v>0.020631471396027907</v>
      </c>
    </row>
    <row r="22" spans="2:20" s="41" customFormat="1" ht="28.5" customHeight="1">
      <c r="B22" s="841"/>
      <c r="C22" s="841"/>
      <c r="D22" s="846" t="s">
        <v>365</v>
      </c>
      <c r="E22" s="847"/>
      <c r="F22" s="542">
        <v>1346744</v>
      </c>
      <c r="G22" s="542">
        <v>1180482</v>
      </c>
      <c r="H22" s="542">
        <v>1381239</v>
      </c>
      <c r="I22" s="542">
        <v>1366817</v>
      </c>
      <c r="J22" s="542">
        <v>1395268</v>
      </c>
      <c r="K22" s="588">
        <v>0.0033510995748916366</v>
      </c>
      <c r="L22" s="588">
        <v>-0.1234547917050308</v>
      </c>
      <c r="M22" s="588">
        <v>0.1700635841969636</v>
      </c>
      <c r="N22" s="588">
        <v>-0.010441350121159336</v>
      </c>
      <c r="O22" s="588">
        <v>0.020815515171379927</v>
      </c>
      <c r="P22" s="562">
        <v>0.01501845613243501</v>
      </c>
      <c r="Q22" s="562">
        <v>0.01341171977701332</v>
      </c>
      <c r="R22" s="562">
        <v>0.015470191437212255</v>
      </c>
      <c r="S22" s="562">
        <v>0.015594064444137187</v>
      </c>
      <c r="T22" s="562">
        <v>0.0156891124256531</v>
      </c>
    </row>
    <row r="23" spans="2:20" s="41" customFormat="1" ht="28.5" customHeight="1">
      <c r="B23" s="841"/>
      <c r="C23" s="841"/>
      <c r="D23" s="846" t="s">
        <v>366</v>
      </c>
      <c r="E23" s="847"/>
      <c r="F23" s="542">
        <v>286627996</v>
      </c>
      <c r="G23" s="542">
        <v>304103886</v>
      </c>
      <c r="H23" s="542">
        <v>249718000</v>
      </c>
      <c r="I23" s="542">
        <v>246415740</v>
      </c>
      <c r="J23" s="542">
        <v>287618718</v>
      </c>
      <c r="K23" s="588">
        <v>0.1365050749987175</v>
      </c>
      <c r="L23" s="588">
        <v>0.06097063177317822</v>
      </c>
      <c r="M23" s="588">
        <v>-0.17883982580873695</v>
      </c>
      <c r="N23" s="588">
        <v>-0.013223956623070824</v>
      </c>
      <c r="O23" s="588">
        <v>0.16720919694496789</v>
      </c>
      <c r="P23" s="562">
        <v>0.036027252461300965</v>
      </c>
      <c r="Q23" s="562">
        <v>0.0389598428729775</v>
      </c>
      <c r="R23" s="562">
        <v>0.03154306518666578</v>
      </c>
      <c r="S23" s="562">
        <v>0.0317223548913325</v>
      </c>
      <c r="T23" s="562">
        <v>0.03650367972002101</v>
      </c>
    </row>
    <row r="24" spans="2:20" s="41" customFormat="1" ht="28.5" customHeight="1">
      <c r="B24" s="841"/>
      <c r="C24" s="841"/>
      <c r="D24" s="848" t="s">
        <v>272</v>
      </c>
      <c r="E24" s="849"/>
      <c r="F24" s="542">
        <v>19183326</v>
      </c>
      <c r="G24" s="542">
        <v>21317240</v>
      </c>
      <c r="H24" s="542">
        <v>22009230</v>
      </c>
      <c r="I24" s="542">
        <v>9963880</v>
      </c>
      <c r="J24" s="542">
        <v>14350139</v>
      </c>
      <c r="K24" s="588">
        <v>0.11290571012510013</v>
      </c>
      <c r="L24" s="588">
        <v>0.1112379573802791</v>
      </c>
      <c r="M24" s="588">
        <v>0.03246151940870394</v>
      </c>
      <c r="N24" s="588">
        <v>-0.5472862976124108</v>
      </c>
      <c r="O24" s="588">
        <v>0.44021596004769226</v>
      </c>
      <c r="P24" s="562">
        <v>0.0611388602041136</v>
      </c>
      <c r="Q24" s="562">
        <v>0.06971143645965662</v>
      </c>
      <c r="R24" s="562">
        <v>0.0713918248844881</v>
      </c>
      <c r="S24" s="562">
        <v>0.03293675148887933</v>
      </c>
      <c r="T24" s="562">
        <v>0.04666006920343266</v>
      </c>
    </row>
    <row r="25" spans="2:20" s="41" customFormat="1" ht="28.5" customHeight="1">
      <c r="B25" s="841"/>
      <c r="C25" s="841"/>
      <c r="D25" s="848" t="s">
        <v>49</v>
      </c>
      <c r="E25" s="849"/>
      <c r="F25" s="542">
        <v>253575989</v>
      </c>
      <c r="G25" s="542">
        <v>183621370</v>
      </c>
      <c r="H25" s="542">
        <v>233919946</v>
      </c>
      <c r="I25" s="542">
        <v>164443757</v>
      </c>
      <c r="J25" s="542">
        <v>246352114</v>
      </c>
      <c r="K25" s="588">
        <v>-0.036064895868558135</v>
      </c>
      <c r="L25" s="588">
        <v>-0.27587240919722883</v>
      </c>
      <c r="M25" s="588">
        <v>0.27392550224410156</v>
      </c>
      <c r="N25" s="588">
        <v>-0.29700840047218546</v>
      </c>
      <c r="O25" s="588">
        <v>0.498093442367654</v>
      </c>
      <c r="P25" s="562">
        <v>0.023106577946170104</v>
      </c>
      <c r="Q25" s="562">
        <v>0.016916175595251656</v>
      </c>
      <c r="R25" s="562">
        <v>0.021101356734927045</v>
      </c>
      <c r="S25" s="562">
        <v>0.015026741899280377</v>
      </c>
      <c r="T25" s="562">
        <v>0.02206491985553425</v>
      </c>
    </row>
    <row r="26" spans="2:20" s="41" customFormat="1" ht="28.5" customHeight="1">
      <c r="B26" s="841"/>
      <c r="C26" s="841"/>
      <c r="D26" s="848" t="s">
        <v>367</v>
      </c>
      <c r="E26" s="869"/>
      <c r="F26" s="542">
        <v>-33117483</v>
      </c>
      <c r="G26" s="542">
        <v>-51193078</v>
      </c>
      <c r="H26" s="542">
        <v>-5243027</v>
      </c>
      <c r="I26" s="542">
        <v>11997045</v>
      </c>
      <c r="J26" s="542">
        <v>9894202</v>
      </c>
      <c r="K26" s="588">
        <v>-1.8667555682089152</v>
      </c>
      <c r="L26" s="588">
        <v>0.5458021975885063</v>
      </c>
      <c r="M26" s="588">
        <v>-0.8975832826461421</v>
      </c>
      <c r="N26" s="588">
        <v>-3.288190581509498</v>
      </c>
      <c r="O26" s="588">
        <v>-0.1752800793862155</v>
      </c>
      <c r="P26" s="562">
        <v>-0.017005490956485726</v>
      </c>
      <c r="Q26" s="562">
        <v>-0.026500724324027423</v>
      </c>
      <c r="R26" s="562">
        <v>-0.0026501181584032613</v>
      </c>
      <c r="S26" s="562">
        <v>0.0061840731656983275</v>
      </c>
      <c r="T26" s="562">
        <v>0.005030423053802878</v>
      </c>
    </row>
    <row r="27" spans="2:20" s="41" customFormat="1" ht="28.5" customHeight="1">
      <c r="B27" s="841"/>
      <c r="C27" s="841"/>
      <c r="D27" s="848" t="s">
        <v>52</v>
      </c>
      <c r="E27" s="869"/>
      <c r="F27" s="542">
        <v>38307448</v>
      </c>
      <c r="G27" s="542">
        <v>34240944</v>
      </c>
      <c r="H27" s="542">
        <v>29399432</v>
      </c>
      <c r="I27" s="542">
        <v>31737300</v>
      </c>
      <c r="J27" s="542">
        <v>32552941</v>
      </c>
      <c r="K27" s="588">
        <v>-0.01786882514390488</v>
      </c>
      <c r="L27" s="588">
        <v>-0.10615439587622752</v>
      </c>
      <c r="M27" s="588">
        <v>-0.14139540078100651</v>
      </c>
      <c r="N27" s="588">
        <v>0.0795208560491917</v>
      </c>
      <c r="O27" s="588">
        <v>0.02569976021904825</v>
      </c>
      <c r="P27" s="562">
        <v>0.04170983192976559</v>
      </c>
      <c r="Q27" s="562">
        <v>0.03806978710035623</v>
      </c>
      <c r="R27" s="562">
        <v>0.03229851997746831</v>
      </c>
      <c r="S27" s="562">
        <v>0.03562795555210038</v>
      </c>
      <c r="T27" s="562">
        <v>0.036135887801892023</v>
      </c>
    </row>
    <row r="28" spans="1:20" s="69" customFormat="1" ht="28.5" customHeight="1">
      <c r="A28" s="41"/>
      <c r="B28" s="841"/>
      <c r="C28" s="841"/>
      <c r="D28" s="846" t="s">
        <v>53</v>
      </c>
      <c r="E28" s="847"/>
      <c r="F28" s="542">
        <v>94496587</v>
      </c>
      <c r="G28" s="542">
        <v>97338466</v>
      </c>
      <c r="H28" s="542">
        <v>97430095</v>
      </c>
      <c r="I28" s="542">
        <v>93348816</v>
      </c>
      <c r="J28" s="542">
        <v>104186753</v>
      </c>
      <c r="K28" s="588">
        <v>0.025154845468489742</v>
      </c>
      <c r="L28" s="588">
        <v>0.03007387981113011</v>
      </c>
      <c r="M28" s="588">
        <v>0.0009413441958290159</v>
      </c>
      <c r="N28" s="588">
        <v>-0.04188930535272495</v>
      </c>
      <c r="O28" s="588">
        <v>0.11610149399216804</v>
      </c>
      <c r="P28" s="562">
        <v>0.0645197639631485</v>
      </c>
      <c r="Q28" s="562">
        <v>0.06773074028778936</v>
      </c>
      <c r="R28" s="562">
        <v>0.06685521142904567</v>
      </c>
      <c r="S28" s="562">
        <v>0.06527196163801548</v>
      </c>
      <c r="T28" s="562">
        <v>0.07185924748828673</v>
      </c>
    </row>
    <row r="29" spans="1:20" s="69" customFormat="1" ht="28.5" customHeight="1">
      <c r="A29" s="41"/>
      <c r="B29" s="841"/>
      <c r="C29" s="841"/>
      <c r="D29" s="846" t="s">
        <v>422</v>
      </c>
      <c r="E29" s="847"/>
      <c r="F29" s="542">
        <v>122346269</v>
      </c>
      <c r="G29" s="542">
        <v>139331681</v>
      </c>
      <c r="H29" s="542">
        <v>147859234</v>
      </c>
      <c r="I29" s="542">
        <v>152302367</v>
      </c>
      <c r="J29" s="542">
        <v>157914125</v>
      </c>
      <c r="K29" s="588">
        <v>-0.13958600215147332</v>
      </c>
      <c r="L29" s="588">
        <v>0.13883064958850522</v>
      </c>
      <c r="M29" s="588">
        <v>0.06120325929319693</v>
      </c>
      <c r="N29" s="588">
        <v>0.030049749885759588</v>
      </c>
      <c r="O29" s="588">
        <v>0.03684616405206624</v>
      </c>
      <c r="P29" s="562">
        <v>0.027768236426565215</v>
      </c>
      <c r="Q29" s="562">
        <v>0.0321775860173724</v>
      </c>
      <c r="R29" s="562">
        <v>0.03355509122823804</v>
      </c>
      <c r="S29" s="562">
        <v>0.03508939110256488</v>
      </c>
      <c r="T29" s="562">
        <v>0.035803153840007734</v>
      </c>
    </row>
    <row r="30" spans="1:20" s="69" customFormat="1" ht="28.5" customHeight="1">
      <c r="A30" s="41"/>
      <c r="B30" s="841"/>
      <c r="C30" s="841"/>
      <c r="D30" s="851" t="s">
        <v>368</v>
      </c>
      <c r="E30" s="852"/>
      <c r="F30" s="542">
        <v>132848487</v>
      </c>
      <c r="G30" s="542">
        <v>137069366</v>
      </c>
      <c r="H30" s="542">
        <v>40985985</v>
      </c>
      <c r="I30" s="542">
        <v>35035615</v>
      </c>
      <c r="J30" s="542">
        <v>64945341</v>
      </c>
      <c r="K30" s="588">
        <v>-0.013299390247729291</v>
      </c>
      <c r="L30" s="588">
        <v>0.03177212699456637</v>
      </c>
      <c r="M30" s="588">
        <v>-0.7009836245977821</v>
      </c>
      <c r="N30" s="588">
        <v>-0.14518060258890936</v>
      </c>
      <c r="O30" s="588">
        <v>0.8536949044565081</v>
      </c>
      <c r="P30" s="562">
        <v>0.05013334949050379</v>
      </c>
      <c r="Q30" s="562">
        <v>0.05265906003431153</v>
      </c>
      <c r="R30" s="562">
        <v>0.015358113738497218</v>
      </c>
      <c r="S30" s="562">
        <v>0.013215090513889456</v>
      </c>
      <c r="T30" s="562">
        <v>0.024077395729252538</v>
      </c>
    </row>
    <row r="31" spans="1:20" s="69" customFormat="1" ht="28.5" customHeight="1">
      <c r="A31" s="41"/>
      <c r="B31" s="841"/>
      <c r="C31" s="841"/>
      <c r="D31" s="851" t="s">
        <v>369</v>
      </c>
      <c r="E31" s="852"/>
      <c r="F31" s="542">
        <v>104583871</v>
      </c>
      <c r="G31" s="542">
        <v>114462852</v>
      </c>
      <c r="H31" s="542">
        <v>121628070</v>
      </c>
      <c r="I31" s="542">
        <v>108350879</v>
      </c>
      <c r="J31" s="542">
        <v>101888306</v>
      </c>
      <c r="K31" s="588">
        <v>-0.13307395813177406</v>
      </c>
      <c r="L31" s="588">
        <v>0.09445989047393359</v>
      </c>
      <c r="M31" s="588">
        <v>0.06259863243666164</v>
      </c>
      <c r="N31" s="588">
        <v>-0.10916222710760765</v>
      </c>
      <c r="O31" s="588">
        <v>-0.0596448599184876</v>
      </c>
      <c r="P31" s="562">
        <v>0.04050977215059538</v>
      </c>
      <c r="Q31" s="562">
        <v>0.04538084350475038</v>
      </c>
      <c r="R31" s="562">
        <v>0.04777066398965134</v>
      </c>
      <c r="S31" s="562">
        <v>0.04355661715087366</v>
      </c>
      <c r="T31" s="562">
        <v>0.040571855620366026</v>
      </c>
    </row>
    <row r="32" spans="1:20" s="69" customFormat="1" ht="28.5" customHeight="1">
      <c r="A32" s="41"/>
      <c r="B32" s="841"/>
      <c r="C32" s="841"/>
      <c r="D32" s="851" t="s">
        <v>57</v>
      </c>
      <c r="E32" s="852"/>
      <c r="F32" s="542">
        <v>161967072</v>
      </c>
      <c r="G32" s="542">
        <v>159707637</v>
      </c>
      <c r="H32" s="542">
        <v>150128646</v>
      </c>
      <c r="I32" s="542">
        <v>132793075</v>
      </c>
      <c r="J32" s="542">
        <v>177998085</v>
      </c>
      <c r="K32" s="588">
        <v>-0.01564201496452959</v>
      </c>
      <c r="L32" s="588">
        <v>-0.013949965089200354</v>
      </c>
      <c r="M32" s="588">
        <v>-0.0599782902053707</v>
      </c>
      <c r="N32" s="588">
        <v>-0.11547144040718252</v>
      </c>
      <c r="O32" s="588">
        <v>0.34041692309632865</v>
      </c>
      <c r="P32" s="562">
        <v>0.0210458331610507</v>
      </c>
      <c r="Q32" s="562">
        <v>0.021148018370140312</v>
      </c>
      <c r="R32" s="562">
        <v>0.019603613441502292</v>
      </c>
      <c r="S32" s="562">
        <v>0.01766999058634116</v>
      </c>
      <c r="T32" s="562">
        <v>0.023354961478006486</v>
      </c>
    </row>
    <row r="33" spans="2:20" s="41" customFormat="1" ht="28.5" customHeight="1">
      <c r="B33" s="841"/>
      <c r="C33" s="841"/>
      <c r="D33" s="851" t="s">
        <v>58</v>
      </c>
      <c r="E33" s="852"/>
      <c r="F33" s="542">
        <v>46478715</v>
      </c>
      <c r="G33" s="542">
        <v>65801770</v>
      </c>
      <c r="H33" s="542">
        <v>62406640</v>
      </c>
      <c r="I33" s="542">
        <v>65659140</v>
      </c>
      <c r="J33" s="542">
        <v>62141851</v>
      </c>
      <c r="K33" s="591">
        <v>-0.11297683965826831</v>
      </c>
      <c r="L33" s="588">
        <v>0.41573987146589575</v>
      </c>
      <c r="M33" s="588">
        <v>-0.05159633243908181</v>
      </c>
      <c r="N33" s="588">
        <v>0.052117851561949174</v>
      </c>
      <c r="O33" s="588">
        <v>-0.05356891668090688</v>
      </c>
      <c r="P33" s="562">
        <v>0.025457128552987335</v>
      </c>
      <c r="Q33" s="562">
        <v>0.03648899745652008</v>
      </c>
      <c r="R33" s="562">
        <v>0.03400721144003265</v>
      </c>
      <c r="S33" s="562">
        <v>0.03636487212448518</v>
      </c>
      <c r="T33" s="562">
        <v>0.033897584870929094</v>
      </c>
    </row>
    <row r="34" spans="2:20" s="41" customFormat="1" ht="28.5" customHeight="1">
      <c r="B34" s="841"/>
      <c r="C34" s="841"/>
      <c r="D34" s="851" t="s">
        <v>424</v>
      </c>
      <c r="E34" s="852"/>
      <c r="F34" s="583">
        <v>1408482178</v>
      </c>
      <c r="G34" s="542">
        <v>621497961</v>
      </c>
      <c r="H34" s="542">
        <v>651842862</v>
      </c>
      <c r="I34" s="542">
        <v>621302016</v>
      </c>
      <c r="J34" s="542">
        <v>651555640</v>
      </c>
      <c r="K34" s="592"/>
      <c r="L34" s="591">
        <v>-0.559</v>
      </c>
      <c r="M34" s="593">
        <v>0.04882542325830736</v>
      </c>
      <c r="N34" s="588">
        <v>-0.046853080367090065</v>
      </c>
      <c r="O34" s="588">
        <v>0.048693909275839206</v>
      </c>
      <c r="P34" s="562">
        <v>0.07278266884825998</v>
      </c>
      <c r="Q34" s="562">
        <v>0.03264792445075217</v>
      </c>
      <c r="R34" s="562">
        <v>0.033683680139577905</v>
      </c>
      <c r="S34" s="562">
        <v>0.03263763125920861</v>
      </c>
      <c r="T34" s="562">
        <v>0.033668838074808846</v>
      </c>
    </row>
    <row r="35" spans="2:20" s="41" customFormat="1" ht="28.5" customHeight="1">
      <c r="B35" s="841"/>
      <c r="C35" s="841"/>
      <c r="D35" s="851" t="s">
        <v>425</v>
      </c>
      <c r="E35" s="852"/>
      <c r="F35" s="594"/>
      <c r="G35" s="594"/>
      <c r="H35" s="542">
        <v>9985065</v>
      </c>
      <c r="I35" s="595">
        <v>70358971</v>
      </c>
      <c r="J35" s="542">
        <v>64292277</v>
      </c>
      <c r="K35" s="584"/>
      <c r="L35" s="584"/>
      <c r="M35" s="584"/>
      <c r="N35" s="579">
        <v>6.046</v>
      </c>
      <c r="O35" s="579">
        <v>-0.08622488239630452</v>
      </c>
      <c r="P35" s="596" t="s">
        <v>159</v>
      </c>
      <c r="Q35" s="596" t="s">
        <v>159</v>
      </c>
      <c r="R35" s="596">
        <v>0.051896326834896755</v>
      </c>
      <c r="S35" s="596">
        <v>0.052602331948920444</v>
      </c>
      <c r="T35" s="562">
        <v>0.04737295578305959</v>
      </c>
    </row>
    <row r="36" spans="2:20" s="41" customFormat="1" ht="28.5" customHeight="1">
      <c r="B36" s="841"/>
      <c r="C36" s="843"/>
      <c r="D36" s="851" t="s">
        <v>372</v>
      </c>
      <c r="E36" s="852"/>
      <c r="F36" s="594"/>
      <c r="G36" s="594"/>
      <c r="H36" s="542">
        <v>12490049</v>
      </c>
      <c r="I36" s="595">
        <v>78184052</v>
      </c>
      <c r="J36" s="542">
        <v>88669966</v>
      </c>
      <c r="K36" s="584"/>
      <c r="L36" s="584"/>
      <c r="M36" s="584"/>
      <c r="N36" s="579">
        <v>5.26</v>
      </c>
      <c r="O36" s="579">
        <v>0.13411832377273053</v>
      </c>
      <c r="P36" s="596" t="s">
        <v>159</v>
      </c>
      <c r="Q36" s="596" t="s">
        <v>159</v>
      </c>
      <c r="R36" s="596">
        <v>0.05081606294845085</v>
      </c>
      <c r="S36" s="596">
        <v>0.04579851579542694</v>
      </c>
      <c r="T36" s="562">
        <v>0.04133986743833399</v>
      </c>
    </row>
    <row r="37" spans="2:20" s="41" customFormat="1" ht="28.5" customHeight="1">
      <c r="B37" s="841"/>
      <c r="C37" s="840" t="s">
        <v>27</v>
      </c>
      <c r="D37" s="844" t="s">
        <v>275</v>
      </c>
      <c r="E37" s="845"/>
      <c r="F37" s="542">
        <v>256699654</v>
      </c>
      <c r="G37" s="542">
        <v>264236532</v>
      </c>
      <c r="H37" s="542">
        <v>262431710</v>
      </c>
      <c r="I37" s="542">
        <v>257838532</v>
      </c>
      <c r="J37" s="542">
        <v>266202697</v>
      </c>
      <c r="K37" s="588">
        <v>-0.08994382350723226</v>
      </c>
      <c r="L37" s="588">
        <v>0.02936068624385446</v>
      </c>
      <c r="M37" s="588">
        <v>-0.006830327306899411</v>
      </c>
      <c r="N37" s="588">
        <v>-0.017502374236710954</v>
      </c>
      <c r="O37" s="588">
        <v>0.0324395463126512</v>
      </c>
      <c r="P37" s="562">
        <v>0.04368177548670565</v>
      </c>
      <c r="Q37" s="562">
        <v>0.04575297218773049</v>
      </c>
      <c r="R37" s="562">
        <v>0.044770449439307525</v>
      </c>
      <c r="S37" s="562">
        <v>0.0447835843918969</v>
      </c>
      <c r="T37" s="562">
        <v>0.045553897001294384</v>
      </c>
    </row>
    <row r="38" spans="2:20" s="41" customFormat="1" ht="28.5" customHeight="1">
      <c r="B38" s="841"/>
      <c r="C38" s="841"/>
      <c r="D38" s="893" t="s">
        <v>276</v>
      </c>
      <c r="E38" s="894"/>
      <c r="F38" s="542">
        <v>22072186</v>
      </c>
      <c r="G38" s="542">
        <v>19781313</v>
      </c>
      <c r="H38" s="542">
        <v>18246278</v>
      </c>
      <c r="I38" s="542">
        <v>18227768</v>
      </c>
      <c r="J38" s="542">
        <v>24523334</v>
      </c>
      <c r="K38" s="588">
        <v>-0.17724692411404383</v>
      </c>
      <c r="L38" s="588">
        <v>-0.10379003692701756</v>
      </c>
      <c r="M38" s="588">
        <v>-0.07760025838527503</v>
      </c>
      <c r="N38" s="588">
        <v>-0.0010144534682635</v>
      </c>
      <c r="O38" s="588">
        <v>0.3453832636008973</v>
      </c>
      <c r="P38" s="562">
        <v>0.01989228819628503</v>
      </c>
      <c r="Q38" s="562">
        <v>0.018143949302581702</v>
      </c>
      <c r="R38" s="562">
        <v>0.01648211802287851</v>
      </c>
      <c r="S38" s="562">
        <v>0.01676226681572994</v>
      </c>
      <c r="T38" s="562">
        <v>0.022208791599212553</v>
      </c>
    </row>
    <row r="39" spans="2:20" s="41" customFormat="1" ht="28.5" customHeight="1">
      <c r="B39" s="841"/>
      <c r="C39" s="841"/>
      <c r="D39" s="893" t="s">
        <v>64</v>
      </c>
      <c r="E39" s="894"/>
      <c r="F39" s="542">
        <v>52203284</v>
      </c>
      <c r="G39" s="542">
        <v>67269888</v>
      </c>
      <c r="H39" s="542">
        <v>33811351</v>
      </c>
      <c r="I39" s="542">
        <v>32524265</v>
      </c>
      <c r="J39" s="542">
        <v>20195845</v>
      </c>
      <c r="K39" s="588">
        <v>0.03489333755775858</v>
      </c>
      <c r="L39" s="588">
        <v>0.2886141032813185</v>
      </c>
      <c r="M39" s="588">
        <v>-0.4973776231053038</v>
      </c>
      <c r="N39" s="588">
        <v>-0.038066683582090526</v>
      </c>
      <c r="O39" s="588">
        <v>-0.3790529932036896</v>
      </c>
      <c r="P39" s="562">
        <v>0.023838675453457126</v>
      </c>
      <c r="Q39" s="562">
        <v>0.031274634401396766</v>
      </c>
      <c r="R39" s="562">
        <v>0.015486326276849573</v>
      </c>
      <c r="S39" s="562">
        <v>0.015149328968485276</v>
      </c>
      <c r="T39" s="562">
        <v>0.009256286817393955</v>
      </c>
    </row>
    <row r="40" spans="2:20" s="41" customFormat="1" ht="28.5" customHeight="1">
      <c r="B40" s="841"/>
      <c r="C40" s="841"/>
      <c r="D40" s="893" t="s">
        <v>470</v>
      </c>
      <c r="E40" s="894"/>
      <c r="F40" s="542">
        <v>36247350</v>
      </c>
      <c r="G40" s="542">
        <v>36119397</v>
      </c>
      <c r="H40" s="542">
        <v>36115295</v>
      </c>
      <c r="I40" s="542">
        <v>36185258</v>
      </c>
      <c r="J40" s="542">
        <v>36227621</v>
      </c>
      <c r="K40" s="588">
        <v>-7.33792901022648E-05</v>
      </c>
      <c r="L40" s="588">
        <v>-0.003529995985913453</v>
      </c>
      <c r="M40" s="588">
        <v>-0.00011356778741350527</v>
      </c>
      <c r="N40" s="588">
        <v>0.0019372124746592822</v>
      </c>
      <c r="O40" s="588">
        <v>0.0011707253821431922</v>
      </c>
      <c r="P40" s="562">
        <v>0.02630071547333672</v>
      </c>
      <c r="Q40" s="562">
        <v>0.026750227362207578</v>
      </c>
      <c r="R40" s="562">
        <v>0.02641815438450186</v>
      </c>
      <c r="S40" s="562">
        <v>0.027017987002543688</v>
      </c>
      <c r="T40" s="562">
        <v>0.02671775060441502</v>
      </c>
    </row>
    <row r="41" spans="2:20" s="41" customFormat="1" ht="28.5" customHeight="1">
      <c r="B41" s="842"/>
      <c r="C41" s="843"/>
      <c r="D41" s="844" t="s">
        <v>66</v>
      </c>
      <c r="E41" s="845"/>
      <c r="F41" s="542">
        <v>49562135</v>
      </c>
      <c r="G41" s="542">
        <v>48979520</v>
      </c>
      <c r="H41" s="542">
        <v>48978510</v>
      </c>
      <c r="I41" s="542">
        <v>48332441</v>
      </c>
      <c r="J41" s="542">
        <v>48330876</v>
      </c>
      <c r="K41" s="588">
        <v>-2.784375930458234E-06</v>
      </c>
      <c r="L41" s="588">
        <v>-0.011755244200032948</v>
      </c>
      <c r="M41" s="588">
        <v>-2.062086357726658E-05</v>
      </c>
      <c r="N41" s="588">
        <v>-0.013190866769936447</v>
      </c>
      <c r="O41" s="588">
        <v>-3.237990814492486E-05</v>
      </c>
      <c r="P41" s="562">
        <v>0.02908248772569582</v>
      </c>
      <c r="Q41" s="562">
        <v>0.02927078095202111</v>
      </c>
      <c r="R41" s="562">
        <v>0.028846064364631847</v>
      </c>
      <c r="S41" s="562">
        <v>0.028990847880297134</v>
      </c>
      <c r="T41" s="562">
        <v>0.028570051963692545</v>
      </c>
    </row>
    <row r="42" spans="2:20" s="41" customFormat="1" ht="28.5" customHeight="1">
      <c r="B42" s="840" t="s">
        <v>68</v>
      </c>
      <c r="C42" s="840" t="s">
        <v>26</v>
      </c>
      <c r="D42" s="846" t="s">
        <v>277</v>
      </c>
      <c r="E42" s="847"/>
      <c r="F42" s="542">
        <v>24974689</v>
      </c>
      <c r="G42" s="542">
        <v>31057723</v>
      </c>
      <c r="H42" s="542">
        <v>87460295</v>
      </c>
      <c r="I42" s="542">
        <v>87612123</v>
      </c>
      <c r="J42" s="542">
        <v>96343371</v>
      </c>
      <c r="K42" s="588">
        <v>-0.23511877872781103</v>
      </c>
      <c r="L42" s="588">
        <v>0.24356795794334016</v>
      </c>
      <c r="M42" s="588">
        <v>1.81605625112955</v>
      </c>
      <c r="N42" s="588">
        <v>0.0017359648741180212</v>
      </c>
      <c r="O42" s="588">
        <v>0.09965798911184928</v>
      </c>
      <c r="P42" s="562">
        <v>0.010691221090777558</v>
      </c>
      <c r="Q42" s="562">
        <v>0.013684823678426068</v>
      </c>
      <c r="R42" s="562">
        <v>0.03827941055053677</v>
      </c>
      <c r="S42" s="562">
        <v>0.039252496031605966</v>
      </c>
      <c r="T42" s="562">
        <v>0.042757882085869704</v>
      </c>
    </row>
    <row r="43" spans="2:20" s="41" customFormat="1" ht="28.5" customHeight="1">
      <c r="B43" s="841"/>
      <c r="C43" s="841"/>
      <c r="D43" s="846" t="s">
        <v>278</v>
      </c>
      <c r="E43" s="847"/>
      <c r="F43" s="542">
        <v>21642069</v>
      </c>
      <c r="G43" s="542">
        <v>45635326</v>
      </c>
      <c r="H43" s="542">
        <v>48575844</v>
      </c>
      <c r="I43" s="542">
        <v>51592887</v>
      </c>
      <c r="J43" s="542">
        <v>43361729</v>
      </c>
      <c r="K43" s="588">
        <v>-0.30833560323940284</v>
      </c>
      <c r="L43" s="588">
        <v>1.1086397053812185</v>
      </c>
      <c r="M43" s="588">
        <v>0.06443512641938835</v>
      </c>
      <c r="N43" s="588">
        <v>0.06210994501711591</v>
      </c>
      <c r="O43" s="588">
        <v>-0.15954055837193215</v>
      </c>
      <c r="P43" s="562">
        <v>0.017728935325236506</v>
      </c>
      <c r="Q43" s="562">
        <v>0.038221711882890363</v>
      </c>
      <c r="R43" s="562">
        <v>0.04039270145357368</v>
      </c>
      <c r="S43" s="562">
        <v>0.04400433124799044</v>
      </c>
      <c r="T43" s="562">
        <v>0.03673351841319124</v>
      </c>
    </row>
    <row r="44" spans="2:20" s="41" customFormat="1" ht="28.5" customHeight="1">
      <c r="B44" s="841"/>
      <c r="C44" s="841"/>
      <c r="D44" s="846" t="s">
        <v>279</v>
      </c>
      <c r="E44" s="847"/>
      <c r="F44" s="542">
        <v>51131010</v>
      </c>
      <c r="G44" s="542">
        <v>61956374</v>
      </c>
      <c r="H44" s="542">
        <v>61924458</v>
      </c>
      <c r="I44" s="542">
        <v>57625660</v>
      </c>
      <c r="J44" s="542">
        <v>52368656</v>
      </c>
      <c r="K44" s="588">
        <v>-0.18855102229442577</v>
      </c>
      <c r="L44" s="588">
        <v>0.21171817259232703</v>
      </c>
      <c r="M44" s="588">
        <v>-0.0005151366669715048</v>
      </c>
      <c r="N44" s="588">
        <v>-0.06942003432634</v>
      </c>
      <c r="O44" s="588">
        <v>-0.09122679028752122</v>
      </c>
      <c r="P44" s="562">
        <v>0.038019564469066194</v>
      </c>
      <c r="Q44" s="562">
        <v>0.047134516942154724</v>
      </c>
      <c r="R44" s="562">
        <v>0.04671417336805853</v>
      </c>
      <c r="S44" s="562">
        <v>0.04446194899661018</v>
      </c>
      <c r="T44" s="562">
        <v>0.03998465847421982</v>
      </c>
    </row>
    <row r="45" spans="2:20" s="41" customFormat="1" ht="28.5" customHeight="1">
      <c r="B45" s="841"/>
      <c r="C45" s="841"/>
      <c r="D45" s="846" t="s">
        <v>281</v>
      </c>
      <c r="E45" s="847"/>
      <c r="F45" s="542">
        <v>20701905</v>
      </c>
      <c r="G45" s="542">
        <v>29945968</v>
      </c>
      <c r="H45" s="542">
        <v>48421695</v>
      </c>
      <c r="I45" s="542">
        <v>39747659</v>
      </c>
      <c r="J45" s="542">
        <v>37657870</v>
      </c>
      <c r="K45" s="588">
        <v>-0.042747472554118864</v>
      </c>
      <c r="L45" s="588">
        <v>0.44653199790067627</v>
      </c>
      <c r="M45" s="588">
        <v>0.6169687685500765</v>
      </c>
      <c r="N45" s="588">
        <v>-0.17913532353627853</v>
      </c>
      <c r="O45" s="588">
        <v>-0.052576404562593236</v>
      </c>
      <c r="P45" s="562">
        <v>0.04562746802051019</v>
      </c>
      <c r="Q45" s="562">
        <v>0.049455685550801536</v>
      </c>
      <c r="R45" s="562">
        <v>0.06462012441297509</v>
      </c>
      <c r="S45" s="562">
        <v>0.05419203572730139</v>
      </c>
      <c r="T45" s="562">
        <v>0.05074901825704342</v>
      </c>
    </row>
    <row r="46" spans="2:20" s="41" customFormat="1" ht="28.5" customHeight="1">
      <c r="B46" s="841"/>
      <c r="C46" s="841"/>
      <c r="D46" s="846" t="s">
        <v>282</v>
      </c>
      <c r="E46" s="847"/>
      <c r="F46" s="542">
        <v>97638556</v>
      </c>
      <c r="G46" s="542">
        <v>131722619</v>
      </c>
      <c r="H46" s="542">
        <v>147704907</v>
      </c>
      <c r="I46" s="542">
        <v>159313248</v>
      </c>
      <c r="J46" s="542">
        <v>165385167</v>
      </c>
      <c r="K46" s="588">
        <v>-0.42099038047632287</v>
      </c>
      <c r="L46" s="588">
        <v>0.3490840544589783</v>
      </c>
      <c r="M46" s="588">
        <v>0.1213329048673106</v>
      </c>
      <c r="N46" s="588">
        <v>0.07859143772386655</v>
      </c>
      <c r="O46" s="588">
        <v>0.03811308272366652</v>
      </c>
      <c r="P46" s="562">
        <v>0.02699933252755233</v>
      </c>
      <c r="Q46" s="562">
        <v>0.03711892705218659</v>
      </c>
      <c r="R46" s="562">
        <v>0.041055884246394274</v>
      </c>
      <c r="S46" s="562">
        <v>0.045082400409665276</v>
      </c>
      <c r="T46" s="562">
        <v>0.046165831044659836</v>
      </c>
    </row>
    <row r="47" spans="2:20" s="41" customFormat="1" ht="28.5" customHeight="1">
      <c r="B47" s="841"/>
      <c r="C47" s="841"/>
      <c r="D47" s="846" t="s">
        <v>283</v>
      </c>
      <c r="E47" s="847"/>
      <c r="F47" s="542">
        <v>82914152</v>
      </c>
      <c r="G47" s="542">
        <v>91944693</v>
      </c>
      <c r="H47" s="542">
        <v>92965036</v>
      </c>
      <c r="I47" s="542">
        <v>99857225</v>
      </c>
      <c r="J47" s="542">
        <v>100410304</v>
      </c>
      <c r="K47" s="588">
        <v>0.09182844532481627</v>
      </c>
      <c r="L47" s="588">
        <v>0.10891435035119215</v>
      </c>
      <c r="M47" s="588">
        <v>0.011097356102978123</v>
      </c>
      <c r="N47" s="588">
        <v>0.07413743162536934</v>
      </c>
      <c r="O47" s="588">
        <v>0.005538697875892305</v>
      </c>
      <c r="P47" s="562">
        <v>0.05266072255716106</v>
      </c>
      <c r="Q47" s="562">
        <v>0.05970187530381579</v>
      </c>
      <c r="R47" s="562">
        <v>0.05973034931860675</v>
      </c>
      <c r="S47" s="562">
        <v>0.06555988691434299</v>
      </c>
      <c r="T47" s="562">
        <v>0.06520975317653548</v>
      </c>
    </row>
    <row r="48" spans="2:20" s="41" customFormat="1" ht="28.5" customHeight="1">
      <c r="B48" s="841"/>
      <c r="C48" s="841"/>
      <c r="D48" s="846" t="s">
        <v>74</v>
      </c>
      <c r="E48" s="847"/>
      <c r="F48" s="542">
        <v>33636987</v>
      </c>
      <c r="G48" s="542">
        <v>35858596</v>
      </c>
      <c r="H48" s="542">
        <v>27768425</v>
      </c>
      <c r="I48" s="542">
        <v>30460834</v>
      </c>
      <c r="J48" s="542">
        <v>76778002</v>
      </c>
      <c r="K48" s="588">
        <v>-0.0977960541403042</v>
      </c>
      <c r="L48" s="588">
        <v>0.06604661113077696</v>
      </c>
      <c r="M48" s="588">
        <v>-0.22561315562940612</v>
      </c>
      <c r="N48" s="588">
        <v>0.09695937021995306</v>
      </c>
      <c r="O48" s="588">
        <v>1.5205482555073837</v>
      </c>
      <c r="P48" s="562">
        <v>0.08500191406139518</v>
      </c>
      <c r="Q48" s="562">
        <v>0.09236393628568536</v>
      </c>
      <c r="R48" s="562">
        <v>0.07032067947032672</v>
      </c>
      <c r="S48" s="562">
        <v>0.07864883992349998</v>
      </c>
      <c r="T48" s="562">
        <v>0.0517051219600199</v>
      </c>
    </row>
    <row r="49" spans="2:20" s="41" customFormat="1" ht="28.5" customHeight="1">
      <c r="B49" s="843"/>
      <c r="C49" s="843"/>
      <c r="D49" s="846" t="s">
        <v>471</v>
      </c>
      <c r="E49" s="847"/>
      <c r="F49" s="544">
        <v>44795122</v>
      </c>
      <c r="G49" s="544">
        <v>45759030</v>
      </c>
      <c r="H49" s="544">
        <v>42034351</v>
      </c>
      <c r="I49" s="544">
        <v>44743551</v>
      </c>
      <c r="J49" s="594"/>
      <c r="K49" s="588">
        <v>0.04721455480025293</v>
      </c>
      <c r="L49" s="588">
        <v>0.0215181465517607</v>
      </c>
      <c r="M49" s="588">
        <v>-0.08139768259947817</v>
      </c>
      <c r="N49" s="570">
        <v>0.06445204780252227</v>
      </c>
      <c r="O49" s="584"/>
      <c r="P49" s="562">
        <v>0.040464519757437964</v>
      </c>
      <c r="Q49" s="562">
        <v>0.04211447153994362</v>
      </c>
      <c r="R49" s="562">
        <v>0.03810939583276819</v>
      </c>
      <c r="S49" s="562">
        <v>0.04139589474454264</v>
      </c>
      <c r="T49" s="562" t="s">
        <v>159</v>
      </c>
    </row>
    <row r="50" spans="2:20" s="41" customFormat="1" ht="28.5" customHeight="1">
      <c r="B50" s="840" t="s">
        <v>68</v>
      </c>
      <c r="C50" s="840" t="s">
        <v>26</v>
      </c>
      <c r="D50" s="846" t="s">
        <v>75</v>
      </c>
      <c r="E50" s="847"/>
      <c r="F50" s="544">
        <v>139882472</v>
      </c>
      <c r="G50" s="544">
        <v>137988674</v>
      </c>
      <c r="H50" s="544">
        <v>138011261</v>
      </c>
      <c r="I50" s="544">
        <v>137280727</v>
      </c>
      <c r="J50" s="544">
        <v>138366242</v>
      </c>
      <c r="K50" s="588">
        <v>-0.019682765473982927</v>
      </c>
      <c r="L50" s="588">
        <v>-0.01353849394368724</v>
      </c>
      <c r="M50" s="588">
        <v>0.00016368734726735615</v>
      </c>
      <c r="N50" s="588">
        <v>-0.005293292697325619</v>
      </c>
      <c r="O50" s="588">
        <v>0.007907264360568253</v>
      </c>
      <c r="P50" s="562">
        <v>0.04979878429979997</v>
      </c>
      <c r="Q50" s="562">
        <v>0.05018447683642326</v>
      </c>
      <c r="R50" s="562">
        <v>0.04961842968204424</v>
      </c>
      <c r="S50" s="562">
        <v>0.050423118876041374</v>
      </c>
      <c r="T50" s="562">
        <v>0.050242836249296784</v>
      </c>
    </row>
    <row r="51" spans="2:20" s="41" customFormat="1" ht="28.5" customHeight="1">
      <c r="B51" s="841"/>
      <c r="C51" s="841"/>
      <c r="D51" s="846" t="s">
        <v>76</v>
      </c>
      <c r="E51" s="847"/>
      <c r="F51" s="542">
        <v>28543128</v>
      </c>
      <c r="G51" s="542">
        <v>46473237</v>
      </c>
      <c r="H51" s="542">
        <v>66231720</v>
      </c>
      <c r="I51" s="542">
        <v>114548677</v>
      </c>
      <c r="J51" s="542">
        <v>102591006</v>
      </c>
      <c r="K51" s="588">
        <v>-0.526265555155841</v>
      </c>
      <c r="L51" s="588">
        <v>0.6281760359271065</v>
      </c>
      <c r="M51" s="588">
        <v>0.42515831208400656</v>
      </c>
      <c r="N51" s="588">
        <v>0.7295138492553115</v>
      </c>
      <c r="O51" s="588">
        <v>-0.10438942913325834</v>
      </c>
      <c r="P51" s="562">
        <v>0.009525361890274154</v>
      </c>
      <c r="Q51" s="562">
        <v>0.01602264477197856</v>
      </c>
      <c r="R51" s="562">
        <v>0.022809463401668117</v>
      </c>
      <c r="S51" s="562">
        <v>0.04053366293313737</v>
      </c>
      <c r="T51" s="562">
        <v>0.03597701948655428</v>
      </c>
    </row>
    <row r="52" spans="2:20" s="41" customFormat="1" ht="28.5" customHeight="1">
      <c r="B52" s="841"/>
      <c r="C52" s="841"/>
      <c r="D52" s="846" t="s">
        <v>284</v>
      </c>
      <c r="E52" s="847"/>
      <c r="F52" s="542">
        <v>493021227</v>
      </c>
      <c r="G52" s="542">
        <v>522387055</v>
      </c>
      <c r="H52" s="542">
        <v>496780316</v>
      </c>
      <c r="I52" s="542">
        <v>510590934</v>
      </c>
      <c r="J52" s="542">
        <v>486928526</v>
      </c>
      <c r="K52" s="588">
        <v>-0.1098881426536054</v>
      </c>
      <c r="L52" s="588">
        <v>0.05956300944421608</v>
      </c>
      <c r="M52" s="588">
        <v>-0.04901870893412548</v>
      </c>
      <c r="N52" s="588">
        <v>0.027800252053465018</v>
      </c>
      <c r="O52" s="588">
        <v>-0.04634318086031665</v>
      </c>
      <c r="P52" s="562">
        <v>0.032662107470601116</v>
      </c>
      <c r="Q52" s="562">
        <v>0.03547171376137432</v>
      </c>
      <c r="R52" s="562">
        <v>0.033460705280907596</v>
      </c>
      <c r="S52" s="562">
        <v>0.03525507665098894</v>
      </c>
      <c r="T52" s="562">
        <v>0.03335317217949085</v>
      </c>
    </row>
    <row r="53" spans="2:20" s="41" customFormat="1" ht="28.5" customHeight="1">
      <c r="B53" s="841"/>
      <c r="C53" s="841"/>
      <c r="D53" s="846" t="s">
        <v>78</v>
      </c>
      <c r="E53" s="847"/>
      <c r="F53" s="542">
        <v>190131294</v>
      </c>
      <c r="G53" s="542">
        <v>203483791</v>
      </c>
      <c r="H53" s="542">
        <v>198339233</v>
      </c>
      <c r="I53" s="542">
        <v>205775892</v>
      </c>
      <c r="J53" s="542">
        <v>188743332</v>
      </c>
      <c r="K53" s="588">
        <v>-0.10287957700406435</v>
      </c>
      <c r="L53" s="588">
        <v>0.07022777113166863</v>
      </c>
      <c r="M53" s="588">
        <v>-0.025282397063262893</v>
      </c>
      <c r="N53" s="588">
        <v>0.037494644339982904</v>
      </c>
      <c r="O53" s="588">
        <v>-0.08277237840864274</v>
      </c>
      <c r="P53" s="562">
        <v>0.05393783097589775</v>
      </c>
      <c r="Q53" s="562">
        <v>0.05886600719865844</v>
      </c>
      <c r="R53" s="562">
        <v>0.05662214843636347</v>
      </c>
      <c r="S53" s="562">
        <v>0.059850239617410206</v>
      </c>
      <c r="T53" s="562">
        <v>0.05405415731663706</v>
      </c>
    </row>
    <row r="54" spans="2:20" s="41" customFormat="1" ht="28.5" customHeight="1">
      <c r="B54" s="841"/>
      <c r="C54" s="843"/>
      <c r="D54" s="846" t="s">
        <v>79</v>
      </c>
      <c r="E54" s="847"/>
      <c r="F54" s="597"/>
      <c r="G54" s="542">
        <v>94521900</v>
      </c>
      <c r="H54" s="583">
        <v>182211877</v>
      </c>
      <c r="I54" s="542">
        <v>163349910</v>
      </c>
      <c r="J54" s="542">
        <v>161956298</v>
      </c>
      <c r="K54" s="598"/>
      <c r="L54" s="598"/>
      <c r="M54" s="588">
        <v>0.9277212688276474</v>
      </c>
      <c r="N54" s="588">
        <v>-0.10351667141873523</v>
      </c>
      <c r="O54" s="588">
        <v>-0.008531452511972612</v>
      </c>
      <c r="P54" s="562" t="s">
        <v>159</v>
      </c>
      <c r="Q54" s="562">
        <v>0.054186361130493</v>
      </c>
      <c r="R54" s="562">
        <v>0.05771474350289024</v>
      </c>
      <c r="S54" s="562">
        <v>0.05301873051537773</v>
      </c>
      <c r="T54" s="562">
        <v>0.05213228292398813</v>
      </c>
    </row>
    <row r="55" spans="2:20" s="41" customFormat="1" ht="28.5" customHeight="1">
      <c r="B55" s="841"/>
      <c r="C55" s="840" t="s">
        <v>27</v>
      </c>
      <c r="D55" s="846" t="s">
        <v>285</v>
      </c>
      <c r="E55" s="847"/>
      <c r="F55" s="542">
        <v>455762806</v>
      </c>
      <c r="G55" s="542">
        <v>456192297</v>
      </c>
      <c r="H55" s="542">
        <v>460203781</v>
      </c>
      <c r="I55" s="542">
        <v>460748900</v>
      </c>
      <c r="J55" s="542">
        <v>461343423</v>
      </c>
      <c r="K55" s="588">
        <v>-0.002803578074342115</v>
      </c>
      <c r="L55" s="588">
        <v>0.0009423564063277248</v>
      </c>
      <c r="M55" s="588">
        <v>0.00879340582114213</v>
      </c>
      <c r="N55" s="588">
        <v>0.0011845165609362953</v>
      </c>
      <c r="O55" s="588">
        <v>0.0012903405737919287</v>
      </c>
      <c r="P55" s="562">
        <v>0.11590039025540595</v>
      </c>
      <c r="Q55" s="562">
        <v>0.11873496580294797</v>
      </c>
      <c r="R55" s="562">
        <v>0.1185993137202484</v>
      </c>
      <c r="S55" s="562">
        <v>0.12147308857292673</v>
      </c>
      <c r="T55" s="562">
        <v>0.12041007631026389</v>
      </c>
    </row>
    <row r="56" spans="2:20" s="41" customFormat="1" ht="28.5" customHeight="1">
      <c r="B56" s="841"/>
      <c r="C56" s="841"/>
      <c r="D56" s="870" t="s">
        <v>81</v>
      </c>
      <c r="E56" s="871"/>
      <c r="F56" s="542">
        <v>56043379</v>
      </c>
      <c r="G56" s="542">
        <v>59627224</v>
      </c>
      <c r="H56" s="542">
        <v>58026819</v>
      </c>
      <c r="I56" s="542">
        <v>57821490</v>
      </c>
      <c r="J56" s="542">
        <v>56080666</v>
      </c>
      <c r="K56" s="588">
        <v>-0.03600946360085244</v>
      </c>
      <c r="L56" s="588">
        <v>0.06394769665833318</v>
      </c>
      <c r="M56" s="588">
        <v>-0.02684017287137164</v>
      </c>
      <c r="N56" s="588">
        <v>-0.003538518973442263</v>
      </c>
      <c r="O56" s="588">
        <v>-0.03010686857083759</v>
      </c>
      <c r="P56" s="562">
        <v>0.05860362819345445</v>
      </c>
      <c r="Q56" s="562">
        <v>0.06395060924363138</v>
      </c>
      <c r="R56" s="562">
        <v>0.06177184835936957</v>
      </c>
      <c r="S56" s="562">
        <v>0.06317140536616493</v>
      </c>
      <c r="T56" s="562">
        <v>0.060852021303898836</v>
      </c>
    </row>
    <row r="57" spans="2:20" s="41" customFormat="1" ht="28.5" customHeight="1">
      <c r="B57" s="841"/>
      <c r="C57" s="841"/>
      <c r="D57" s="870" t="s">
        <v>82</v>
      </c>
      <c r="E57" s="871"/>
      <c r="F57" s="542">
        <v>139740253</v>
      </c>
      <c r="G57" s="542">
        <v>138997969</v>
      </c>
      <c r="H57" s="542">
        <v>137529836</v>
      </c>
      <c r="I57" s="542">
        <v>136136647</v>
      </c>
      <c r="J57" s="542">
        <v>126408856</v>
      </c>
      <c r="K57" s="588">
        <v>-0.016243089708048736</v>
      </c>
      <c r="L57" s="588">
        <v>-0.005311883899337151</v>
      </c>
      <c r="M57" s="588">
        <v>-0.010562262244277828</v>
      </c>
      <c r="N57" s="588">
        <v>-0.010130085518316186</v>
      </c>
      <c r="O57" s="588">
        <v>-0.07145607897923327</v>
      </c>
      <c r="P57" s="562">
        <v>0.03822920758662368</v>
      </c>
      <c r="Q57" s="562">
        <v>0.038775788318258904</v>
      </c>
      <c r="R57" s="562">
        <v>0.03785803731541258</v>
      </c>
      <c r="S57" s="562">
        <v>0.03820495090888733</v>
      </c>
      <c r="T57" s="562">
        <v>0.034998113984008684</v>
      </c>
    </row>
    <row r="58" spans="2:20" s="41" customFormat="1" ht="28.5" customHeight="1">
      <c r="B58" s="841"/>
      <c r="C58" s="841"/>
      <c r="D58" s="870" t="s">
        <v>433</v>
      </c>
      <c r="E58" s="871"/>
      <c r="F58" s="542">
        <v>71193909</v>
      </c>
      <c r="G58" s="542">
        <v>75911630</v>
      </c>
      <c r="H58" s="542">
        <v>76339921</v>
      </c>
      <c r="I58" s="542">
        <v>75599424</v>
      </c>
      <c r="J58" s="542">
        <v>73825740</v>
      </c>
      <c r="K58" s="588">
        <v>-0.05989935863409015</v>
      </c>
      <c r="L58" s="588">
        <v>0.06626579529436992</v>
      </c>
      <c r="M58" s="588">
        <v>0.00564196816745998</v>
      </c>
      <c r="N58" s="588">
        <v>-0.009699996938692142</v>
      </c>
      <c r="O58" s="588">
        <v>-0.023461607326532012</v>
      </c>
      <c r="P58" s="562">
        <v>0.03458276971974616</v>
      </c>
      <c r="Q58" s="562">
        <v>0.037822916706787994</v>
      </c>
      <c r="R58" s="562">
        <v>0.03775855340934412</v>
      </c>
      <c r="S58" s="562">
        <v>0.0383648615684626</v>
      </c>
      <c r="T58" s="562">
        <v>0.037199181367685706</v>
      </c>
    </row>
    <row r="59" spans="2:20" s="41" customFormat="1" ht="28.5" customHeight="1">
      <c r="B59" s="843"/>
      <c r="C59" s="843"/>
      <c r="D59" s="870" t="s">
        <v>84</v>
      </c>
      <c r="E59" s="871"/>
      <c r="F59" s="542">
        <v>206289346</v>
      </c>
      <c r="G59" s="542">
        <v>234999331</v>
      </c>
      <c r="H59" s="542">
        <v>171240227</v>
      </c>
      <c r="I59" s="542">
        <v>222217535</v>
      </c>
      <c r="J59" s="542">
        <v>198566963</v>
      </c>
      <c r="K59" s="588">
        <v>-0.06714292738369083</v>
      </c>
      <c r="L59" s="588">
        <v>0.13917337737839355</v>
      </c>
      <c r="M59" s="588">
        <v>-0.27131610855521965</v>
      </c>
      <c r="N59" s="588">
        <v>0.2976946999725713</v>
      </c>
      <c r="O59" s="588">
        <v>-0.10642981887095454</v>
      </c>
      <c r="P59" s="562">
        <v>0.028291341592069027</v>
      </c>
      <c r="Q59" s="562">
        <v>0.03300864745650593</v>
      </c>
      <c r="R59" s="562">
        <v>0.02378082988331941</v>
      </c>
      <c r="S59" s="562">
        <v>0.031531274226111274</v>
      </c>
      <c r="T59" s="562">
        <v>0.027921305753855003</v>
      </c>
    </row>
    <row r="60" spans="2:20" s="41" customFormat="1" ht="28.5" customHeight="1">
      <c r="B60" s="840" t="s">
        <v>86</v>
      </c>
      <c r="C60" s="840" t="s">
        <v>26</v>
      </c>
      <c r="D60" s="846" t="s">
        <v>287</v>
      </c>
      <c r="E60" s="847"/>
      <c r="F60" s="542">
        <v>43363730</v>
      </c>
      <c r="G60" s="542">
        <v>70312417</v>
      </c>
      <c r="H60" s="542">
        <v>68094796</v>
      </c>
      <c r="I60" s="542">
        <v>70539207</v>
      </c>
      <c r="J60" s="542">
        <v>61983694</v>
      </c>
      <c r="K60" s="588">
        <v>-0.2905410175420405</v>
      </c>
      <c r="L60" s="588">
        <v>0.6214568488457981</v>
      </c>
      <c r="M60" s="588">
        <v>-0.031539535897336594</v>
      </c>
      <c r="N60" s="588">
        <v>0.035897177810768385</v>
      </c>
      <c r="O60" s="588">
        <v>-0.12128734307999806</v>
      </c>
      <c r="P60" s="562">
        <v>0.049725183995279996</v>
      </c>
      <c r="Q60" s="562">
        <v>0.07919259939243171</v>
      </c>
      <c r="R60" s="562">
        <v>0.07623431387764237</v>
      </c>
      <c r="S60" s="562">
        <v>0.08112182737041564</v>
      </c>
      <c r="T60" s="562">
        <v>0.07083568808057691</v>
      </c>
    </row>
    <row r="61" spans="2:20" s="41" customFormat="1" ht="28.5" customHeight="1">
      <c r="B61" s="841"/>
      <c r="C61" s="841"/>
      <c r="D61" s="846" t="s">
        <v>288</v>
      </c>
      <c r="E61" s="847"/>
      <c r="F61" s="542">
        <v>65364167</v>
      </c>
      <c r="G61" s="542">
        <v>80086587</v>
      </c>
      <c r="H61" s="542">
        <v>79421285</v>
      </c>
      <c r="I61" s="542">
        <v>73649740</v>
      </c>
      <c r="J61" s="542">
        <v>58872669</v>
      </c>
      <c r="K61" s="588">
        <v>0.23948784198917986</v>
      </c>
      <c r="L61" s="588">
        <v>0.22523686410629237</v>
      </c>
      <c r="M61" s="588">
        <v>-0.008307283715311779</v>
      </c>
      <c r="N61" s="588">
        <v>-0.07267000275807675</v>
      </c>
      <c r="O61" s="588">
        <v>-0.2006398257481968</v>
      </c>
      <c r="P61" s="562">
        <v>0.03109165941055943</v>
      </c>
      <c r="Q61" s="562">
        <v>0.03889546620584791</v>
      </c>
      <c r="R61" s="562">
        <v>0.0380004230400147</v>
      </c>
      <c r="S61" s="562">
        <v>0.03586634807167673</v>
      </c>
      <c r="T61" s="562">
        <v>0.028203623480647953</v>
      </c>
    </row>
    <row r="62" spans="2:20" s="41" customFormat="1" ht="28.5" customHeight="1">
      <c r="B62" s="841"/>
      <c r="C62" s="841"/>
      <c r="D62" s="846" t="s">
        <v>289</v>
      </c>
      <c r="E62" s="847"/>
      <c r="F62" s="542">
        <v>58226905</v>
      </c>
      <c r="G62" s="542">
        <v>65608885</v>
      </c>
      <c r="H62" s="542">
        <v>62442392</v>
      </c>
      <c r="I62" s="542">
        <v>28824667</v>
      </c>
      <c r="J62" s="542">
        <v>46307787</v>
      </c>
      <c r="K62" s="588">
        <v>-0.022825725373555334</v>
      </c>
      <c r="L62" s="588">
        <v>0.1267795360237677</v>
      </c>
      <c r="M62" s="588">
        <v>-0.04826317350157681</v>
      </c>
      <c r="N62" s="588">
        <v>-0.5383798397729542</v>
      </c>
      <c r="O62" s="588">
        <v>0.6065332862301583</v>
      </c>
      <c r="P62" s="562">
        <v>0.036034226381265876</v>
      </c>
      <c r="Q62" s="562">
        <v>0.04167291843429619</v>
      </c>
      <c r="R62" s="562">
        <v>0.0393595661937208</v>
      </c>
      <c r="S62" s="562">
        <v>0.01863250400672447</v>
      </c>
      <c r="T62" s="562">
        <v>0.02970479692996671</v>
      </c>
    </row>
    <row r="63" spans="2:20" s="41" customFormat="1" ht="28.5" customHeight="1">
      <c r="B63" s="841"/>
      <c r="C63" s="841"/>
      <c r="D63" s="846" t="s">
        <v>291</v>
      </c>
      <c r="E63" s="847"/>
      <c r="F63" s="542">
        <v>27358328</v>
      </c>
      <c r="G63" s="542">
        <v>29812882</v>
      </c>
      <c r="H63" s="542">
        <v>33553443</v>
      </c>
      <c r="I63" s="542">
        <v>36060349</v>
      </c>
      <c r="J63" s="542">
        <v>41886446</v>
      </c>
      <c r="K63" s="588">
        <v>0.029454276116209613</v>
      </c>
      <c r="L63" s="588">
        <v>0.08971871380444009</v>
      </c>
      <c r="M63" s="588">
        <v>0.12546794368957687</v>
      </c>
      <c r="N63" s="588">
        <v>0.07471382295998655</v>
      </c>
      <c r="O63" s="588">
        <v>0.1615651861827516</v>
      </c>
      <c r="P63" s="562">
        <v>0.037715521141455405</v>
      </c>
      <c r="Q63" s="562">
        <v>0.042171047810908864</v>
      </c>
      <c r="R63" s="562">
        <v>0.04712049825059044</v>
      </c>
      <c r="S63" s="562">
        <v>0.05200854207552745</v>
      </c>
      <c r="T63" s="562">
        <v>0.05998059158465781</v>
      </c>
    </row>
    <row r="64" spans="2:20" s="41" customFormat="1" ht="28.5" customHeight="1">
      <c r="B64" s="841"/>
      <c r="C64" s="841"/>
      <c r="D64" s="846" t="s">
        <v>292</v>
      </c>
      <c r="E64" s="847"/>
      <c r="F64" s="542">
        <v>64159245</v>
      </c>
      <c r="G64" s="542">
        <v>81735938</v>
      </c>
      <c r="H64" s="542">
        <v>69696190</v>
      </c>
      <c r="I64" s="542">
        <v>80340284</v>
      </c>
      <c r="J64" s="542">
        <v>82402474</v>
      </c>
      <c r="K64" s="588">
        <v>-0.17266850120816837</v>
      </c>
      <c r="L64" s="588">
        <v>0.2739541744919224</v>
      </c>
      <c r="M64" s="588">
        <v>-0.14730054238809862</v>
      </c>
      <c r="N64" s="588">
        <v>0.15272131805196237</v>
      </c>
      <c r="O64" s="588">
        <v>0.025668194053185076</v>
      </c>
      <c r="P64" s="562">
        <v>0.05343820811687979</v>
      </c>
      <c r="Q64" s="562">
        <v>0.06961557027634822</v>
      </c>
      <c r="R64" s="562">
        <v>0.059416060219277846</v>
      </c>
      <c r="S64" s="562">
        <v>0.07061996542914115</v>
      </c>
      <c r="T64" s="562">
        <v>0.07210152895743364</v>
      </c>
    </row>
    <row r="65" spans="2:20" s="41" customFormat="1" ht="28.5" customHeight="1">
      <c r="B65" s="841"/>
      <c r="C65" s="841"/>
      <c r="D65" s="846" t="s">
        <v>293</v>
      </c>
      <c r="E65" s="847"/>
      <c r="F65" s="542">
        <v>41238635</v>
      </c>
      <c r="G65" s="542">
        <v>45907310</v>
      </c>
      <c r="H65" s="542">
        <v>53344696</v>
      </c>
      <c r="I65" s="542">
        <v>36930107</v>
      </c>
      <c r="J65" s="542">
        <v>41773931</v>
      </c>
      <c r="K65" s="588">
        <v>0.09437041365598692</v>
      </c>
      <c r="L65" s="588">
        <v>0.11321119139855139</v>
      </c>
      <c r="M65" s="588">
        <v>0.16200875198307196</v>
      </c>
      <c r="N65" s="588">
        <v>-0.30770798656346265</v>
      </c>
      <c r="O65" s="588">
        <v>0.13116192704234514</v>
      </c>
      <c r="P65" s="562">
        <v>0.0630218858284157</v>
      </c>
      <c r="Q65" s="562">
        <v>0.07213281079357355</v>
      </c>
      <c r="R65" s="562">
        <v>0.0832124436100067</v>
      </c>
      <c r="S65" s="562">
        <v>0.056738724930370625</v>
      </c>
      <c r="T65" s="562">
        <v>0.059528441022304465</v>
      </c>
    </row>
    <row r="66" spans="2:20" s="41" customFormat="1" ht="28.5" customHeight="1">
      <c r="B66" s="841"/>
      <c r="C66" s="841"/>
      <c r="D66" s="846" t="s">
        <v>294</v>
      </c>
      <c r="E66" s="847"/>
      <c r="F66" s="542">
        <v>33357605</v>
      </c>
      <c r="G66" s="542">
        <v>37102699</v>
      </c>
      <c r="H66" s="542">
        <v>36829430</v>
      </c>
      <c r="I66" s="542">
        <v>35962302</v>
      </c>
      <c r="J66" s="542">
        <v>36131630</v>
      </c>
      <c r="K66" s="588">
        <v>0.3082248424242598</v>
      </c>
      <c r="L66" s="588">
        <v>0.11227106982051019</v>
      </c>
      <c r="M66" s="588">
        <v>-0.007365205426160507</v>
      </c>
      <c r="N66" s="588">
        <v>-0.023544431722130915</v>
      </c>
      <c r="O66" s="588">
        <v>0.004708486125276408</v>
      </c>
      <c r="P66" s="562">
        <v>0.028630187554386833</v>
      </c>
      <c r="Q66" s="562">
        <v>0.03273170270981508</v>
      </c>
      <c r="R66" s="562">
        <v>0.03231970631298049</v>
      </c>
      <c r="S66" s="562">
        <v>0.03245100113488669</v>
      </c>
      <c r="T66" s="562">
        <v>0.032445568799221565</v>
      </c>
    </row>
    <row r="67" spans="2:20" s="41" customFormat="1" ht="28.5" customHeight="1">
      <c r="B67" s="841"/>
      <c r="C67" s="841"/>
      <c r="D67" s="846" t="s">
        <v>93</v>
      </c>
      <c r="E67" s="847"/>
      <c r="F67" s="542">
        <v>61465975</v>
      </c>
      <c r="G67" s="542">
        <v>29045147</v>
      </c>
      <c r="H67" s="542">
        <v>20963922</v>
      </c>
      <c r="I67" s="542">
        <v>48553530</v>
      </c>
      <c r="J67" s="542">
        <v>49703426</v>
      </c>
      <c r="K67" s="588">
        <v>0.05176373351671189</v>
      </c>
      <c r="L67" s="588">
        <v>-0.5274597531398468</v>
      </c>
      <c r="M67" s="588">
        <v>-0.2782297848242944</v>
      </c>
      <c r="N67" s="588">
        <v>1.3160518341940024</v>
      </c>
      <c r="O67" s="588">
        <v>0.023683056618128487</v>
      </c>
      <c r="P67" s="562">
        <v>0.059233891454251356</v>
      </c>
      <c r="Q67" s="562">
        <v>0.027967132406355517</v>
      </c>
      <c r="R67" s="562">
        <v>0.01920199618960898</v>
      </c>
      <c r="S67" s="562">
        <v>0.044700670609614274</v>
      </c>
      <c r="T67" s="562">
        <v>0.04527099614639959</v>
      </c>
    </row>
    <row r="68" spans="2:20" s="41" customFormat="1" ht="28.5" customHeight="1">
      <c r="B68" s="841"/>
      <c r="C68" s="841"/>
      <c r="D68" s="846" t="s">
        <v>377</v>
      </c>
      <c r="E68" s="847"/>
      <c r="F68" s="542">
        <v>46549572</v>
      </c>
      <c r="G68" s="542">
        <v>50765592</v>
      </c>
      <c r="H68" s="542">
        <v>23782925</v>
      </c>
      <c r="I68" s="542">
        <v>41279573</v>
      </c>
      <c r="J68" s="542">
        <v>45818057</v>
      </c>
      <c r="K68" s="588">
        <v>0.09674599656935641</v>
      </c>
      <c r="L68" s="588">
        <v>0.09057054273238001</v>
      </c>
      <c r="M68" s="588">
        <v>-0.5315148693626974</v>
      </c>
      <c r="N68" s="588">
        <v>0.7356810821208913</v>
      </c>
      <c r="O68" s="588">
        <v>0.10994503261940233</v>
      </c>
      <c r="P68" s="562">
        <v>0.05153836055518787</v>
      </c>
      <c r="Q68" s="562">
        <v>0.0573002847402672</v>
      </c>
      <c r="R68" s="562">
        <v>0.0258628935369972</v>
      </c>
      <c r="S68" s="562">
        <v>0.04473375353324757</v>
      </c>
      <c r="T68" s="562">
        <v>0.04915534568899268</v>
      </c>
    </row>
    <row r="69" spans="2:20" s="41" customFormat="1" ht="28.5" customHeight="1">
      <c r="B69" s="841"/>
      <c r="C69" s="841"/>
      <c r="D69" s="846" t="s">
        <v>95</v>
      </c>
      <c r="E69" s="847"/>
      <c r="F69" s="542">
        <v>29744512</v>
      </c>
      <c r="G69" s="542">
        <v>46935930</v>
      </c>
      <c r="H69" s="542">
        <v>46296817</v>
      </c>
      <c r="I69" s="542">
        <v>43902001</v>
      </c>
      <c r="J69" s="542">
        <v>42836328</v>
      </c>
      <c r="K69" s="588">
        <v>0.1035765408093866</v>
      </c>
      <c r="L69" s="588">
        <v>0.5779694082726925</v>
      </c>
      <c r="M69" s="588">
        <v>-0.013616711120883298</v>
      </c>
      <c r="N69" s="588">
        <v>-0.05172744381109397</v>
      </c>
      <c r="O69" s="588">
        <v>-0.024273904963921802</v>
      </c>
      <c r="P69" s="562">
        <v>0.014063198121034194</v>
      </c>
      <c r="Q69" s="562">
        <v>0.02274214437369637</v>
      </c>
      <c r="R69" s="562">
        <v>0.02223530187204336</v>
      </c>
      <c r="S69" s="562">
        <v>0.02159371416844534</v>
      </c>
      <c r="T69" s="562">
        <v>0.02089051045700346</v>
      </c>
    </row>
    <row r="70" spans="2:20" s="41" customFormat="1" ht="28.5" customHeight="1">
      <c r="B70" s="841"/>
      <c r="C70" s="843"/>
      <c r="D70" s="846" t="s">
        <v>434</v>
      </c>
      <c r="E70" s="847"/>
      <c r="F70" s="542">
        <v>206743183</v>
      </c>
      <c r="G70" s="583">
        <v>254802539</v>
      </c>
      <c r="H70" s="599">
        <v>209062798</v>
      </c>
      <c r="I70" s="542">
        <v>215501442</v>
      </c>
      <c r="J70" s="542">
        <v>209872067</v>
      </c>
      <c r="K70" s="597"/>
      <c r="L70" s="588">
        <v>0.2324592051966231</v>
      </c>
      <c r="M70" s="588">
        <v>-0.1795105385507952</v>
      </c>
      <c r="N70" s="588">
        <v>0.030797655353297242</v>
      </c>
      <c r="O70" s="588">
        <v>-0.02612221499659385</v>
      </c>
      <c r="P70" s="562">
        <v>0.0451201862769084</v>
      </c>
      <c r="Q70" s="562">
        <v>0.045189809666675816</v>
      </c>
      <c r="R70" s="562">
        <v>0.036773176776618004</v>
      </c>
      <c r="S70" s="562">
        <v>0.03885536284236277</v>
      </c>
      <c r="T70" s="562">
        <v>0.03753725400922487</v>
      </c>
    </row>
    <row r="71" spans="2:20" s="41" customFormat="1" ht="28.5" customHeight="1">
      <c r="B71" s="841"/>
      <c r="C71" s="840" t="s">
        <v>27</v>
      </c>
      <c r="D71" s="856" t="s">
        <v>347</v>
      </c>
      <c r="E71" s="857"/>
      <c r="F71" s="542">
        <v>297202174</v>
      </c>
      <c r="G71" s="542">
        <v>314430636</v>
      </c>
      <c r="H71" s="542">
        <v>317805640</v>
      </c>
      <c r="I71" s="542">
        <v>308844449</v>
      </c>
      <c r="J71" s="542">
        <v>302559991</v>
      </c>
      <c r="K71" s="588">
        <v>-0.0611421727817017</v>
      </c>
      <c r="L71" s="588">
        <v>0.05796882898979063</v>
      </c>
      <c r="M71" s="588">
        <v>0.010733699625885055</v>
      </c>
      <c r="N71" s="588">
        <v>-0.02819707982526679</v>
      </c>
      <c r="O71" s="588">
        <v>-0.020348295138048603</v>
      </c>
      <c r="P71" s="562">
        <v>0.046894458674689526</v>
      </c>
      <c r="Q71" s="562">
        <v>0.05049482106525449</v>
      </c>
      <c r="R71" s="562">
        <v>0.05032178691718481</v>
      </c>
      <c r="S71" s="562">
        <v>0.049829876122433316</v>
      </c>
      <c r="T71" s="562">
        <v>0.0481252287826336</v>
      </c>
    </row>
    <row r="72" spans="2:20" s="41" customFormat="1" ht="28.5" customHeight="1">
      <c r="B72" s="841"/>
      <c r="C72" s="841"/>
      <c r="D72" s="931" t="s">
        <v>98</v>
      </c>
      <c r="E72" s="932"/>
      <c r="F72" s="542">
        <v>74957331</v>
      </c>
      <c r="G72" s="542">
        <v>75553176</v>
      </c>
      <c r="H72" s="542">
        <v>75545955</v>
      </c>
      <c r="I72" s="542">
        <v>81871599</v>
      </c>
      <c r="J72" s="542">
        <v>84203733</v>
      </c>
      <c r="K72" s="588">
        <v>-0.005114921348123122</v>
      </c>
      <c r="L72" s="588">
        <v>0.007949122414724185</v>
      </c>
      <c r="M72" s="588">
        <v>-9.557506887599272E-05</v>
      </c>
      <c r="N72" s="588">
        <v>0.08373239837923817</v>
      </c>
      <c r="O72" s="588">
        <v>0.02848526263668064</v>
      </c>
      <c r="P72" s="562">
        <v>0.028247615466653234</v>
      </c>
      <c r="Q72" s="562">
        <v>0.029089979302209492</v>
      </c>
      <c r="R72" s="562">
        <v>0.028759763527157874</v>
      </c>
      <c r="S72" s="562">
        <v>0.0318461506310729</v>
      </c>
      <c r="T72" s="562">
        <v>0.03238392345500178</v>
      </c>
    </row>
    <row r="73" spans="2:20" s="41" customFormat="1" ht="28.5" customHeight="1">
      <c r="B73" s="841"/>
      <c r="C73" s="841"/>
      <c r="D73" s="895" t="s">
        <v>99</v>
      </c>
      <c r="E73" s="895"/>
      <c r="F73" s="542">
        <v>135976659</v>
      </c>
      <c r="G73" s="542">
        <v>132788545</v>
      </c>
      <c r="H73" s="542">
        <v>137833287</v>
      </c>
      <c r="I73" s="542">
        <v>142279126</v>
      </c>
      <c r="J73" s="542">
        <v>130518555</v>
      </c>
      <c r="K73" s="588">
        <v>-0.011627192869759493</v>
      </c>
      <c r="L73" s="588">
        <v>-0.023446038632262616</v>
      </c>
      <c r="M73" s="588">
        <v>0.037990792052130705</v>
      </c>
      <c r="N73" s="588">
        <v>0.0322551910120231</v>
      </c>
      <c r="O73" s="588">
        <v>-0.08265844281331894</v>
      </c>
      <c r="P73" s="562">
        <v>0.04057506569977344</v>
      </c>
      <c r="Q73" s="562">
        <v>0.04053299496755706</v>
      </c>
      <c r="R73" s="562">
        <v>0.04171391730964155</v>
      </c>
      <c r="S73" s="562">
        <v>0.044042219888826874</v>
      </c>
      <c r="T73" s="562">
        <v>0.03997466083042531</v>
      </c>
    </row>
    <row r="74" spans="2:20" s="41" customFormat="1" ht="28.5" customHeight="1">
      <c r="B74" s="843"/>
      <c r="C74" s="843"/>
      <c r="D74" s="858" t="s">
        <v>380</v>
      </c>
      <c r="E74" s="859"/>
      <c r="F74" s="542">
        <v>92590173</v>
      </c>
      <c r="G74" s="542">
        <v>90320638</v>
      </c>
      <c r="H74" s="542">
        <v>94877764</v>
      </c>
      <c r="I74" s="542">
        <v>94492305</v>
      </c>
      <c r="J74" s="542">
        <v>96039872</v>
      </c>
      <c r="K74" s="588">
        <v>-0.014233718797145935</v>
      </c>
      <c r="L74" s="588">
        <v>-0.02451161852781072</v>
      </c>
      <c r="M74" s="588">
        <v>0.050454980178505825</v>
      </c>
      <c r="N74" s="588">
        <v>-0.004062690600507828</v>
      </c>
      <c r="O74" s="588">
        <v>0.016377703983409018</v>
      </c>
      <c r="P74" s="562">
        <v>0.030517908952349244</v>
      </c>
      <c r="Q74" s="562">
        <v>0.030313358136098253</v>
      </c>
      <c r="R74" s="562">
        <v>0.03137997112864787</v>
      </c>
      <c r="S74" s="562">
        <v>0.03182434964865497</v>
      </c>
      <c r="T74" s="562">
        <v>0.03185910601152075</v>
      </c>
    </row>
    <row r="75" spans="2:20" ht="9.75" customHeight="1">
      <c r="B75" s="256"/>
      <c r="C75" s="256"/>
      <c r="D75" s="933"/>
      <c r="E75" s="933"/>
      <c r="F75" s="191"/>
      <c r="G75" s="191"/>
      <c r="H75" s="191"/>
      <c r="I75" s="191"/>
      <c r="J75" s="191"/>
      <c r="K75" s="248"/>
      <c r="L75" s="248"/>
      <c r="M75" s="248"/>
      <c r="N75" s="248"/>
      <c r="O75" s="248"/>
      <c r="P75" s="257"/>
      <c r="Q75" s="257"/>
      <c r="R75" s="257"/>
      <c r="S75" s="257"/>
      <c r="T75" s="257"/>
    </row>
    <row r="76" spans="2:20" ht="30" customHeight="1">
      <c r="B76" s="854" t="s">
        <v>295</v>
      </c>
      <c r="C76" s="855"/>
      <c r="D76" s="855"/>
      <c r="E76" s="876"/>
      <c r="F76" s="601">
        <v>7443833556</v>
      </c>
      <c r="G76" s="601">
        <v>7070356503</v>
      </c>
      <c r="H76" s="548">
        <v>7056743214</v>
      </c>
      <c r="I76" s="548">
        <v>7134706615</v>
      </c>
      <c r="J76" s="602">
        <v>7169307912</v>
      </c>
      <c r="K76" s="603">
        <v>0.044316210040262746</v>
      </c>
      <c r="L76" s="603">
        <v>-0.05017267651007107</v>
      </c>
      <c r="M76" s="603">
        <v>-0.001925403477777081</v>
      </c>
      <c r="N76" s="603">
        <v>0.011048071133625353</v>
      </c>
      <c r="O76" s="603">
        <v>0.004849715463738098</v>
      </c>
      <c r="P76" s="587">
        <v>0.03897355076469611</v>
      </c>
      <c r="Q76" s="587">
        <v>0.037141433875246294</v>
      </c>
      <c r="R76" s="587">
        <v>0.03573464178375619</v>
      </c>
      <c r="S76" s="587">
        <v>0.036833529226808735</v>
      </c>
      <c r="T76" s="587">
        <v>0.03644013621335592</v>
      </c>
    </row>
    <row r="77" spans="2:20" ht="11.25" customHeight="1">
      <c r="B77" s="251"/>
      <c r="C77" s="251"/>
      <c r="D77" s="251"/>
      <c r="E77" s="251"/>
      <c r="F77" s="253"/>
      <c r="G77" s="253"/>
      <c r="H77" s="253"/>
      <c r="I77" s="253"/>
      <c r="J77" s="253"/>
      <c r="K77" s="253"/>
      <c r="L77" s="253"/>
      <c r="M77" s="253"/>
      <c r="N77" s="253"/>
      <c r="O77" s="253"/>
      <c r="P77" s="251"/>
      <c r="Q77" s="251"/>
      <c r="R77" s="251"/>
      <c r="S77" s="251"/>
      <c r="T77" s="251"/>
    </row>
    <row r="78" spans="2:20" ht="27" customHeight="1">
      <c r="B78" s="198" t="s">
        <v>382</v>
      </c>
      <c r="C78" s="199"/>
      <c r="D78" s="200"/>
      <c r="E78" s="201"/>
      <c r="F78" s="258"/>
      <c r="G78" s="258"/>
      <c r="H78" s="258"/>
      <c r="I78" s="258"/>
      <c r="J78" s="258"/>
      <c r="K78" s="254"/>
      <c r="L78" s="254"/>
      <c r="M78" s="254"/>
      <c r="N78" s="254"/>
      <c r="O78" s="254"/>
      <c r="P78" s="259"/>
      <c r="Q78" s="259"/>
      <c r="R78" s="259"/>
      <c r="S78" s="259"/>
      <c r="T78" s="259"/>
    </row>
    <row r="79" spans="2:20" ht="27.75" customHeight="1">
      <c r="B79" s="840" t="s">
        <v>383</v>
      </c>
      <c r="C79" s="203" t="s">
        <v>384</v>
      </c>
      <c r="D79" s="203"/>
      <c r="E79" s="204"/>
      <c r="F79" s="565">
        <v>4007493058</v>
      </c>
      <c r="G79" s="565">
        <v>3220684145</v>
      </c>
      <c r="H79" s="565">
        <v>3185421872</v>
      </c>
      <c r="I79" s="565">
        <v>3140652611</v>
      </c>
      <c r="J79" s="565">
        <v>3271281101</v>
      </c>
      <c r="K79" s="588">
        <v>0.10099295329387159</v>
      </c>
      <c r="L79" s="588">
        <v>-0.19633444190984298</v>
      </c>
      <c r="M79" s="588">
        <v>-0.010948690219978092</v>
      </c>
      <c r="N79" s="588">
        <v>-0.014054421297701191</v>
      </c>
      <c r="O79" s="588">
        <v>0.04159278537921684</v>
      </c>
      <c r="P79" s="562">
        <v>0.03845998813023114</v>
      </c>
      <c r="Q79" s="562">
        <v>0.03145731845185275</v>
      </c>
      <c r="R79" s="562">
        <v>0.030488104564940863</v>
      </c>
      <c r="S79" s="562">
        <v>0.029829974586136718</v>
      </c>
      <c r="T79" s="562">
        <v>0.030467622587851913</v>
      </c>
    </row>
    <row r="80" spans="2:20" ht="27.75" customHeight="1">
      <c r="B80" s="841"/>
      <c r="C80" s="205"/>
      <c r="D80" s="206" t="s">
        <v>26</v>
      </c>
      <c r="E80" s="204"/>
      <c r="F80" s="565">
        <v>3590708449</v>
      </c>
      <c r="G80" s="565">
        <v>2784297495</v>
      </c>
      <c r="H80" s="565">
        <v>2785838728</v>
      </c>
      <c r="I80" s="565">
        <v>2747544347</v>
      </c>
      <c r="J80" s="565">
        <v>2875800728</v>
      </c>
      <c r="K80" s="588">
        <v>0.12394491160012365</v>
      </c>
      <c r="L80" s="588">
        <v>-0.2245826876377509</v>
      </c>
      <c r="M80" s="588">
        <v>0.0005535446563335</v>
      </c>
      <c r="N80" s="588">
        <v>-0.013746086812244216</v>
      </c>
      <c r="O80" s="588">
        <v>0.04668036792201047</v>
      </c>
      <c r="P80" s="562">
        <v>0.03905465001774575</v>
      </c>
      <c r="Q80" s="562">
        <v>0.030819311424222846</v>
      </c>
      <c r="R80" s="562">
        <v>0.030195777587223673</v>
      </c>
      <c r="S80" s="562">
        <v>0.029452631978586663</v>
      </c>
      <c r="T80" s="562">
        <v>0.030210612027187004</v>
      </c>
    </row>
    <row r="81" spans="2:20" ht="27.75" customHeight="1">
      <c r="B81" s="841"/>
      <c r="C81" s="205"/>
      <c r="D81" s="207" t="s">
        <v>27</v>
      </c>
      <c r="E81" s="208"/>
      <c r="F81" s="565">
        <v>416784609</v>
      </c>
      <c r="G81" s="565">
        <v>436386650</v>
      </c>
      <c r="H81" s="565">
        <v>399583144</v>
      </c>
      <c r="I81" s="565">
        <v>393108264</v>
      </c>
      <c r="J81" s="565">
        <v>395480373</v>
      </c>
      <c r="K81" s="588">
        <v>-0.06372683243186532</v>
      </c>
      <c r="L81" s="588">
        <v>0.04703158556413968</v>
      </c>
      <c r="M81" s="588">
        <v>-0.08433692002264506</v>
      </c>
      <c r="N81" s="588">
        <v>-0.01620408692715026</v>
      </c>
      <c r="O81" s="588">
        <v>0.006034238445824176</v>
      </c>
      <c r="P81" s="562">
        <v>0.03399989977580118</v>
      </c>
      <c r="Q81" s="562">
        <v>0.03624461337449091</v>
      </c>
      <c r="R81" s="562">
        <v>0.032707018285775</v>
      </c>
      <c r="S81" s="562">
        <v>0.03276383170183669</v>
      </c>
      <c r="T81" s="562">
        <v>0.03247670257543545</v>
      </c>
    </row>
    <row r="82" spans="2:20" ht="27.75" customHeight="1">
      <c r="B82" s="841"/>
      <c r="C82" s="203" t="s">
        <v>385</v>
      </c>
      <c r="D82" s="203"/>
      <c r="E82" s="209"/>
      <c r="F82" s="565">
        <v>2158042304</v>
      </c>
      <c r="G82" s="565">
        <v>2444463437</v>
      </c>
      <c r="H82" s="565">
        <v>2541770002</v>
      </c>
      <c r="I82" s="565">
        <v>2655023323</v>
      </c>
      <c r="J82" s="565">
        <v>2567116151</v>
      </c>
      <c r="K82" s="588">
        <v>-0.09934070143670605</v>
      </c>
      <c r="L82" s="588">
        <v>0.1327226683504347</v>
      </c>
      <c r="M82" s="588">
        <v>0.03980692184924671</v>
      </c>
      <c r="N82" s="588">
        <v>0.044556872144563144</v>
      </c>
      <c r="O82" s="588">
        <v>-0.033109755096490355</v>
      </c>
      <c r="P82" s="562">
        <v>0.0396930774604428</v>
      </c>
      <c r="Q82" s="562">
        <v>0.04431263251436166</v>
      </c>
      <c r="R82" s="562">
        <v>0.044529118856083974</v>
      </c>
      <c r="S82" s="562">
        <v>0.047581607845303</v>
      </c>
      <c r="T82" s="562">
        <v>0.04555111900856149</v>
      </c>
    </row>
    <row r="83" spans="2:20" ht="27.75" customHeight="1">
      <c r="B83" s="841"/>
      <c r="C83" s="205"/>
      <c r="D83" s="206" t="s">
        <v>26</v>
      </c>
      <c r="E83" s="209"/>
      <c r="F83" s="565">
        <v>1229012611</v>
      </c>
      <c r="G83" s="565">
        <v>1478734986</v>
      </c>
      <c r="H83" s="565">
        <v>1638429418</v>
      </c>
      <c r="I83" s="565">
        <v>1702499327</v>
      </c>
      <c r="J83" s="565">
        <v>1650890503</v>
      </c>
      <c r="K83" s="588">
        <v>-0.14768724084657095</v>
      </c>
      <c r="L83" s="588">
        <v>0.20318943252893928</v>
      </c>
      <c r="M83" s="588">
        <v>0.10799394990442189</v>
      </c>
      <c r="N83" s="588">
        <v>0.03910446693407699</v>
      </c>
      <c r="O83" s="588">
        <v>-0.030313564993262404</v>
      </c>
      <c r="P83" s="562">
        <v>0.033695614937164664</v>
      </c>
      <c r="Q83" s="562">
        <v>0.03926236259372754</v>
      </c>
      <c r="R83" s="562">
        <v>0.041578127430861145</v>
      </c>
      <c r="S83" s="562">
        <v>0.04420968391566342</v>
      </c>
      <c r="T83" s="562">
        <v>0.04244409638323331</v>
      </c>
    </row>
    <row r="84" spans="2:20" ht="27.75" customHeight="1">
      <c r="B84" s="841"/>
      <c r="C84" s="205"/>
      <c r="D84" s="207" t="s">
        <v>27</v>
      </c>
      <c r="E84" s="209"/>
      <c r="F84" s="565">
        <v>929029693</v>
      </c>
      <c r="G84" s="565">
        <v>965728451</v>
      </c>
      <c r="H84" s="565">
        <v>903340584</v>
      </c>
      <c r="I84" s="565">
        <v>952523996</v>
      </c>
      <c r="J84" s="565">
        <v>916225648</v>
      </c>
      <c r="K84" s="588">
        <v>-0.02627210603617803</v>
      </c>
      <c r="L84" s="588">
        <v>0.03950224441319337</v>
      </c>
      <c r="M84" s="588">
        <v>-0.06460187326509655</v>
      </c>
      <c r="N84" s="588">
        <v>0.05444614453411959</v>
      </c>
      <c r="O84" s="588">
        <v>-0.03810754180727222</v>
      </c>
      <c r="P84" s="562">
        <v>0.05191773265785784</v>
      </c>
      <c r="Q84" s="562">
        <v>0.05523020367630741</v>
      </c>
      <c r="R84" s="562">
        <v>0.05110827962428353</v>
      </c>
      <c r="S84" s="562">
        <v>0.055091946074006526</v>
      </c>
      <c r="T84" s="562">
        <v>0.052472168605407585</v>
      </c>
    </row>
    <row r="85" spans="2:20" ht="27.75" customHeight="1">
      <c r="B85" s="841"/>
      <c r="C85" s="203" t="s">
        <v>386</v>
      </c>
      <c r="D85" s="203"/>
      <c r="E85" s="201"/>
      <c r="F85" s="565">
        <v>1278298194</v>
      </c>
      <c r="G85" s="565">
        <v>1405208921</v>
      </c>
      <c r="H85" s="565">
        <v>1329551340</v>
      </c>
      <c r="I85" s="565">
        <v>1339030681</v>
      </c>
      <c r="J85" s="565">
        <v>1330910660</v>
      </c>
      <c r="K85" s="588">
        <v>0.170612959965874</v>
      </c>
      <c r="L85" s="588">
        <v>0.09928100313032281</v>
      </c>
      <c r="M85" s="588">
        <v>-0.05384080606758403</v>
      </c>
      <c r="N85" s="588">
        <v>0.0071297291912021995</v>
      </c>
      <c r="O85" s="588">
        <v>-0.00606410376940422</v>
      </c>
      <c r="P85" s="562">
        <v>0.039402094492322313</v>
      </c>
      <c r="Q85" s="562">
        <v>0.04273885761317813</v>
      </c>
      <c r="R85" s="562">
        <v>0.039945552040448196</v>
      </c>
      <c r="S85" s="562">
        <v>0.04105324659462599</v>
      </c>
      <c r="T85" s="562">
        <v>0.04031088906027958</v>
      </c>
    </row>
    <row r="86" spans="2:20" ht="27.75" customHeight="1">
      <c r="B86" s="841"/>
      <c r="C86" s="205"/>
      <c r="D86" s="206" t="s">
        <v>26</v>
      </c>
      <c r="E86" s="209"/>
      <c r="F86" s="565">
        <v>677571857</v>
      </c>
      <c r="G86" s="565">
        <v>792115926</v>
      </c>
      <c r="H86" s="565">
        <v>703488694</v>
      </c>
      <c r="I86" s="565">
        <v>711543202</v>
      </c>
      <c r="J86" s="565">
        <v>717588509</v>
      </c>
      <c r="K86" s="588">
        <v>0.44598880514040834</v>
      </c>
      <c r="L86" s="588">
        <v>0.16905080666595632</v>
      </c>
      <c r="M86" s="588">
        <v>-0.11188669371609125</v>
      </c>
      <c r="N86" s="588">
        <v>0.01144937803364328</v>
      </c>
      <c r="O86" s="588">
        <v>0.00849605053215026</v>
      </c>
      <c r="P86" s="562">
        <v>0.03969755228434711</v>
      </c>
      <c r="Q86" s="562">
        <v>0.0445031039897338</v>
      </c>
      <c r="R86" s="562">
        <v>0.039052194396296994</v>
      </c>
      <c r="S86" s="562">
        <v>0.0403177148289615</v>
      </c>
      <c r="T86" s="562">
        <v>0.0402021524126433</v>
      </c>
    </row>
    <row r="87" spans="2:20" ht="27.75" customHeight="1">
      <c r="B87" s="843"/>
      <c r="C87" s="210"/>
      <c r="D87" s="207" t="s">
        <v>27</v>
      </c>
      <c r="E87" s="201"/>
      <c r="F87" s="565">
        <v>600726337</v>
      </c>
      <c r="G87" s="565">
        <v>613092995</v>
      </c>
      <c r="H87" s="565">
        <v>626062646</v>
      </c>
      <c r="I87" s="565">
        <v>627487479</v>
      </c>
      <c r="J87" s="565">
        <v>613322151</v>
      </c>
      <c r="K87" s="588">
        <v>-0.0363760096474311</v>
      </c>
      <c r="L87" s="588">
        <v>0.020586175831341983</v>
      </c>
      <c r="M87" s="588">
        <v>0.021154459610160773</v>
      </c>
      <c r="N87" s="588">
        <v>0.002275863300747063</v>
      </c>
      <c r="O87" s="588">
        <v>-0.022574678338721083</v>
      </c>
      <c r="P87" s="562">
        <v>0.03906791716266548</v>
      </c>
      <c r="Q87" s="562">
        <v>0.04065647265147527</v>
      </c>
      <c r="R87" s="562">
        <v>0.04099944679247972</v>
      </c>
      <c r="S87" s="562">
        <v>0.04192046365260391</v>
      </c>
      <c r="T87" s="562">
        <v>0.040438860296837714</v>
      </c>
    </row>
    <row r="88" spans="2:20" ht="27.75" customHeight="1">
      <c r="B88" s="879" t="s">
        <v>387</v>
      </c>
      <c r="C88" s="206" t="s">
        <v>388</v>
      </c>
      <c r="D88" s="203"/>
      <c r="E88" s="211"/>
      <c r="F88" s="565">
        <v>5497292917</v>
      </c>
      <c r="G88" s="565">
        <v>5055148407</v>
      </c>
      <c r="H88" s="565">
        <v>5127756840</v>
      </c>
      <c r="I88" s="565">
        <v>5161586876</v>
      </c>
      <c r="J88" s="565">
        <v>5244279740</v>
      </c>
      <c r="K88" s="588">
        <v>0.07678198781826288</v>
      </c>
      <c r="L88" s="588">
        <v>-0.0804294980594355</v>
      </c>
      <c r="M88" s="588">
        <v>0.014363264370133456</v>
      </c>
      <c r="N88" s="588">
        <v>0.0065974337425875286</v>
      </c>
      <c r="O88" s="588">
        <v>0.016020821888032093</v>
      </c>
      <c r="P88" s="562">
        <v>0.037792656373936466</v>
      </c>
      <c r="Q88" s="562">
        <v>0.0346846511478721</v>
      </c>
      <c r="R88" s="562">
        <v>0.0342432662852516</v>
      </c>
      <c r="S88" s="562">
        <v>0.03453838615480173</v>
      </c>
      <c r="T88" s="562">
        <v>0.03451617147534638</v>
      </c>
    </row>
    <row r="89" spans="2:20" ht="27.75" customHeight="1">
      <c r="B89" s="880"/>
      <c r="C89" s="207" t="s">
        <v>389</v>
      </c>
      <c r="D89" s="212"/>
      <c r="E89" s="200"/>
      <c r="F89" s="565">
        <v>1946540639</v>
      </c>
      <c r="G89" s="565">
        <v>2015208096</v>
      </c>
      <c r="H89" s="565">
        <v>1928986374</v>
      </c>
      <c r="I89" s="565">
        <v>1973119739</v>
      </c>
      <c r="J89" s="565">
        <v>1925028172</v>
      </c>
      <c r="K89" s="588">
        <v>-0.037629415160175525</v>
      </c>
      <c r="L89" s="588">
        <v>0.03527666241547192</v>
      </c>
      <c r="M89" s="588">
        <v>-0.04278551786842365</v>
      </c>
      <c r="N89" s="588">
        <v>0.022879044453011775</v>
      </c>
      <c r="O89" s="588">
        <v>-0.02437336470232332</v>
      </c>
      <c r="P89" s="562">
        <v>0.042753737088317575</v>
      </c>
      <c r="Q89" s="562">
        <v>0.04517857608163788</v>
      </c>
      <c r="R89" s="562">
        <v>0.042712497638233364</v>
      </c>
      <c r="S89" s="562">
        <v>0.0439754458076503</v>
      </c>
      <c r="T89" s="562">
        <v>0.04296440867259068</v>
      </c>
    </row>
    <row r="90" spans="2:20" ht="27.75" customHeight="1">
      <c r="B90" s="873" t="s">
        <v>390</v>
      </c>
      <c r="C90" s="213" t="s">
        <v>391</v>
      </c>
      <c r="D90" s="214"/>
      <c r="E90" s="215"/>
      <c r="F90" s="565">
        <v>2656650411</v>
      </c>
      <c r="G90" s="565">
        <v>1803549836</v>
      </c>
      <c r="H90" s="565">
        <v>1950036628</v>
      </c>
      <c r="I90" s="565">
        <v>1955769160</v>
      </c>
      <c r="J90" s="565">
        <v>1927842853</v>
      </c>
      <c r="K90" s="588">
        <v>0.18058746945944473</v>
      </c>
      <c r="L90" s="588">
        <v>-0.3211188688837991</v>
      </c>
      <c r="M90" s="588">
        <v>0.08122137191666713</v>
      </c>
      <c r="N90" s="588">
        <v>0.0029397047817914116</v>
      </c>
      <c r="O90" s="588">
        <v>-0.014278938215796387</v>
      </c>
      <c r="P90" s="562">
        <v>0.041751783953695346</v>
      </c>
      <c r="Q90" s="562">
        <v>0.02890185912424475</v>
      </c>
      <c r="R90" s="562">
        <v>0.030813980302728455</v>
      </c>
      <c r="S90" s="562">
        <v>0.03148792945896859</v>
      </c>
      <c r="T90" s="562">
        <v>0.03059211571482772</v>
      </c>
    </row>
    <row r="91" spans="2:20" ht="27.75" customHeight="1">
      <c r="B91" s="874"/>
      <c r="C91" s="213" t="s">
        <v>392</v>
      </c>
      <c r="D91" s="214"/>
      <c r="E91" s="215"/>
      <c r="F91" s="565">
        <v>1313153962</v>
      </c>
      <c r="G91" s="565">
        <v>1506783631</v>
      </c>
      <c r="H91" s="565">
        <v>1385767780</v>
      </c>
      <c r="I91" s="565">
        <v>1498527505</v>
      </c>
      <c r="J91" s="565">
        <v>1507697374</v>
      </c>
      <c r="K91" s="588">
        <v>0.1358104090416979</v>
      </c>
      <c r="L91" s="588">
        <v>0.14745389695591538</v>
      </c>
      <c r="M91" s="588">
        <v>-0.08031402021515589</v>
      </c>
      <c r="N91" s="588">
        <v>0.08136985621068488</v>
      </c>
      <c r="O91" s="588">
        <v>0.006119253046342983</v>
      </c>
      <c r="P91" s="562">
        <v>0.03652792366881422</v>
      </c>
      <c r="Q91" s="562">
        <v>0.04148083748255365</v>
      </c>
      <c r="R91" s="562">
        <v>0.03710905212234309</v>
      </c>
      <c r="S91" s="562">
        <v>0.038365189839271806</v>
      </c>
      <c r="T91" s="562">
        <v>0.03771491428555005</v>
      </c>
    </row>
    <row r="92" spans="2:20" ht="27.75" customHeight="1">
      <c r="B92" s="874"/>
      <c r="C92" s="213" t="s">
        <v>393</v>
      </c>
      <c r="D92" s="214"/>
      <c r="E92" s="215"/>
      <c r="F92" s="565">
        <v>1527488544</v>
      </c>
      <c r="G92" s="565">
        <v>1744814940</v>
      </c>
      <c r="H92" s="565">
        <v>1791952432</v>
      </c>
      <c r="I92" s="565">
        <v>1707290211</v>
      </c>
      <c r="J92" s="565">
        <v>1808739513</v>
      </c>
      <c r="K92" s="588">
        <v>-0.10088566116591825</v>
      </c>
      <c r="L92" s="588">
        <v>0.14227694004885447</v>
      </c>
      <c r="M92" s="588">
        <v>0.02701575446161643</v>
      </c>
      <c r="N92" s="588">
        <v>-0.04724579709156029</v>
      </c>
      <c r="O92" s="588">
        <v>0.05942124036462363</v>
      </c>
      <c r="P92" s="562">
        <v>0.03327600820552346</v>
      </c>
      <c r="Q92" s="562">
        <v>0.037120006530952446</v>
      </c>
      <c r="R92" s="562">
        <v>0.03644414953823097</v>
      </c>
      <c r="S92" s="562">
        <v>0.0353669084984042</v>
      </c>
      <c r="T92" s="562">
        <v>0.03695596969665768</v>
      </c>
    </row>
    <row r="93" spans="2:20" ht="27.75" customHeight="1">
      <c r="B93" s="875"/>
      <c r="C93" s="216" t="s">
        <v>394</v>
      </c>
      <c r="D93" s="217"/>
      <c r="E93" s="215"/>
      <c r="F93" s="565">
        <v>0</v>
      </c>
      <c r="G93" s="565">
        <v>0</v>
      </c>
      <c r="H93" s="565">
        <v>0</v>
      </c>
      <c r="I93" s="565">
        <v>0</v>
      </c>
      <c r="J93" s="565">
        <v>0</v>
      </c>
      <c r="K93" s="600"/>
      <c r="L93" s="600"/>
      <c r="M93" s="600"/>
      <c r="N93" s="600"/>
      <c r="O93" s="600"/>
      <c r="P93" s="562" t="s">
        <v>159</v>
      </c>
      <c r="Q93" s="562" t="s">
        <v>159</v>
      </c>
      <c r="R93" s="562" t="s">
        <v>159</v>
      </c>
      <c r="S93" s="562" t="s">
        <v>159</v>
      </c>
      <c r="T93" s="562" t="s">
        <v>159</v>
      </c>
    </row>
    <row r="94" spans="4:15" ht="19.5" customHeight="1">
      <c r="D94" s="72"/>
      <c r="E94" s="73"/>
      <c r="F94" s="74"/>
      <c r="G94" s="74"/>
      <c r="H94" s="74"/>
      <c r="I94" s="74"/>
      <c r="J94" s="74"/>
      <c r="K94" s="74"/>
      <c r="L94" s="74"/>
      <c r="M94" s="74"/>
      <c r="N94" s="74"/>
      <c r="O94" s="74"/>
    </row>
    <row r="95" spans="6:10" ht="14.25">
      <c r="F95" s="75"/>
      <c r="G95" s="75"/>
      <c r="H95" s="75"/>
      <c r="I95" s="75"/>
      <c r="J95" s="75"/>
    </row>
    <row r="96" spans="6:10" ht="14.25">
      <c r="F96" s="75"/>
      <c r="G96" s="75"/>
      <c r="H96" s="75"/>
      <c r="I96" s="75"/>
      <c r="J96" s="75"/>
    </row>
    <row r="97" spans="6:10" ht="14.25">
      <c r="F97" s="75"/>
      <c r="G97" s="75"/>
      <c r="H97" s="75"/>
      <c r="I97" s="75"/>
      <c r="J97" s="75"/>
    </row>
    <row r="98" spans="6:10" ht="14.25">
      <c r="F98" s="74"/>
      <c r="G98" s="74"/>
      <c r="H98" s="74"/>
      <c r="I98" s="74"/>
      <c r="J98" s="74"/>
    </row>
    <row r="99" spans="6:10" ht="14.25">
      <c r="F99" s="75"/>
      <c r="G99" s="75"/>
      <c r="H99" s="75"/>
      <c r="I99" s="75"/>
      <c r="J99" s="75"/>
    </row>
  </sheetData>
  <sheetProtection/>
  <mergeCells count="89">
    <mergeCell ref="B88:B89"/>
    <mergeCell ref="B90:B93"/>
    <mergeCell ref="D75:E75"/>
    <mergeCell ref="B76:E76"/>
    <mergeCell ref="B79:B87"/>
    <mergeCell ref="C42:C49"/>
    <mergeCell ref="B42:B49"/>
    <mergeCell ref="C50:C54"/>
    <mergeCell ref="B50:B59"/>
    <mergeCell ref="D67:E67"/>
    <mergeCell ref="D68:E68"/>
    <mergeCell ref="D69:E69"/>
    <mergeCell ref="D70:E70"/>
    <mergeCell ref="C71:C74"/>
    <mergeCell ref="D71:E71"/>
    <mergeCell ref="D72:E72"/>
    <mergeCell ref="D73:E73"/>
    <mergeCell ref="D74:E74"/>
    <mergeCell ref="D59:E59"/>
    <mergeCell ref="B60:B74"/>
    <mergeCell ref="C60:C70"/>
    <mergeCell ref="D60:E60"/>
    <mergeCell ref="D61:E61"/>
    <mergeCell ref="D62:E62"/>
    <mergeCell ref="D63:E63"/>
    <mergeCell ref="D64:E64"/>
    <mergeCell ref="D65:E65"/>
    <mergeCell ref="D66:E66"/>
    <mergeCell ref="D50:E50"/>
    <mergeCell ref="D51:E51"/>
    <mergeCell ref="D52:E52"/>
    <mergeCell ref="D53:E53"/>
    <mergeCell ref="D54:E54"/>
    <mergeCell ref="C55:C59"/>
    <mergeCell ref="D55:E55"/>
    <mergeCell ref="D56:E56"/>
    <mergeCell ref="D57:E57"/>
    <mergeCell ref="D58:E58"/>
    <mergeCell ref="D42:E42"/>
    <mergeCell ref="D43:E43"/>
    <mergeCell ref="D44:E44"/>
    <mergeCell ref="D45:E45"/>
    <mergeCell ref="D46:E46"/>
    <mergeCell ref="D49:E49"/>
    <mergeCell ref="D47:E47"/>
    <mergeCell ref="D48:E48"/>
    <mergeCell ref="D34:E34"/>
    <mergeCell ref="D35:E35"/>
    <mergeCell ref="D36:E36"/>
    <mergeCell ref="C37:C41"/>
    <mergeCell ref="D37:E37"/>
    <mergeCell ref="D38:E38"/>
    <mergeCell ref="D39:E39"/>
    <mergeCell ref="D40:E40"/>
    <mergeCell ref="D41:E41"/>
    <mergeCell ref="D28:E28"/>
    <mergeCell ref="D29:E29"/>
    <mergeCell ref="D30:E30"/>
    <mergeCell ref="D31:E31"/>
    <mergeCell ref="D32:E32"/>
    <mergeCell ref="D33:E33"/>
    <mergeCell ref="D22:E22"/>
    <mergeCell ref="D23:E23"/>
    <mergeCell ref="D24:E24"/>
    <mergeCell ref="D25:E25"/>
    <mergeCell ref="D26:E26"/>
    <mergeCell ref="D27:E27"/>
    <mergeCell ref="D16:E16"/>
    <mergeCell ref="D17:E17"/>
    <mergeCell ref="D18:E18"/>
    <mergeCell ref="D19:E19"/>
    <mergeCell ref="D20:E20"/>
    <mergeCell ref="D21:E21"/>
    <mergeCell ref="B8:B41"/>
    <mergeCell ref="C8:C36"/>
    <mergeCell ref="D8:E8"/>
    <mergeCell ref="D9:E9"/>
    <mergeCell ref="D10:E10"/>
    <mergeCell ref="D11:E11"/>
    <mergeCell ref="D12:E12"/>
    <mergeCell ref="D13:E13"/>
    <mergeCell ref="D14:E14"/>
    <mergeCell ref="D15:E15"/>
    <mergeCell ref="D3:E7"/>
    <mergeCell ref="F3:J3"/>
    <mergeCell ref="K3:O3"/>
    <mergeCell ref="B3:B7"/>
    <mergeCell ref="C3:C7"/>
    <mergeCell ref="P3:T3"/>
  </mergeCells>
  <printOptions/>
  <pageMargins left="0.7874015748031497" right="0" top="0.7874015748031497" bottom="0" header="0.31496062992125984" footer="0.1968503937007874"/>
  <pageSetup fitToHeight="2" horizontalDpi="600" verticalDpi="600" orientation="landscape" paperSize="9" scale="41" r:id="rId1"/>
  <headerFooter>
    <oddFooter>&amp;R&amp;22&amp;P</oddFooter>
  </headerFooter>
  <rowBreaks count="2" manualBreakCount="2">
    <brk id="49" max="87" man="1"/>
    <brk id="93" max="87" man="1"/>
  </rowBreaks>
</worksheet>
</file>

<file path=xl/worksheets/sheet14.xml><?xml version="1.0" encoding="utf-8"?>
<worksheet xmlns="http://schemas.openxmlformats.org/spreadsheetml/2006/main" xmlns:r="http://schemas.openxmlformats.org/officeDocument/2006/relationships">
  <dimension ref="A1:BQ48"/>
  <sheetViews>
    <sheetView view="pageBreakPreview" zoomScale="60" workbookViewId="0" topLeftCell="A1">
      <selection activeCell="A20" sqref="A20:P27"/>
    </sheetView>
  </sheetViews>
  <sheetFormatPr defaultColWidth="9.00390625" defaultRowHeight="13.5"/>
  <cols>
    <col min="1" max="1" width="5.125" style="374" customWidth="1"/>
    <col min="2" max="2" width="3.625" style="374" customWidth="1"/>
    <col min="3" max="3" width="35.125" style="374" customWidth="1"/>
    <col min="4" max="66" width="21.125" style="374" customWidth="1"/>
    <col min="67" max="67" width="20.00390625" style="375" customWidth="1"/>
    <col min="68" max="69" width="9.00390625" style="375" customWidth="1"/>
    <col min="70" max="16384" width="9.00390625" style="374" customWidth="1"/>
  </cols>
  <sheetData>
    <row r="1" spans="1:5" ht="30" customHeight="1">
      <c r="A1" s="937" t="s">
        <v>806</v>
      </c>
      <c r="B1" s="937"/>
      <c r="C1" s="937"/>
      <c r="D1" s="937"/>
      <c r="E1" s="937"/>
    </row>
    <row r="2" ht="30" customHeight="1">
      <c r="A2" s="64"/>
    </row>
    <row r="3" spans="1:69" s="311" customFormat="1" ht="30" customHeight="1">
      <c r="A3" s="938" t="s">
        <v>472</v>
      </c>
      <c r="B3" s="939"/>
      <c r="C3" s="939"/>
      <c r="D3" s="376" t="s">
        <v>473</v>
      </c>
      <c r="E3" s="376" t="s">
        <v>473</v>
      </c>
      <c r="F3" s="376" t="s">
        <v>473</v>
      </c>
      <c r="G3" s="376" t="s">
        <v>473</v>
      </c>
      <c r="H3" s="376" t="s">
        <v>473</v>
      </c>
      <c r="I3" s="376" t="s">
        <v>473</v>
      </c>
      <c r="J3" s="376" t="s">
        <v>473</v>
      </c>
      <c r="K3" s="376" t="s">
        <v>473</v>
      </c>
      <c r="L3" s="376" t="s">
        <v>473</v>
      </c>
      <c r="M3" s="376" t="s">
        <v>473</v>
      </c>
      <c r="N3" s="376" t="s">
        <v>473</v>
      </c>
      <c r="O3" s="376" t="s">
        <v>473</v>
      </c>
      <c r="P3" s="376" t="s">
        <v>473</v>
      </c>
      <c r="Q3" s="376" t="s">
        <v>473</v>
      </c>
      <c r="R3" s="376" t="s">
        <v>473</v>
      </c>
      <c r="S3" s="376" t="s">
        <v>473</v>
      </c>
      <c r="T3" s="376" t="s">
        <v>473</v>
      </c>
      <c r="U3" s="376" t="s">
        <v>473</v>
      </c>
      <c r="V3" s="376" t="s">
        <v>473</v>
      </c>
      <c r="W3" s="376" t="s">
        <v>473</v>
      </c>
      <c r="X3" s="376" t="s">
        <v>473</v>
      </c>
      <c r="Y3" s="376" t="s">
        <v>473</v>
      </c>
      <c r="Z3" s="376" t="s">
        <v>473</v>
      </c>
      <c r="AA3" s="376" t="s">
        <v>473</v>
      </c>
      <c r="AB3" s="376" t="s">
        <v>474</v>
      </c>
      <c r="AC3" s="376" t="s">
        <v>474</v>
      </c>
      <c r="AD3" s="376" t="s">
        <v>35</v>
      </c>
      <c r="AE3" s="376" t="s">
        <v>35</v>
      </c>
      <c r="AF3" s="376" t="s">
        <v>35</v>
      </c>
      <c r="AG3" s="376" t="s">
        <v>35</v>
      </c>
      <c r="AH3" s="376" t="s">
        <v>35</v>
      </c>
      <c r="AI3" s="376" t="s">
        <v>475</v>
      </c>
      <c r="AJ3" s="376" t="s">
        <v>475</v>
      </c>
      <c r="AK3" s="376" t="s">
        <v>475</v>
      </c>
      <c r="AL3" s="376" t="s">
        <v>475</v>
      </c>
      <c r="AM3" s="376" t="s">
        <v>475</v>
      </c>
      <c r="AN3" s="376" t="s">
        <v>475</v>
      </c>
      <c r="AO3" s="376" t="s">
        <v>475</v>
      </c>
      <c r="AP3" s="376" t="s">
        <v>475</v>
      </c>
      <c r="AQ3" s="376" t="s">
        <v>475</v>
      </c>
      <c r="AR3" s="376" t="s">
        <v>475</v>
      </c>
      <c r="AS3" s="376" t="s">
        <v>475</v>
      </c>
      <c r="AT3" s="376" t="s">
        <v>475</v>
      </c>
      <c r="AU3" s="376" t="s">
        <v>475</v>
      </c>
      <c r="AV3" s="376" t="s">
        <v>475</v>
      </c>
      <c r="AW3" s="376" t="s">
        <v>475</v>
      </c>
      <c r="AX3" s="376" t="s">
        <v>475</v>
      </c>
      <c r="AY3" s="376" t="s">
        <v>475</v>
      </c>
      <c r="AZ3" s="376" t="s">
        <v>476</v>
      </c>
      <c r="BA3" s="376" t="s">
        <v>476</v>
      </c>
      <c r="BB3" s="376" t="s">
        <v>476</v>
      </c>
      <c r="BC3" s="376" t="s">
        <v>476</v>
      </c>
      <c r="BD3" s="376" t="s">
        <v>476</v>
      </c>
      <c r="BE3" s="376" t="s">
        <v>476</v>
      </c>
      <c r="BF3" s="376" t="s">
        <v>476</v>
      </c>
      <c r="BG3" s="376" t="s">
        <v>476</v>
      </c>
      <c r="BH3" s="376" t="s">
        <v>476</v>
      </c>
      <c r="BI3" s="376" t="s">
        <v>476</v>
      </c>
      <c r="BJ3" s="376" t="s">
        <v>476</v>
      </c>
      <c r="BK3" s="376" t="s">
        <v>476</v>
      </c>
      <c r="BL3" s="376" t="s">
        <v>476</v>
      </c>
      <c r="BM3" s="376" t="s">
        <v>476</v>
      </c>
      <c r="BN3" s="376" t="s">
        <v>476</v>
      </c>
      <c r="BO3" s="310"/>
      <c r="BP3" s="310"/>
      <c r="BQ3" s="310"/>
    </row>
    <row r="4" spans="1:69" s="311" customFormat="1" ht="30" customHeight="1">
      <c r="A4" s="938" t="s">
        <v>479</v>
      </c>
      <c r="B4" s="939"/>
      <c r="C4" s="939"/>
      <c r="D4" s="376" t="s">
        <v>480</v>
      </c>
      <c r="E4" s="376" t="s">
        <v>480</v>
      </c>
      <c r="F4" s="376" t="s">
        <v>480</v>
      </c>
      <c r="G4" s="376" t="s">
        <v>480</v>
      </c>
      <c r="H4" s="376" t="s">
        <v>480</v>
      </c>
      <c r="I4" s="376" t="s">
        <v>480</v>
      </c>
      <c r="J4" s="376" t="s">
        <v>480</v>
      </c>
      <c r="K4" s="376" t="s">
        <v>480</v>
      </c>
      <c r="L4" s="376" t="s">
        <v>480</v>
      </c>
      <c r="M4" s="376" t="s">
        <v>480</v>
      </c>
      <c r="N4" s="376" t="s">
        <v>480</v>
      </c>
      <c r="O4" s="376" t="s">
        <v>480</v>
      </c>
      <c r="P4" s="376" t="s">
        <v>480</v>
      </c>
      <c r="Q4" s="376" t="s">
        <v>480</v>
      </c>
      <c r="R4" s="376" t="s">
        <v>480</v>
      </c>
      <c r="S4" s="376" t="s">
        <v>480</v>
      </c>
      <c r="T4" s="376" t="s">
        <v>480</v>
      </c>
      <c r="U4" s="376" t="s">
        <v>480</v>
      </c>
      <c r="V4" s="376" t="s">
        <v>480</v>
      </c>
      <c r="W4" s="376" t="s">
        <v>480</v>
      </c>
      <c r="X4" s="376" t="s">
        <v>480</v>
      </c>
      <c r="Y4" s="376" t="s">
        <v>480</v>
      </c>
      <c r="Z4" s="376" t="s">
        <v>480</v>
      </c>
      <c r="AA4" s="376" t="s">
        <v>480</v>
      </c>
      <c r="AB4" s="376" t="s">
        <v>26</v>
      </c>
      <c r="AC4" s="376" t="s">
        <v>26</v>
      </c>
      <c r="AD4" s="376" t="s">
        <v>27</v>
      </c>
      <c r="AE4" s="376" t="s">
        <v>27</v>
      </c>
      <c r="AF4" s="376" t="s">
        <v>27</v>
      </c>
      <c r="AG4" s="376" t="s">
        <v>27</v>
      </c>
      <c r="AH4" s="376" t="s">
        <v>27</v>
      </c>
      <c r="AI4" s="376" t="s">
        <v>746</v>
      </c>
      <c r="AJ4" s="376" t="s">
        <v>746</v>
      </c>
      <c r="AK4" s="376" t="s">
        <v>746</v>
      </c>
      <c r="AL4" s="376" t="s">
        <v>746</v>
      </c>
      <c r="AM4" s="376" t="s">
        <v>746</v>
      </c>
      <c r="AN4" s="376" t="s">
        <v>746</v>
      </c>
      <c r="AO4" s="376" t="s">
        <v>746</v>
      </c>
      <c r="AP4" s="376" t="s">
        <v>746</v>
      </c>
      <c r="AQ4" s="376" t="s">
        <v>746</v>
      </c>
      <c r="AR4" s="376" t="s">
        <v>746</v>
      </c>
      <c r="AS4" s="376" t="s">
        <v>746</v>
      </c>
      <c r="AT4" s="376" t="s">
        <v>746</v>
      </c>
      <c r="AU4" s="376" t="s">
        <v>747</v>
      </c>
      <c r="AV4" s="376" t="s">
        <v>747</v>
      </c>
      <c r="AW4" s="376" t="s">
        <v>747</v>
      </c>
      <c r="AX4" s="376" t="s">
        <v>747</v>
      </c>
      <c r="AY4" s="376" t="s">
        <v>747</v>
      </c>
      <c r="AZ4" s="376" t="s">
        <v>480</v>
      </c>
      <c r="BA4" s="376" t="s">
        <v>480</v>
      </c>
      <c r="BB4" s="376" t="s">
        <v>480</v>
      </c>
      <c r="BC4" s="376" t="s">
        <v>480</v>
      </c>
      <c r="BD4" s="376" t="s">
        <v>480</v>
      </c>
      <c r="BE4" s="376" t="s">
        <v>480</v>
      </c>
      <c r="BF4" s="376" t="s">
        <v>480</v>
      </c>
      <c r="BG4" s="376" t="s">
        <v>480</v>
      </c>
      <c r="BH4" s="376" t="s">
        <v>480</v>
      </c>
      <c r="BI4" s="376" t="s">
        <v>480</v>
      </c>
      <c r="BJ4" s="376" t="s">
        <v>480</v>
      </c>
      <c r="BK4" s="376" t="s">
        <v>483</v>
      </c>
      <c r="BL4" s="376" t="s">
        <v>483</v>
      </c>
      <c r="BM4" s="376" t="s">
        <v>483</v>
      </c>
      <c r="BN4" s="376" t="s">
        <v>483</v>
      </c>
      <c r="BO4" s="310"/>
      <c r="BP4" s="310"/>
      <c r="BQ4" s="310"/>
    </row>
    <row r="5" spans="1:69" s="311" customFormat="1" ht="69.75" customHeight="1">
      <c r="A5" s="938" t="s">
        <v>484</v>
      </c>
      <c r="B5" s="940"/>
      <c r="C5" s="940"/>
      <c r="D5" s="377" t="s">
        <v>257</v>
      </c>
      <c r="E5" s="378" t="s">
        <v>258</v>
      </c>
      <c r="F5" s="378" t="s">
        <v>259</v>
      </c>
      <c r="G5" s="378" t="s">
        <v>261</v>
      </c>
      <c r="H5" s="378" t="s">
        <v>487</v>
      </c>
      <c r="I5" s="378" t="s">
        <v>263</v>
      </c>
      <c r="J5" s="378" t="s">
        <v>488</v>
      </c>
      <c r="K5" s="378" t="s">
        <v>266</v>
      </c>
      <c r="L5" s="379" t="s">
        <v>268</v>
      </c>
      <c r="M5" s="379" t="s">
        <v>269</v>
      </c>
      <c r="N5" s="380" t="s">
        <v>270</v>
      </c>
      <c r="O5" s="379" t="s">
        <v>748</v>
      </c>
      <c r="P5" s="377" t="s">
        <v>271</v>
      </c>
      <c r="Q5" s="379" t="s">
        <v>491</v>
      </c>
      <c r="R5" s="379" t="s">
        <v>492</v>
      </c>
      <c r="S5" s="377" t="s">
        <v>493</v>
      </c>
      <c r="T5" s="377" t="s">
        <v>420</v>
      </c>
      <c r="U5" s="377" t="s">
        <v>494</v>
      </c>
      <c r="V5" s="377" t="s">
        <v>422</v>
      </c>
      <c r="W5" s="377" t="s">
        <v>495</v>
      </c>
      <c r="X5" s="379" t="s">
        <v>496</v>
      </c>
      <c r="Y5" s="377" t="s">
        <v>423</v>
      </c>
      <c r="Z5" s="377" t="s">
        <v>497</v>
      </c>
      <c r="AA5" s="379" t="s">
        <v>498</v>
      </c>
      <c r="AB5" s="379" t="s">
        <v>724</v>
      </c>
      <c r="AC5" s="379" t="s">
        <v>372</v>
      </c>
      <c r="AD5" s="379" t="s">
        <v>499</v>
      </c>
      <c r="AE5" s="379" t="s">
        <v>276</v>
      </c>
      <c r="AF5" s="380" t="s">
        <v>500</v>
      </c>
      <c r="AG5" s="379" t="s">
        <v>501</v>
      </c>
      <c r="AH5" s="379" t="s">
        <v>502</v>
      </c>
      <c r="AI5" s="379" t="s">
        <v>277</v>
      </c>
      <c r="AJ5" s="379" t="s">
        <v>278</v>
      </c>
      <c r="AK5" s="379" t="s">
        <v>503</v>
      </c>
      <c r="AL5" s="379" t="s">
        <v>504</v>
      </c>
      <c r="AM5" s="379" t="s">
        <v>282</v>
      </c>
      <c r="AN5" s="379" t="s">
        <v>505</v>
      </c>
      <c r="AO5" s="379" t="s">
        <v>506</v>
      </c>
      <c r="AP5" s="379" t="s">
        <v>508</v>
      </c>
      <c r="AQ5" s="379" t="s">
        <v>509</v>
      </c>
      <c r="AR5" s="379" t="s">
        <v>77</v>
      </c>
      <c r="AS5" s="379" t="s">
        <v>510</v>
      </c>
      <c r="AT5" s="379" t="s">
        <v>511</v>
      </c>
      <c r="AU5" s="379" t="s">
        <v>285</v>
      </c>
      <c r="AV5" s="379" t="s">
        <v>512</v>
      </c>
      <c r="AW5" s="380" t="s">
        <v>513</v>
      </c>
      <c r="AX5" s="379" t="s">
        <v>514</v>
      </c>
      <c r="AY5" s="381" t="s">
        <v>515</v>
      </c>
      <c r="AZ5" s="378" t="s">
        <v>516</v>
      </c>
      <c r="BA5" s="378" t="s">
        <v>288</v>
      </c>
      <c r="BB5" s="378" t="s">
        <v>289</v>
      </c>
      <c r="BC5" s="378" t="s">
        <v>291</v>
      </c>
      <c r="BD5" s="378" t="s">
        <v>520</v>
      </c>
      <c r="BE5" s="378" t="s">
        <v>521</v>
      </c>
      <c r="BF5" s="378" t="s">
        <v>522</v>
      </c>
      <c r="BG5" s="378" t="s">
        <v>343</v>
      </c>
      <c r="BH5" s="382" t="s">
        <v>344</v>
      </c>
      <c r="BI5" s="378" t="s">
        <v>524</v>
      </c>
      <c r="BJ5" s="378" t="s">
        <v>525</v>
      </c>
      <c r="BK5" s="379" t="s">
        <v>526</v>
      </c>
      <c r="BL5" s="380" t="s">
        <v>98</v>
      </c>
      <c r="BM5" s="379" t="s">
        <v>527</v>
      </c>
      <c r="BN5" s="379" t="s">
        <v>528</v>
      </c>
      <c r="BO5" s="310"/>
      <c r="BP5" s="310"/>
      <c r="BQ5" s="310"/>
    </row>
    <row r="6" spans="1:69" s="311" customFormat="1" ht="24.75" customHeight="1">
      <c r="A6" s="941" t="s">
        <v>529</v>
      </c>
      <c r="B6" s="292" t="s">
        <v>530</v>
      </c>
      <c r="C6" s="293"/>
      <c r="D6" s="604">
        <v>16276000000</v>
      </c>
      <c r="E6" s="604">
        <v>2874000000</v>
      </c>
      <c r="F6" s="604">
        <v>2100000000</v>
      </c>
      <c r="G6" s="604">
        <v>2420000000</v>
      </c>
      <c r="H6" s="604">
        <v>4000000000</v>
      </c>
      <c r="I6" s="604">
        <v>11200000000</v>
      </c>
      <c r="J6" s="604">
        <v>2920000000</v>
      </c>
      <c r="K6" s="604">
        <v>2920000000</v>
      </c>
      <c r="L6" s="604">
        <v>5100000000</v>
      </c>
      <c r="M6" s="604">
        <v>3500000000</v>
      </c>
      <c r="N6" s="604">
        <v>10000000000</v>
      </c>
      <c r="O6" s="604">
        <v>180000000</v>
      </c>
      <c r="P6" s="604">
        <v>15121000000</v>
      </c>
      <c r="Q6" s="604">
        <v>710000000</v>
      </c>
      <c r="R6" s="604">
        <v>21000000000</v>
      </c>
      <c r="S6" s="604">
        <v>3760000000</v>
      </c>
      <c r="T6" s="604">
        <v>1870000000</v>
      </c>
      <c r="U6" s="604">
        <v>2800000000</v>
      </c>
      <c r="V6" s="604">
        <v>8400000000</v>
      </c>
      <c r="W6" s="604">
        <v>5250000000</v>
      </c>
      <c r="X6" s="604">
        <v>5100000000</v>
      </c>
      <c r="Y6" s="604">
        <v>15050000000</v>
      </c>
      <c r="Z6" s="604">
        <v>3400000000</v>
      </c>
      <c r="AA6" s="604">
        <v>36000000000</v>
      </c>
      <c r="AB6" s="604">
        <v>2660000000</v>
      </c>
      <c r="AC6" s="604">
        <v>4220000000</v>
      </c>
      <c r="AD6" s="604">
        <v>12000000000</v>
      </c>
      <c r="AE6" s="604">
        <v>2160000000</v>
      </c>
      <c r="AF6" s="604">
        <v>4275000000</v>
      </c>
      <c r="AG6" s="604">
        <v>2740000000</v>
      </c>
      <c r="AH6" s="604">
        <v>3400000000</v>
      </c>
      <c r="AI6" s="604">
        <v>5880000000</v>
      </c>
      <c r="AJ6" s="604">
        <v>2350000000</v>
      </c>
      <c r="AK6" s="604">
        <v>2927000000</v>
      </c>
      <c r="AL6" s="604">
        <v>1490000000</v>
      </c>
      <c r="AM6" s="604">
        <v>8100000000</v>
      </c>
      <c r="AN6" s="604">
        <v>3250000000</v>
      </c>
      <c r="AO6" s="604">
        <v>3188000000</v>
      </c>
      <c r="AP6" s="604">
        <v>5831000000</v>
      </c>
      <c r="AQ6" s="604">
        <v>6510000000</v>
      </c>
      <c r="AR6" s="604">
        <v>31300000000</v>
      </c>
      <c r="AS6" s="604">
        <v>7000000000</v>
      </c>
      <c r="AT6" s="604">
        <v>6090000000</v>
      </c>
      <c r="AU6" s="604">
        <v>10200000000</v>
      </c>
      <c r="AV6" s="604">
        <v>2100000000</v>
      </c>
      <c r="AW6" s="604">
        <v>7260000000</v>
      </c>
      <c r="AX6" s="604">
        <v>4335000000</v>
      </c>
      <c r="AY6" s="604">
        <v>15080000000</v>
      </c>
      <c r="AZ6" s="604">
        <v>2140000000</v>
      </c>
      <c r="BA6" s="604">
        <v>4150000000</v>
      </c>
      <c r="BB6" s="604">
        <v>2900000000</v>
      </c>
      <c r="BC6" s="604">
        <v>1560000000</v>
      </c>
      <c r="BD6" s="604">
        <v>3150000000</v>
      </c>
      <c r="BE6" s="604">
        <v>1670000000</v>
      </c>
      <c r="BF6" s="604">
        <v>2810000000</v>
      </c>
      <c r="BG6" s="604">
        <v>2140000000</v>
      </c>
      <c r="BH6" s="604">
        <v>1920000000</v>
      </c>
      <c r="BI6" s="604">
        <v>4137000000</v>
      </c>
      <c r="BJ6" s="604">
        <v>10996000000</v>
      </c>
      <c r="BK6" s="604">
        <v>13000000000</v>
      </c>
      <c r="BL6" s="604">
        <v>5430000000</v>
      </c>
      <c r="BM6" s="604">
        <v>7220000000</v>
      </c>
      <c r="BN6" s="604">
        <v>6000000000</v>
      </c>
      <c r="BO6" s="312"/>
      <c r="BP6" s="310"/>
      <c r="BQ6" s="310"/>
    </row>
    <row r="7" spans="1:69" s="311" customFormat="1" ht="24.75" customHeight="1">
      <c r="A7" s="942"/>
      <c r="B7" s="294"/>
      <c r="C7" s="295" t="s">
        <v>531</v>
      </c>
      <c r="D7" s="605">
        <v>0.040136121522982834</v>
      </c>
      <c r="E7" s="605">
        <v>0.0070871966857368315</v>
      </c>
      <c r="F7" s="605">
        <v>0.005178536200434011</v>
      </c>
      <c r="G7" s="605">
        <v>0.005967646478595384</v>
      </c>
      <c r="H7" s="605">
        <v>0.009863878477017163</v>
      </c>
      <c r="I7" s="605">
        <v>0.027618859735648055</v>
      </c>
      <c r="J7" s="605">
        <v>0.007200631288222529</v>
      </c>
      <c r="K7" s="605">
        <v>0.007200631288222529</v>
      </c>
      <c r="L7" s="605">
        <v>0.012576445058196883</v>
      </c>
      <c r="M7" s="605">
        <v>0.008630893667390017</v>
      </c>
      <c r="N7" s="605">
        <v>0.024659696192542907</v>
      </c>
      <c r="O7" s="605">
        <v>0.00044387453146577235</v>
      </c>
      <c r="P7" s="605">
        <v>0.03728792661274413</v>
      </c>
      <c r="Q7" s="605">
        <v>0.0017508384296705465</v>
      </c>
      <c r="R7" s="605">
        <v>0.051785362004340106</v>
      </c>
      <c r="S7" s="605">
        <v>0.009272045768396133</v>
      </c>
      <c r="T7" s="605">
        <v>0.004611363188005524</v>
      </c>
      <c r="U7" s="605">
        <v>0.006904714933912014</v>
      </c>
      <c r="V7" s="605">
        <v>0.020714144801736042</v>
      </c>
      <c r="W7" s="605">
        <v>0.012946340501085027</v>
      </c>
      <c r="X7" s="605">
        <v>0.012576445058196883</v>
      </c>
      <c r="Y7" s="605">
        <v>0.037112842769777075</v>
      </c>
      <c r="Z7" s="605">
        <v>0.008384296705464589</v>
      </c>
      <c r="AA7" s="605">
        <v>0.08877490629315447</v>
      </c>
      <c r="AB7" s="605">
        <v>0.006559479187216413</v>
      </c>
      <c r="AC7" s="605">
        <v>0.010406391793253107</v>
      </c>
      <c r="AD7" s="605">
        <v>0.029591635431051488</v>
      </c>
      <c r="AE7" s="605">
        <v>0.005326494377589268</v>
      </c>
      <c r="AF7" s="605">
        <v>0.010542020122312094</v>
      </c>
      <c r="AG7" s="605">
        <v>0.006756756756756757</v>
      </c>
      <c r="AH7" s="605">
        <v>0.008384296705464589</v>
      </c>
      <c r="AI7" s="605">
        <v>0.01449990136121523</v>
      </c>
      <c r="AJ7" s="605">
        <v>0.005795028605247584</v>
      </c>
      <c r="AK7" s="605">
        <v>0.007217893075557309</v>
      </c>
      <c r="AL7" s="605">
        <v>0.0036742947326888933</v>
      </c>
      <c r="AM7" s="605">
        <v>0.019974353915959756</v>
      </c>
      <c r="AN7" s="605">
        <v>0.008014401262576446</v>
      </c>
      <c r="AO7" s="605">
        <v>0.007861511146182679</v>
      </c>
      <c r="AP7" s="605">
        <v>0.01437906884987177</v>
      </c>
      <c r="AQ7" s="605">
        <v>0.016053462221345433</v>
      </c>
      <c r="AR7" s="605">
        <v>0.0771848490826593</v>
      </c>
      <c r="AS7" s="605">
        <v>0.017261787334780034</v>
      </c>
      <c r="AT7" s="605">
        <v>0.015017754981258631</v>
      </c>
      <c r="AU7" s="605">
        <v>0.025152890116393767</v>
      </c>
      <c r="AV7" s="605">
        <v>0.005178536200434011</v>
      </c>
      <c r="AW7" s="605">
        <v>0.01790293943578615</v>
      </c>
      <c r="AX7" s="605">
        <v>0.010689978299467351</v>
      </c>
      <c r="AY7" s="605">
        <v>0.0371868218583547</v>
      </c>
      <c r="AZ7" s="605">
        <v>0.005277174985204182</v>
      </c>
      <c r="BA7" s="605">
        <v>0.010233773919905306</v>
      </c>
      <c r="BB7" s="605">
        <v>0.007151311895837443</v>
      </c>
      <c r="BC7" s="605">
        <v>0.0038469126060366936</v>
      </c>
      <c r="BD7" s="605">
        <v>0.007767804300651016</v>
      </c>
      <c r="BE7" s="605">
        <v>0.004118169264154666</v>
      </c>
      <c r="BF7" s="605">
        <v>0.006929374630104557</v>
      </c>
      <c r="BG7" s="605">
        <v>0.005277174985204182</v>
      </c>
      <c r="BH7" s="605">
        <v>0.004734661668968239</v>
      </c>
      <c r="BI7" s="605">
        <v>0.010201716314855001</v>
      </c>
      <c r="BJ7" s="605">
        <v>0.02711580193332018</v>
      </c>
      <c r="BK7" s="605">
        <v>0.03205760505030578</v>
      </c>
      <c r="BL7" s="605">
        <v>0.0133902150325508</v>
      </c>
      <c r="BM7" s="605">
        <v>0.01780430065101598</v>
      </c>
      <c r="BN7" s="605">
        <v>0.014795817715525744</v>
      </c>
      <c r="BO7" s="312"/>
      <c r="BP7" s="310"/>
      <c r="BQ7" s="310"/>
    </row>
    <row r="8" spans="1:69" s="311" customFormat="1" ht="24.75" customHeight="1">
      <c r="A8" s="942"/>
      <c r="B8" s="294"/>
      <c r="C8" s="295" t="s">
        <v>532</v>
      </c>
      <c r="D8" s="606">
        <v>11211000000</v>
      </c>
      <c r="E8" s="606">
        <v>1556000000</v>
      </c>
      <c r="F8" s="606">
        <v>1290000000</v>
      </c>
      <c r="G8" s="606">
        <v>1910000000</v>
      </c>
      <c r="H8" s="606">
        <v>2264000000</v>
      </c>
      <c r="I8" s="606">
        <v>7700000000</v>
      </c>
      <c r="J8" s="606">
        <v>1850000000</v>
      </c>
      <c r="K8" s="606">
        <v>2545000000</v>
      </c>
      <c r="L8" s="606">
        <v>4190000000</v>
      </c>
      <c r="M8" s="606">
        <v>1560000000</v>
      </c>
      <c r="N8" s="606">
        <v>5100000000</v>
      </c>
      <c r="O8" s="606">
        <v>140400000</v>
      </c>
      <c r="P8" s="606">
        <v>12703600000</v>
      </c>
      <c r="Q8" s="606">
        <v>220000000</v>
      </c>
      <c r="R8" s="606">
        <v>19698000000</v>
      </c>
      <c r="S8" s="606">
        <v>2850000000</v>
      </c>
      <c r="T8" s="606">
        <v>1204000000</v>
      </c>
      <c r="U8" s="606">
        <v>2210000000</v>
      </c>
      <c r="V8" s="606">
        <v>7760000000</v>
      </c>
      <c r="W8" s="606">
        <v>4680000000</v>
      </c>
      <c r="X8" s="606">
        <v>3315000000</v>
      </c>
      <c r="Y8" s="606">
        <v>12850000000</v>
      </c>
      <c r="Z8" s="606">
        <v>3332000000</v>
      </c>
      <c r="AA8" s="606">
        <v>36000000000</v>
      </c>
      <c r="AB8" s="606">
        <v>2045000000</v>
      </c>
      <c r="AC8" s="606">
        <v>2958400000</v>
      </c>
      <c r="AD8" s="606">
        <v>10000000000</v>
      </c>
      <c r="AE8" s="606">
        <v>1940000000</v>
      </c>
      <c r="AF8" s="606">
        <v>3744000000</v>
      </c>
      <c r="AG8" s="606">
        <v>1962900000</v>
      </c>
      <c r="AH8" s="606">
        <v>2966841187</v>
      </c>
      <c r="AI8" s="606">
        <v>2310000000</v>
      </c>
      <c r="AJ8" s="606">
        <v>1168000000</v>
      </c>
      <c r="AK8" s="606">
        <v>1224000000</v>
      </c>
      <c r="AL8" s="606">
        <v>574000000</v>
      </c>
      <c r="AM8" s="606">
        <v>3510000000</v>
      </c>
      <c r="AN8" s="606">
        <v>1510000000</v>
      </c>
      <c r="AO8" s="606">
        <v>1946000000</v>
      </c>
      <c r="AP8" s="606">
        <v>3987000000</v>
      </c>
      <c r="AQ8" s="606">
        <v>2031120000</v>
      </c>
      <c r="AR8" s="606">
        <v>16526400000</v>
      </c>
      <c r="AS8" s="606">
        <v>5712000000</v>
      </c>
      <c r="AT8" s="606">
        <v>3024294000</v>
      </c>
      <c r="AU8" s="606">
        <v>3612000000</v>
      </c>
      <c r="AV8" s="606">
        <v>710000000</v>
      </c>
      <c r="AW8" s="606">
        <v>5356000000</v>
      </c>
      <c r="AX8" s="606">
        <v>2198000000</v>
      </c>
      <c r="AY8" s="606">
        <v>8950000000</v>
      </c>
      <c r="AZ8" s="606">
        <v>587000000</v>
      </c>
      <c r="BA8" s="606">
        <v>3315000000</v>
      </c>
      <c r="BB8" s="606">
        <v>1741000000</v>
      </c>
      <c r="BC8" s="606">
        <v>587000000</v>
      </c>
      <c r="BD8" s="606">
        <v>744000000</v>
      </c>
      <c r="BE8" s="606">
        <v>401000000</v>
      </c>
      <c r="BF8" s="606">
        <v>1257000000</v>
      </c>
      <c r="BG8" s="606">
        <v>1230000000</v>
      </c>
      <c r="BH8" s="606">
        <v>1000000000</v>
      </c>
      <c r="BI8" s="606">
        <v>1774000000</v>
      </c>
      <c r="BJ8" s="606">
        <v>5091148000</v>
      </c>
      <c r="BK8" s="606">
        <v>10222023000</v>
      </c>
      <c r="BL8" s="606">
        <v>3550000000</v>
      </c>
      <c r="BM8" s="606">
        <v>2240000000</v>
      </c>
      <c r="BN8" s="606">
        <v>4998000000</v>
      </c>
      <c r="BO8" s="312"/>
      <c r="BP8" s="310"/>
      <c r="BQ8" s="310"/>
    </row>
    <row r="9" spans="1:69" s="311" customFormat="1" ht="24.75" customHeight="1">
      <c r="A9" s="942"/>
      <c r="B9" s="294"/>
      <c r="C9" s="295" t="s">
        <v>533</v>
      </c>
      <c r="D9" s="606">
        <v>5065000000</v>
      </c>
      <c r="E9" s="606">
        <v>1318000000</v>
      </c>
      <c r="F9" s="606">
        <v>810000000</v>
      </c>
      <c r="G9" s="606">
        <v>510000000</v>
      </c>
      <c r="H9" s="606">
        <v>1736000000</v>
      </c>
      <c r="I9" s="606">
        <v>3500000000</v>
      </c>
      <c r="J9" s="606">
        <v>1070000000</v>
      </c>
      <c r="K9" s="606">
        <v>375000000</v>
      </c>
      <c r="L9" s="606">
        <v>910000000</v>
      </c>
      <c r="M9" s="606">
        <v>1940000000</v>
      </c>
      <c r="N9" s="606">
        <v>4900000000</v>
      </c>
      <c r="O9" s="606">
        <v>39600000</v>
      </c>
      <c r="P9" s="606">
        <v>2417400000</v>
      </c>
      <c r="Q9" s="606">
        <v>490000000</v>
      </c>
      <c r="R9" s="606">
        <v>1302000000</v>
      </c>
      <c r="S9" s="606">
        <v>910000000</v>
      </c>
      <c r="T9" s="606">
        <v>666000000</v>
      </c>
      <c r="U9" s="606">
        <v>590000000</v>
      </c>
      <c r="V9" s="606">
        <v>640000000</v>
      </c>
      <c r="W9" s="606">
        <v>570000000</v>
      </c>
      <c r="X9" s="606">
        <v>1785000000</v>
      </c>
      <c r="Y9" s="606">
        <v>2200000000</v>
      </c>
      <c r="Z9" s="606">
        <v>68000000</v>
      </c>
      <c r="AA9" s="606">
        <v>0</v>
      </c>
      <c r="AB9" s="606">
        <v>615000000</v>
      </c>
      <c r="AC9" s="606">
        <v>1261600000</v>
      </c>
      <c r="AD9" s="606">
        <v>2000000000</v>
      </c>
      <c r="AE9" s="606">
        <v>220000000</v>
      </c>
      <c r="AF9" s="606">
        <v>531000000</v>
      </c>
      <c r="AG9" s="606">
        <v>777100000</v>
      </c>
      <c r="AH9" s="606">
        <v>433158813</v>
      </c>
      <c r="AI9" s="606">
        <v>3570000000</v>
      </c>
      <c r="AJ9" s="606">
        <v>1182000000</v>
      </c>
      <c r="AK9" s="606">
        <v>1703000000</v>
      </c>
      <c r="AL9" s="606">
        <v>916000000</v>
      </c>
      <c r="AM9" s="606">
        <v>4590000000</v>
      </c>
      <c r="AN9" s="606">
        <v>1740000000</v>
      </c>
      <c r="AO9" s="606">
        <v>1242000000</v>
      </c>
      <c r="AP9" s="606">
        <v>1844000000</v>
      </c>
      <c r="AQ9" s="606">
        <v>4478880000</v>
      </c>
      <c r="AR9" s="606">
        <v>14773600000</v>
      </c>
      <c r="AS9" s="606">
        <v>1288000000</v>
      </c>
      <c r="AT9" s="606">
        <v>3065706000</v>
      </c>
      <c r="AU9" s="606">
        <v>6588000000</v>
      </c>
      <c r="AV9" s="606">
        <v>1390000000</v>
      </c>
      <c r="AW9" s="606">
        <v>1904000000</v>
      </c>
      <c r="AX9" s="606">
        <v>2137000000</v>
      </c>
      <c r="AY9" s="606">
        <v>6130000000</v>
      </c>
      <c r="AZ9" s="606">
        <v>1553000000</v>
      </c>
      <c r="BA9" s="606">
        <v>835000000</v>
      </c>
      <c r="BB9" s="606">
        <v>1159000000</v>
      </c>
      <c r="BC9" s="606">
        <v>973000000</v>
      </c>
      <c r="BD9" s="606">
        <v>2406000000</v>
      </c>
      <c r="BE9" s="606">
        <v>1269000000</v>
      </c>
      <c r="BF9" s="606">
        <v>1553000000</v>
      </c>
      <c r="BG9" s="606">
        <v>910000000</v>
      </c>
      <c r="BH9" s="606">
        <v>920000000</v>
      </c>
      <c r="BI9" s="606">
        <v>2363000000</v>
      </c>
      <c r="BJ9" s="606">
        <v>5904852000</v>
      </c>
      <c r="BK9" s="606">
        <v>2777977000</v>
      </c>
      <c r="BL9" s="606">
        <v>1880000000</v>
      </c>
      <c r="BM9" s="606">
        <v>4980000000</v>
      </c>
      <c r="BN9" s="606">
        <v>1002000000</v>
      </c>
      <c r="BO9" s="312"/>
      <c r="BP9" s="310"/>
      <c r="BQ9" s="310"/>
    </row>
    <row r="10" spans="1:69" s="311" customFormat="1" ht="24.75" customHeight="1">
      <c r="A10" s="942"/>
      <c r="B10" s="296" t="s">
        <v>534</v>
      </c>
      <c r="C10" s="297"/>
      <c r="D10" s="607">
        <v>16200000000</v>
      </c>
      <c r="E10" s="607">
        <v>2860000000</v>
      </c>
      <c r="F10" s="607">
        <v>2100000000</v>
      </c>
      <c r="G10" s="607">
        <v>2541000000</v>
      </c>
      <c r="H10" s="607">
        <v>4040000000</v>
      </c>
      <c r="I10" s="607">
        <v>12000000000</v>
      </c>
      <c r="J10" s="607">
        <v>2920000000</v>
      </c>
      <c r="K10" s="607">
        <v>2890000000</v>
      </c>
      <c r="L10" s="607">
        <v>5080000000</v>
      </c>
      <c r="M10" s="607">
        <v>3400000000</v>
      </c>
      <c r="N10" s="607">
        <v>9670000000</v>
      </c>
      <c r="O10" s="607">
        <v>180000000</v>
      </c>
      <c r="P10" s="607">
        <v>15210000000</v>
      </c>
      <c r="Q10" s="607">
        <v>730000000</v>
      </c>
      <c r="R10" s="607">
        <v>20900000000</v>
      </c>
      <c r="S10" s="607">
        <v>3760000000</v>
      </c>
      <c r="T10" s="607">
        <v>1880000000</v>
      </c>
      <c r="U10" s="607">
        <v>3010000000</v>
      </c>
      <c r="V10" s="607">
        <v>8490000000</v>
      </c>
      <c r="W10" s="607">
        <v>5250000000</v>
      </c>
      <c r="X10" s="607">
        <v>6080000000</v>
      </c>
      <c r="Y10" s="607">
        <v>11000000000</v>
      </c>
      <c r="Z10" s="607">
        <v>3420000000</v>
      </c>
      <c r="AA10" s="607">
        <v>36900000000</v>
      </c>
      <c r="AB10" s="607">
        <v>2720000000</v>
      </c>
      <c r="AC10" s="607">
        <v>4436000000</v>
      </c>
      <c r="AD10" s="607">
        <v>12000000000</v>
      </c>
      <c r="AE10" s="607">
        <v>2080000000</v>
      </c>
      <c r="AF10" s="607">
        <v>4460000000</v>
      </c>
      <c r="AG10" s="607">
        <v>2555000000</v>
      </c>
      <c r="AH10" s="607">
        <v>3400000000</v>
      </c>
      <c r="AI10" s="607">
        <v>5880000000</v>
      </c>
      <c r="AJ10" s="607">
        <v>2400000000</v>
      </c>
      <c r="AK10" s="607">
        <v>3090000000</v>
      </c>
      <c r="AL10" s="607">
        <v>1960000000</v>
      </c>
      <c r="AM10" s="607">
        <v>8240000000</v>
      </c>
      <c r="AN10" s="607">
        <v>3270000000</v>
      </c>
      <c r="AO10" s="607">
        <v>3203000000</v>
      </c>
      <c r="AP10" s="607">
        <v>7110000000</v>
      </c>
      <c r="AQ10" s="607">
        <v>5810000000</v>
      </c>
      <c r="AR10" s="607">
        <v>31400000000</v>
      </c>
      <c r="AS10" s="607">
        <v>7010000000</v>
      </c>
      <c r="AT10" s="607">
        <v>6270000000</v>
      </c>
      <c r="AU10" s="607">
        <v>10890000000</v>
      </c>
      <c r="AV10" s="607">
        <v>2420000000</v>
      </c>
      <c r="AW10" s="607">
        <v>7010000000</v>
      </c>
      <c r="AX10" s="607">
        <v>4400000000</v>
      </c>
      <c r="AY10" s="607">
        <v>15236000000</v>
      </c>
      <c r="AZ10" s="607">
        <v>2140000000</v>
      </c>
      <c r="BA10" s="607">
        <v>4150000000</v>
      </c>
      <c r="BB10" s="607">
        <v>2914000000</v>
      </c>
      <c r="BC10" s="607">
        <v>1670000000</v>
      </c>
      <c r="BD10" s="607">
        <v>3150000000</v>
      </c>
      <c r="BE10" s="607">
        <v>1670000000</v>
      </c>
      <c r="BF10" s="607">
        <v>2850000000</v>
      </c>
      <c r="BG10" s="607">
        <v>2160000000</v>
      </c>
      <c r="BH10" s="607">
        <v>1950000000</v>
      </c>
      <c r="BI10" s="607">
        <v>3940000000</v>
      </c>
      <c r="BJ10" s="607">
        <v>11000000000</v>
      </c>
      <c r="BK10" s="607">
        <v>12600000000</v>
      </c>
      <c r="BL10" s="607">
        <v>4940000000</v>
      </c>
      <c r="BM10" s="607">
        <v>7380000000</v>
      </c>
      <c r="BN10" s="607">
        <v>5500000000</v>
      </c>
      <c r="BO10" s="312"/>
      <c r="BP10" s="310"/>
      <c r="BQ10" s="310"/>
    </row>
    <row r="11" spans="1:69" s="311" customFormat="1" ht="24.75" customHeight="1">
      <c r="A11" s="942"/>
      <c r="B11" s="298" t="s">
        <v>535</v>
      </c>
      <c r="C11" s="299"/>
      <c r="D11" s="608">
        <v>12100000000</v>
      </c>
      <c r="E11" s="608">
        <v>2240000000</v>
      </c>
      <c r="F11" s="608">
        <v>2340000000</v>
      </c>
      <c r="G11" s="608">
        <v>2940000000</v>
      </c>
      <c r="H11" s="608">
        <v>2840000000</v>
      </c>
      <c r="I11" s="608">
        <v>11000000000</v>
      </c>
      <c r="J11" s="608">
        <v>2020000000</v>
      </c>
      <c r="K11" s="608">
        <v>2860000000</v>
      </c>
      <c r="L11" s="608">
        <v>4700000000</v>
      </c>
      <c r="M11" s="608">
        <v>4540000000</v>
      </c>
      <c r="N11" s="608">
        <v>7393000000</v>
      </c>
      <c r="O11" s="608">
        <v>99000000</v>
      </c>
      <c r="P11" s="608">
        <v>13900000000</v>
      </c>
      <c r="Q11" s="608">
        <v>825000000</v>
      </c>
      <c r="R11" s="608">
        <v>13100000000</v>
      </c>
      <c r="S11" s="608">
        <v>2500000000</v>
      </c>
      <c r="T11" s="608">
        <v>1770000000</v>
      </c>
      <c r="U11" s="608">
        <v>3200000000</v>
      </c>
      <c r="V11" s="608">
        <v>7330000000</v>
      </c>
      <c r="W11" s="608">
        <v>5560000000</v>
      </c>
      <c r="X11" s="608">
        <v>6160000000</v>
      </c>
      <c r="Y11" s="608">
        <v>11100000000</v>
      </c>
      <c r="Z11" s="608">
        <v>3450000000</v>
      </c>
      <c r="AA11" s="608">
        <v>39800000000</v>
      </c>
      <c r="AB11" s="608">
        <v>2930000000</v>
      </c>
      <c r="AC11" s="608">
        <v>4840000000</v>
      </c>
      <c r="AD11" s="608">
        <v>13200000000</v>
      </c>
      <c r="AE11" s="608">
        <v>1540000000</v>
      </c>
      <c r="AF11" s="608">
        <v>3600000000</v>
      </c>
      <c r="AG11" s="608">
        <v>2620000000</v>
      </c>
      <c r="AH11" s="608">
        <v>2860000000</v>
      </c>
      <c r="AI11" s="608">
        <v>6220000000</v>
      </c>
      <c r="AJ11" s="608">
        <v>1690000000</v>
      </c>
      <c r="AK11" s="608">
        <v>2380000000</v>
      </c>
      <c r="AL11" s="608">
        <v>1620000000</v>
      </c>
      <c r="AM11" s="608">
        <v>7390000000</v>
      </c>
      <c r="AN11" s="608">
        <v>4320000000</v>
      </c>
      <c r="AO11" s="608">
        <v>3030000000</v>
      </c>
      <c r="AP11" s="608">
        <v>6990000000</v>
      </c>
      <c r="AQ11" s="608">
        <v>5700000000</v>
      </c>
      <c r="AR11" s="608">
        <v>33800000000</v>
      </c>
      <c r="AS11" s="608">
        <v>7280000000</v>
      </c>
      <c r="AT11" s="608">
        <v>6590000000</v>
      </c>
      <c r="AU11" s="608">
        <v>12900000000</v>
      </c>
      <c r="AV11" s="608">
        <v>2620000000</v>
      </c>
      <c r="AW11" s="608">
        <v>5410000000</v>
      </c>
      <c r="AX11" s="608">
        <v>4100000000</v>
      </c>
      <c r="AY11" s="608">
        <v>15000000000</v>
      </c>
      <c r="AZ11" s="608">
        <v>2300000000</v>
      </c>
      <c r="BA11" s="608">
        <v>3250000000</v>
      </c>
      <c r="BB11" s="608">
        <v>2700000000</v>
      </c>
      <c r="BC11" s="608">
        <v>1350000000</v>
      </c>
      <c r="BD11" s="608">
        <v>3400000000</v>
      </c>
      <c r="BE11" s="608">
        <v>1600000000</v>
      </c>
      <c r="BF11" s="608">
        <v>2180000000</v>
      </c>
      <c r="BG11" s="608">
        <v>2160000000</v>
      </c>
      <c r="BH11" s="608">
        <v>1680000000</v>
      </c>
      <c r="BI11" s="608">
        <v>2880000000</v>
      </c>
      <c r="BJ11" s="608">
        <v>12000000000</v>
      </c>
      <c r="BK11" s="608">
        <v>13700000000</v>
      </c>
      <c r="BL11" s="608">
        <v>4450000000</v>
      </c>
      <c r="BM11" s="608">
        <v>6660000000</v>
      </c>
      <c r="BN11" s="608">
        <v>4990000000</v>
      </c>
      <c r="BO11" s="312"/>
      <c r="BP11" s="310"/>
      <c r="BQ11" s="310"/>
    </row>
    <row r="12" spans="1:69" s="311" customFormat="1" ht="24.75" customHeight="1">
      <c r="A12" s="942"/>
      <c r="B12" s="300"/>
      <c r="C12" s="301" t="s">
        <v>531</v>
      </c>
      <c r="D12" s="609">
        <v>0.031201891711385082</v>
      </c>
      <c r="E12" s="609">
        <v>0.005776217969710957</v>
      </c>
      <c r="F12" s="609">
        <v>0.006034084843358768</v>
      </c>
      <c r="G12" s="609">
        <v>0.007581286085245631</v>
      </c>
      <c r="H12" s="609">
        <v>0.00732341921159782</v>
      </c>
      <c r="I12" s="609">
        <v>0.028365356101259166</v>
      </c>
      <c r="J12" s="609">
        <v>0.005208910847685774</v>
      </c>
      <c r="K12" s="609">
        <v>0.007374992586327383</v>
      </c>
      <c r="L12" s="609">
        <v>0.012119743061447098</v>
      </c>
      <c r="M12" s="609">
        <v>0.011707156063610601</v>
      </c>
      <c r="N12" s="609">
        <v>0.019064097968782636</v>
      </c>
      <c r="O12" s="609">
        <v>0.0002552882049113325</v>
      </c>
      <c r="P12" s="609">
        <v>0.035843495437045673</v>
      </c>
      <c r="Q12" s="609">
        <v>0.002127401707594437</v>
      </c>
      <c r="R12" s="609">
        <v>0.033780560447863185</v>
      </c>
      <c r="S12" s="609">
        <v>0.006446671841195265</v>
      </c>
      <c r="T12" s="609">
        <v>0.004564243663566247</v>
      </c>
      <c r="U12" s="609">
        <v>0.00825173995672994</v>
      </c>
      <c r="V12" s="609">
        <v>0.018901641838384515</v>
      </c>
      <c r="W12" s="609">
        <v>0.014337398174818269</v>
      </c>
      <c r="X12" s="609">
        <v>0.01588459941670513</v>
      </c>
      <c r="Y12" s="609">
        <v>0.028623222974906975</v>
      </c>
      <c r="Z12" s="609">
        <v>0.008896407140849464</v>
      </c>
      <c r="AA12" s="609">
        <v>0.10263101571182862</v>
      </c>
      <c r="AB12" s="609">
        <v>0.00755549939788085</v>
      </c>
      <c r="AC12" s="609">
        <v>0.012483975888387065</v>
      </c>
      <c r="AD12" s="609">
        <v>0.034038427321510994</v>
      </c>
      <c r="AE12" s="609">
        <v>0.003971149854176283</v>
      </c>
      <c r="AF12" s="609">
        <v>0.009283207451321182</v>
      </c>
      <c r="AG12" s="609">
        <v>0.006756112089572637</v>
      </c>
      <c r="AH12" s="609">
        <v>0.007374992586327383</v>
      </c>
      <c r="AI12" s="609">
        <v>0.01603931954089382</v>
      </c>
      <c r="AJ12" s="609">
        <v>0.0043579501646479986</v>
      </c>
      <c r="AK12" s="609">
        <v>0.006137231592817892</v>
      </c>
      <c r="AL12" s="609">
        <v>0.004177443353094531</v>
      </c>
      <c r="AM12" s="609">
        <v>0.019056361962573203</v>
      </c>
      <c r="AN12" s="609">
        <v>0.011139848941585416</v>
      </c>
      <c r="AO12" s="609">
        <v>0.007813366271528661</v>
      </c>
      <c r="AP12" s="609">
        <v>0.01802489446798196</v>
      </c>
      <c r="AQ12" s="609">
        <v>0.014698411797925203</v>
      </c>
      <c r="AR12" s="609">
        <v>0.08715900329295997</v>
      </c>
      <c r="AS12" s="609">
        <v>0.01877270840156061</v>
      </c>
      <c r="AT12" s="609">
        <v>0.016993426973390718</v>
      </c>
      <c r="AU12" s="609">
        <v>0.03326482670056757</v>
      </c>
      <c r="AV12" s="609">
        <v>0.006756112089572637</v>
      </c>
      <c r="AW12" s="609">
        <v>0.013950597864346553</v>
      </c>
      <c r="AX12" s="609">
        <v>0.010572541819560233</v>
      </c>
      <c r="AY12" s="609">
        <v>0.03868003104717159</v>
      </c>
      <c r="AZ12" s="609">
        <v>0.0059309380938996435</v>
      </c>
      <c r="BA12" s="609">
        <v>0.008380673393553844</v>
      </c>
      <c r="BB12" s="609">
        <v>0.006962405588490886</v>
      </c>
      <c r="BC12" s="609">
        <v>0.003481202794245443</v>
      </c>
      <c r="BD12" s="609">
        <v>0.00876747370402556</v>
      </c>
      <c r="BE12" s="609">
        <v>0.00412586997836497</v>
      </c>
      <c r="BF12" s="609">
        <v>0.005621497845522271</v>
      </c>
      <c r="BG12" s="609">
        <v>0.005569924470792708</v>
      </c>
      <c r="BH12" s="609">
        <v>0.004332163477283218</v>
      </c>
      <c r="BI12" s="609">
        <v>0.0074265659610569445</v>
      </c>
      <c r="BJ12" s="609">
        <v>0.03094402483773727</v>
      </c>
      <c r="BK12" s="609">
        <v>0.03532776168975005</v>
      </c>
      <c r="BL12" s="609">
        <v>0.011475075877327571</v>
      </c>
      <c r="BM12" s="609">
        <v>0.017173933784944185</v>
      </c>
      <c r="BN12" s="609">
        <v>0.012867556995025748</v>
      </c>
      <c r="BO12" s="312"/>
      <c r="BP12" s="310"/>
      <c r="BQ12" s="310"/>
    </row>
    <row r="13" spans="1:69" s="311" customFormat="1" ht="24.75" customHeight="1">
      <c r="A13" s="942"/>
      <c r="B13" s="298" t="s">
        <v>536</v>
      </c>
      <c r="C13" s="299"/>
      <c r="D13" s="608">
        <v>14683598731</v>
      </c>
      <c r="E13" s="608">
        <v>2423266649</v>
      </c>
      <c r="F13" s="608">
        <v>1959327529</v>
      </c>
      <c r="G13" s="608">
        <v>2437925421</v>
      </c>
      <c r="H13" s="608">
        <v>3344998746</v>
      </c>
      <c r="I13" s="608">
        <v>11126221966</v>
      </c>
      <c r="J13" s="608">
        <v>2654223018</v>
      </c>
      <c r="K13" s="608">
        <v>3013776458</v>
      </c>
      <c r="L13" s="608">
        <v>5253301004</v>
      </c>
      <c r="M13" s="608">
        <v>2995706282</v>
      </c>
      <c r="N13" s="608">
        <v>8683700708</v>
      </c>
      <c r="O13" s="608">
        <v>176245560</v>
      </c>
      <c r="P13" s="608">
        <v>15618751578</v>
      </c>
      <c r="Q13" s="608">
        <v>609301528</v>
      </c>
      <c r="R13" s="608">
        <v>22165082393</v>
      </c>
      <c r="S13" s="608">
        <v>3897366704</v>
      </c>
      <c r="T13" s="608">
        <v>1782289061</v>
      </c>
      <c r="U13" s="608">
        <v>2872159655</v>
      </c>
      <c r="V13" s="608">
        <v>8746317842</v>
      </c>
      <c r="W13" s="608">
        <v>5352375715</v>
      </c>
      <c r="X13" s="608">
        <v>4963583224</v>
      </c>
      <c r="Y13" s="608">
        <v>15100589768</v>
      </c>
      <c r="Z13" s="608">
        <v>3634492305</v>
      </c>
      <c r="AA13" s="608">
        <v>38388259415</v>
      </c>
      <c r="AB13" s="608">
        <v>2690094696</v>
      </c>
      <c r="AC13" s="608">
        <v>4246999296</v>
      </c>
      <c r="AD13" s="608">
        <v>11583167203</v>
      </c>
      <c r="AE13" s="608">
        <v>2189551279</v>
      </c>
      <c r="AF13" s="608">
        <v>4325194332</v>
      </c>
      <c r="AG13" s="608">
        <v>2684251619</v>
      </c>
      <c r="AH13" s="608">
        <v>3352636030</v>
      </c>
      <c r="AI13" s="608">
        <v>4454074391</v>
      </c>
      <c r="AJ13" s="608">
        <v>2330486918</v>
      </c>
      <c r="AK13" s="608">
        <v>2588606601</v>
      </c>
      <c r="AL13" s="608">
        <v>1468784820</v>
      </c>
      <c r="AM13" s="608">
        <v>7086064923</v>
      </c>
      <c r="AN13" s="608">
        <v>3046276899</v>
      </c>
      <c r="AO13" s="608">
        <v>2938558813</v>
      </c>
      <c r="AP13" s="608">
        <v>5449359103</v>
      </c>
      <c r="AQ13" s="608">
        <v>5634495741</v>
      </c>
      <c r="AR13" s="608">
        <v>28837076027</v>
      </c>
      <c r="AS13" s="608">
        <v>6925517070</v>
      </c>
      <c r="AT13" s="608">
        <v>6137326925</v>
      </c>
      <c r="AU13" s="608">
        <v>7576156526</v>
      </c>
      <c r="AV13" s="608">
        <v>1819337067</v>
      </c>
      <c r="AW13" s="608">
        <v>7153682518</v>
      </c>
      <c r="AX13" s="608">
        <v>3918414563</v>
      </c>
      <c r="AY13" s="608">
        <v>14057508759</v>
      </c>
      <c r="AZ13" s="608">
        <v>1727215981</v>
      </c>
      <c r="BA13" s="608">
        <v>4146323098</v>
      </c>
      <c r="BB13" s="608">
        <v>3079654968</v>
      </c>
      <c r="BC13" s="608">
        <v>1379400802</v>
      </c>
      <c r="BD13" s="608">
        <v>2253139125</v>
      </c>
      <c r="BE13" s="608">
        <v>1422959071</v>
      </c>
      <c r="BF13" s="608">
        <v>2196200484</v>
      </c>
      <c r="BG13" s="608">
        <v>2171722414</v>
      </c>
      <c r="BH13" s="608">
        <v>1842929738</v>
      </c>
      <c r="BI13" s="608">
        <v>4051110363</v>
      </c>
      <c r="BJ13" s="608">
        <v>11044154603</v>
      </c>
      <c r="BK13" s="608">
        <v>12459775780</v>
      </c>
      <c r="BL13" s="608">
        <v>5144673748</v>
      </c>
      <c r="BM13" s="608">
        <v>6451162859</v>
      </c>
      <c r="BN13" s="608">
        <v>5977629209</v>
      </c>
      <c r="BO13" s="312"/>
      <c r="BP13" s="310"/>
      <c r="BQ13" s="310"/>
    </row>
    <row r="14" spans="1:69" s="311" customFormat="1" ht="24.75" customHeight="1">
      <c r="A14" s="942"/>
      <c r="B14" s="298"/>
      <c r="C14" s="299" t="s">
        <v>532</v>
      </c>
      <c r="D14" s="608">
        <v>11362939945</v>
      </c>
      <c r="E14" s="608">
        <v>1579647815</v>
      </c>
      <c r="F14" s="608">
        <v>1292863710</v>
      </c>
      <c r="G14" s="608">
        <v>1934577476</v>
      </c>
      <c r="H14" s="608">
        <v>2272200106</v>
      </c>
      <c r="I14" s="608">
        <v>7955529906</v>
      </c>
      <c r="J14" s="608">
        <v>1857075532</v>
      </c>
      <c r="K14" s="608">
        <v>2623508323</v>
      </c>
      <c r="L14" s="608">
        <v>4332373220</v>
      </c>
      <c r="M14" s="608">
        <v>1611990046</v>
      </c>
      <c r="N14" s="608">
        <v>5253401495</v>
      </c>
      <c r="O14" s="608">
        <v>143227913</v>
      </c>
      <c r="P14" s="608">
        <v>12965506505</v>
      </c>
      <c r="Q14" s="608">
        <v>229517974</v>
      </c>
      <c r="R14" s="608">
        <v>19878334468</v>
      </c>
      <c r="S14" s="608">
        <v>2959291111</v>
      </c>
      <c r="T14" s="608">
        <v>1215788093</v>
      </c>
      <c r="U14" s="608">
        <v>2299343912</v>
      </c>
      <c r="V14" s="608">
        <v>8019076449</v>
      </c>
      <c r="W14" s="608">
        <v>4719302194</v>
      </c>
      <c r="X14" s="608">
        <v>3433112238</v>
      </c>
      <c r="Y14" s="608">
        <v>13156899031</v>
      </c>
      <c r="Z14" s="608">
        <v>3462975218</v>
      </c>
      <c r="AA14" s="608">
        <v>38388259415</v>
      </c>
      <c r="AB14" s="608">
        <v>2065001582</v>
      </c>
      <c r="AC14" s="608">
        <v>2997685179</v>
      </c>
      <c r="AD14" s="608">
        <v>10130956745</v>
      </c>
      <c r="AE14" s="608">
        <v>2002997901</v>
      </c>
      <c r="AF14" s="608">
        <v>3863493919</v>
      </c>
      <c r="AG14" s="608">
        <v>2027146664</v>
      </c>
      <c r="AH14" s="608">
        <v>2992031543</v>
      </c>
      <c r="AI14" s="608">
        <v>2312708783</v>
      </c>
      <c r="AJ14" s="608">
        <v>1193409967</v>
      </c>
      <c r="AK14" s="608">
        <v>1225889584</v>
      </c>
      <c r="AL14" s="608">
        <v>599207093</v>
      </c>
      <c r="AM14" s="608">
        <v>3591617901</v>
      </c>
      <c r="AN14" s="608">
        <v>1573699807</v>
      </c>
      <c r="AO14" s="608">
        <v>1960034231</v>
      </c>
      <c r="AP14" s="608">
        <v>4008558909</v>
      </c>
      <c r="AQ14" s="608">
        <v>2053961908</v>
      </c>
      <c r="AR14" s="608">
        <v>16632136708</v>
      </c>
      <c r="AS14" s="608">
        <v>5764352075</v>
      </c>
      <c r="AT14" s="608">
        <v>3137956372</v>
      </c>
      <c r="AU14" s="608">
        <v>3615663549</v>
      </c>
      <c r="AV14" s="608">
        <v>721103782</v>
      </c>
      <c r="AW14" s="608">
        <v>5554752363</v>
      </c>
      <c r="AX14" s="608">
        <v>2274532468</v>
      </c>
      <c r="AY14" s="608">
        <v>9256695011</v>
      </c>
      <c r="AZ14" s="608">
        <v>587976987</v>
      </c>
      <c r="BA14" s="608">
        <v>3319864635</v>
      </c>
      <c r="BB14" s="608">
        <v>1743699894</v>
      </c>
      <c r="BC14" s="608">
        <v>588005576</v>
      </c>
      <c r="BD14" s="608">
        <v>750765127</v>
      </c>
      <c r="BE14" s="608">
        <v>404600863</v>
      </c>
      <c r="BF14" s="608">
        <v>1262323350</v>
      </c>
      <c r="BG14" s="608">
        <v>1268253751</v>
      </c>
      <c r="BH14" s="608">
        <v>1040624814</v>
      </c>
      <c r="BI14" s="608">
        <v>1842469502</v>
      </c>
      <c r="BJ14" s="608">
        <v>5300793094</v>
      </c>
      <c r="BK14" s="608">
        <v>10314723973</v>
      </c>
      <c r="BL14" s="608">
        <v>3695229911</v>
      </c>
      <c r="BM14" s="608">
        <v>2331478076</v>
      </c>
      <c r="BN14" s="608">
        <v>5158663570</v>
      </c>
      <c r="BO14" s="312"/>
      <c r="BP14" s="310"/>
      <c r="BQ14" s="310"/>
    </row>
    <row r="15" spans="1:69" s="311" customFormat="1" ht="24.75" customHeight="1">
      <c r="A15" s="943"/>
      <c r="B15" s="298"/>
      <c r="C15" s="299" t="s">
        <v>533</v>
      </c>
      <c r="D15" s="608">
        <v>3320658786</v>
      </c>
      <c r="E15" s="608">
        <v>843618834</v>
      </c>
      <c r="F15" s="608">
        <v>666463819</v>
      </c>
      <c r="G15" s="608">
        <v>503347945</v>
      </c>
      <c r="H15" s="608">
        <v>1072798640</v>
      </c>
      <c r="I15" s="608">
        <v>3170692060</v>
      </c>
      <c r="J15" s="608">
        <v>797147486</v>
      </c>
      <c r="K15" s="608">
        <v>390268135</v>
      </c>
      <c r="L15" s="608">
        <v>920927784</v>
      </c>
      <c r="M15" s="608">
        <v>1383716236</v>
      </c>
      <c r="N15" s="608">
        <v>3430299213</v>
      </c>
      <c r="O15" s="608">
        <v>33017647</v>
      </c>
      <c r="P15" s="608">
        <v>2653245073</v>
      </c>
      <c r="Q15" s="608">
        <v>379783554</v>
      </c>
      <c r="R15" s="608">
        <v>2286747925</v>
      </c>
      <c r="S15" s="608">
        <v>938075593</v>
      </c>
      <c r="T15" s="608">
        <v>566500968</v>
      </c>
      <c r="U15" s="608">
        <v>572815743</v>
      </c>
      <c r="V15" s="608">
        <v>727241393</v>
      </c>
      <c r="W15" s="608">
        <v>633073521</v>
      </c>
      <c r="X15" s="608">
        <v>1530470986</v>
      </c>
      <c r="Y15" s="608">
        <v>1943690737</v>
      </c>
      <c r="Z15" s="608">
        <v>171517087</v>
      </c>
      <c r="AA15" s="608">
        <v>0</v>
      </c>
      <c r="AB15" s="608">
        <v>625093114</v>
      </c>
      <c r="AC15" s="608">
        <v>1249314117</v>
      </c>
      <c r="AD15" s="608">
        <v>1452210458</v>
      </c>
      <c r="AE15" s="608">
        <v>186553378</v>
      </c>
      <c r="AF15" s="608">
        <v>461700413</v>
      </c>
      <c r="AG15" s="608">
        <v>657104955</v>
      </c>
      <c r="AH15" s="608">
        <v>360604487</v>
      </c>
      <c r="AI15" s="608">
        <v>2141365608</v>
      </c>
      <c r="AJ15" s="608">
        <v>1137076951</v>
      </c>
      <c r="AK15" s="608">
        <v>1362717017</v>
      </c>
      <c r="AL15" s="608">
        <v>869577727</v>
      </c>
      <c r="AM15" s="608">
        <v>3494447022</v>
      </c>
      <c r="AN15" s="608">
        <v>1472577092</v>
      </c>
      <c r="AO15" s="608">
        <v>978524582</v>
      </c>
      <c r="AP15" s="608">
        <v>1440800194</v>
      </c>
      <c r="AQ15" s="608">
        <v>3580533833</v>
      </c>
      <c r="AR15" s="608">
        <v>12204939319</v>
      </c>
      <c r="AS15" s="608">
        <v>1161164995</v>
      </c>
      <c r="AT15" s="608">
        <v>2999370553</v>
      </c>
      <c r="AU15" s="608">
        <v>3960492977</v>
      </c>
      <c r="AV15" s="608">
        <v>1098233285</v>
      </c>
      <c r="AW15" s="608">
        <v>1598930155</v>
      </c>
      <c r="AX15" s="608">
        <v>1643882095</v>
      </c>
      <c r="AY15" s="608">
        <v>4800813748</v>
      </c>
      <c r="AZ15" s="608">
        <v>1139238994</v>
      </c>
      <c r="BA15" s="608">
        <v>826458463</v>
      </c>
      <c r="BB15" s="608">
        <v>1335955074</v>
      </c>
      <c r="BC15" s="608">
        <v>791395226</v>
      </c>
      <c r="BD15" s="608">
        <v>1502373998</v>
      </c>
      <c r="BE15" s="608">
        <v>1018358208</v>
      </c>
      <c r="BF15" s="608">
        <v>933877134</v>
      </c>
      <c r="BG15" s="608">
        <v>903468663</v>
      </c>
      <c r="BH15" s="608">
        <v>802304924</v>
      </c>
      <c r="BI15" s="608">
        <v>2208640861</v>
      </c>
      <c r="BJ15" s="608">
        <v>5743361509</v>
      </c>
      <c r="BK15" s="608">
        <v>2145051807</v>
      </c>
      <c r="BL15" s="608">
        <v>1449443837</v>
      </c>
      <c r="BM15" s="608">
        <v>4119684783</v>
      </c>
      <c r="BN15" s="608">
        <v>818965639</v>
      </c>
      <c r="BO15" s="312"/>
      <c r="BP15" s="310"/>
      <c r="BQ15" s="310"/>
    </row>
    <row r="16" spans="1:69" s="311" customFormat="1" ht="24.75" customHeight="1">
      <c r="A16" s="934" t="s">
        <v>537</v>
      </c>
      <c r="B16" s="302" t="s">
        <v>538</v>
      </c>
      <c r="C16" s="303"/>
      <c r="D16" s="610">
        <v>8</v>
      </c>
      <c r="E16" s="610">
        <v>1</v>
      </c>
      <c r="F16" s="610">
        <v>4</v>
      </c>
      <c r="G16" s="610">
        <v>15</v>
      </c>
      <c r="H16" s="610">
        <v>6</v>
      </c>
      <c r="I16" s="610">
        <v>7</v>
      </c>
      <c r="J16" s="610">
        <v>2</v>
      </c>
      <c r="K16" s="610">
        <v>1</v>
      </c>
      <c r="L16" s="610">
        <v>9</v>
      </c>
      <c r="M16" s="610">
        <v>3</v>
      </c>
      <c r="N16" s="610">
        <v>24</v>
      </c>
      <c r="O16" s="611" t="s">
        <v>749</v>
      </c>
      <c r="P16" s="610">
        <v>25</v>
      </c>
      <c r="Q16" s="610">
        <v>4</v>
      </c>
      <c r="R16" s="610">
        <v>32</v>
      </c>
      <c r="S16" s="610">
        <v>1</v>
      </c>
      <c r="T16" s="610">
        <v>4</v>
      </c>
      <c r="U16" s="610">
        <v>1</v>
      </c>
      <c r="V16" s="610">
        <v>9</v>
      </c>
      <c r="W16" s="610">
        <v>7</v>
      </c>
      <c r="X16" s="610">
        <v>6</v>
      </c>
      <c r="Y16" s="610">
        <v>6</v>
      </c>
      <c r="Z16" s="610">
        <v>8</v>
      </c>
      <c r="AA16" s="610">
        <v>2</v>
      </c>
      <c r="AB16" s="610">
        <v>19</v>
      </c>
      <c r="AC16" s="610">
        <v>9</v>
      </c>
      <c r="AD16" s="610">
        <v>1</v>
      </c>
      <c r="AE16" s="610">
        <v>4</v>
      </c>
      <c r="AF16" s="610">
        <v>6</v>
      </c>
      <c r="AG16" s="610">
        <v>1</v>
      </c>
      <c r="AH16" s="610">
        <v>1</v>
      </c>
      <c r="AI16" s="610">
        <v>5</v>
      </c>
      <c r="AJ16" s="610">
        <v>37</v>
      </c>
      <c r="AK16" s="610">
        <v>13</v>
      </c>
      <c r="AL16" s="610">
        <v>19</v>
      </c>
      <c r="AM16" s="610">
        <v>43</v>
      </c>
      <c r="AN16" s="610">
        <v>8</v>
      </c>
      <c r="AO16" s="610">
        <v>19</v>
      </c>
      <c r="AP16" s="610">
        <v>1</v>
      </c>
      <c r="AQ16" s="610">
        <v>35</v>
      </c>
      <c r="AR16" s="610">
        <v>11</v>
      </c>
      <c r="AS16" s="610">
        <v>14</v>
      </c>
      <c r="AT16" s="610">
        <v>4</v>
      </c>
      <c r="AU16" s="610">
        <v>1</v>
      </c>
      <c r="AV16" s="610">
        <v>1</v>
      </c>
      <c r="AW16" s="610">
        <v>1</v>
      </c>
      <c r="AX16" s="610">
        <v>3</v>
      </c>
      <c r="AY16" s="610">
        <v>27</v>
      </c>
      <c r="AZ16" s="610">
        <v>8</v>
      </c>
      <c r="BA16" s="610">
        <v>10</v>
      </c>
      <c r="BB16" s="610">
        <v>40</v>
      </c>
      <c r="BC16" s="610">
        <v>22</v>
      </c>
      <c r="BD16" s="610">
        <v>13</v>
      </c>
      <c r="BE16" s="610">
        <v>12</v>
      </c>
      <c r="BF16" s="610">
        <v>16</v>
      </c>
      <c r="BG16" s="610">
        <v>8</v>
      </c>
      <c r="BH16" s="610">
        <v>6</v>
      </c>
      <c r="BI16" s="610">
        <v>3</v>
      </c>
      <c r="BJ16" s="610">
        <v>17</v>
      </c>
      <c r="BK16" s="610">
        <v>1</v>
      </c>
      <c r="BL16" s="610">
        <v>1</v>
      </c>
      <c r="BM16" s="610">
        <v>1</v>
      </c>
      <c r="BN16" s="610">
        <v>6</v>
      </c>
      <c r="BO16" s="312"/>
      <c r="BP16" s="310"/>
      <c r="BQ16" s="310"/>
    </row>
    <row r="17" spans="1:69" s="311" customFormat="1" ht="24.75" customHeight="1">
      <c r="A17" s="935"/>
      <c r="B17" s="304" t="s">
        <v>539</v>
      </c>
      <c r="C17" s="305"/>
      <c r="D17" s="612">
        <v>8011.75</v>
      </c>
      <c r="E17" s="612">
        <v>2291.13</v>
      </c>
      <c r="F17" s="612">
        <v>2804.56</v>
      </c>
      <c r="G17" s="612">
        <v>3317.48</v>
      </c>
      <c r="H17" s="612">
        <v>3265.34</v>
      </c>
      <c r="I17" s="612">
        <v>14468.38</v>
      </c>
      <c r="J17" s="612">
        <v>4243.58</v>
      </c>
      <c r="K17" s="612">
        <v>1937.4</v>
      </c>
      <c r="L17" s="612">
        <v>4224.32</v>
      </c>
      <c r="M17" s="612">
        <v>4088.44</v>
      </c>
      <c r="N17" s="612">
        <v>10982.03</v>
      </c>
      <c r="O17" s="612">
        <v>168.75</v>
      </c>
      <c r="P17" s="612">
        <v>15216.93</v>
      </c>
      <c r="Q17" s="612">
        <v>1253.39</v>
      </c>
      <c r="R17" s="612">
        <v>8863.98</v>
      </c>
      <c r="S17" s="612">
        <v>3405.73</v>
      </c>
      <c r="T17" s="612">
        <v>1700.57</v>
      </c>
      <c r="U17" s="612">
        <v>2488.36</v>
      </c>
      <c r="V17" s="612">
        <v>4760.09</v>
      </c>
      <c r="W17" s="612">
        <v>3551.01</v>
      </c>
      <c r="X17" s="612">
        <v>5299.89</v>
      </c>
      <c r="Y17" s="612">
        <v>6177.74</v>
      </c>
      <c r="Z17" s="612">
        <v>1899.27</v>
      </c>
      <c r="AA17" s="612">
        <v>11034.78</v>
      </c>
      <c r="AB17" s="612">
        <v>3325.27</v>
      </c>
      <c r="AC17" s="612">
        <v>5401.46</v>
      </c>
      <c r="AD17" s="612">
        <v>8076.85</v>
      </c>
      <c r="AE17" s="612">
        <v>651.29</v>
      </c>
      <c r="AF17" s="612">
        <v>1027.33</v>
      </c>
      <c r="AG17" s="612">
        <v>2347.81</v>
      </c>
      <c r="AH17" s="612">
        <v>1101.92</v>
      </c>
      <c r="AI17" s="612">
        <v>7022.76</v>
      </c>
      <c r="AJ17" s="612">
        <v>5536.82</v>
      </c>
      <c r="AK17" s="612">
        <v>6066.53</v>
      </c>
      <c r="AL17" s="612">
        <v>5284.75</v>
      </c>
      <c r="AM17" s="612">
        <v>15420.09</v>
      </c>
      <c r="AN17" s="612">
        <v>6490.05</v>
      </c>
      <c r="AO17" s="612">
        <v>4683.4</v>
      </c>
      <c r="AP17" s="612">
        <v>6023.39</v>
      </c>
      <c r="AQ17" s="612">
        <v>12013.95</v>
      </c>
      <c r="AR17" s="612">
        <v>23987.4</v>
      </c>
      <c r="AS17" s="612">
        <v>6494.09</v>
      </c>
      <c r="AT17" s="612">
        <v>6871.45</v>
      </c>
      <c r="AU17" s="612">
        <v>31121.71</v>
      </c>
      <c r="AV17" s="612">
        <v>5963</v>
      </c>
      <c r="AW17" s="612">
        <v>19740.95</v>
      </c>
      <c r="AX17" s="612">
        <v>14960.69</v>
      </c>
      <c r="AY17" s="612">
        <v>12116.35</v>
      </c>
      <c r="AZ17" s="612">
        <v>5326.88</v>
      </c>
      <c r="BA17" s="612">
        <v>7163.07</v>
      </c>
      <c r="BB17" s="612">
        <v>6568.43</v>
      </c>
      <c r="BC17" s="612">
        <v>3946.36</v>
      </c>
      <c r="BD17" s="612">
        <v>7129.14</v>
      </c>
      <c r="BE17" s="612">
        <v>4875.12</v>
      </c>
      <c r="BF17" s="612">
        <v>3257.73</v>
      </c>
      <c r="BG17" s="612">
        <v>3930.71</v>
      </c>
      <c r="BH17" s="612">
        <v>3290.42</v>
      </c>
      <c r="BI17" s="612">
        <v>7086.37</v>
      </c>
      <c r="BJ17" s="612">
        <v>16654.33</v>
      </c>
      <c r="BK17" s="612">
        <v>18586.97</v>
      </c>
      <c r="BL17" s="612">
        <v>5303.98</v>
      </c>
      <c r="BM17" s="612">
        <v>35444.13</v>
      </c>
      <c r="BN17" s="612">
        <v>2484.39</v>
      </c>
      <c r="BO17" s="312"/>
      <c r="BP17" s="310"/>
      <c r="BQ17" s="310"/>
    </row>
    <row r="18" spans="1:69" s="311" customFormat="1" ht="24.75" customHeight="1">
      <c r="A18" s="935"/>
      <c r="B18" s="300" t="s">
        <v>540</v>
      </c>
      <c r="C18" s="301"/>
      <c r="D18" s="613">
        <v>7208.37</v>
      </c>
      <c r="E18" s="613">
        <v>2291.13</v>
      </c>
      <c r="F18" s="613">
        <v>2804.56</v>
      </c>
      <c r="G18" s="613">
        <v>3124.62</v>
      </c>
      <c r="H18" s="613">
        <v>3265.34</v>
      </c>
      <c r="I18" s="613">
        <v>10546.98</v>
      </c>
      <c r="J18" s="613">
        <v>4243.58</v>
      </c>
      <c r="K18" s="613">
        <v>1937.4</v>
      </c>
      <c r="L18" s="613">
        <v>3724.96</v>
      </c>
      <c r="M18" s="613">
        <v>4088.44</v>
      </c>
      <c r="N18" s="613">
        <v>10314.77</v>
      </c>
      <c r="O18" s="613">
        <v>158.49</v>
      </c>
      <c r="P18" s="613">
        <v>15134.94</v>
      </c>
      <c r="Q18" s="613">
        <v>1253.39</v>
      </c>
      <c r="R18" s="613">
        <v>8489.82</v>
      </c>
      <c r="S18" s="613">
        <v>3405.73</v>
      </c>
      <c r="T18" s="613">
        <v>1449.45</v>
      </c>
      <c r="U18" s="613">
        <v>2488.36</v>
      </c>
      <c r="V18" s="613">
        <v>4760.09</v>
      </c>
      <c r="W18" s="613">
        <v>2797.28</v>
      </c>
      <c r="X18" s="613">
        <v>5299.89</v>
      </c>
      <c r="Y18" s="613">
        <v>6177.74</v>
      </c>
      <c r="Z18" s="613">
        <v>1899.27</v>
      </c>
      <c r="AA18" s="613">
        <v>11034.78</v>
      </c>
      <c r="AB18" s="613">
        <v>2872.94</v>
      </c>
      <c r="AC18" s="613">
        <v>5401.46</v>
      </c>
      <c r="AD18" s="613">
        <v>8076.85</v>
      </c>
      <c r="AE18" s="613">
        <v>651.29</v>
      </c>
      <c r="AF18" s="613">
        <v>889.59</v>
      </c>
      <c r="AG18" s="613">
        <v>2347.81</v>
      </c>
      <c r="AH18" s="613">
        <v>1101.92</v>
      </c>
      <c r="AI18" s="613">
        <v>6540.64</v>
      </c>
      <c r="AJ18" s="613">
        <v>5292.65</v>
      </c>
      <c r="AK18" s="613">
        <v>6066.53</v>
      </c>
      <c r="AL18" s="613">
        <v>5122.98</v>
      </c>
      <c r="AM18" s="613">
        <v>14903.91</v>
      </c>
      <c r="AN18" s="613">
        <v>6490.05</v>
      </c>
      <c r="AO18" s="613">
        <v>4593.16</v>
      </c>
      <c r="AP18" s="613">
        <v>6023.39</v>
      </c>
      <c r="AQ18" s="613">
        <v>10952.67</v>
      </c>
      <c r="AR18" s="613">
        <v>22941.07</v>
      </c>
      <c r="AS18" s="613">
        <v>6494.09</v>
      </c>
      <c r="AT18" s="613">
        <v>6871.45</v>
      </c>
      <c r="AU18" s="613">
        <v>31121.71</v>
      </c>
      <c r="AV18" s="613">
        <v>5963</v>
      </c>
      <c r="AW18" s="613">
        <v>19740.95</v>
      </c>
      <c r="AX18" s="613">
        <v>14960.69</v>
      </c>
      <c r="AY18" s="613">
        <v>11579.18</v>
      </c>
      <c r="AZ18" s="613">
        <v>5326.88</v>
      </c>
      <c r="BA18" s="613">
        <v>6730.24</v>
      </c>
      <c r="BB18" s="613">
        <v>6349.9</v>
      </c>
      <c r="BC18" s="613">
        <v>3946.36</v>
      </c>
      <c r="BD18" s="613">
        <v>6797.2</v>
      </c>
      <c r="BE18" s="613">
        <v>4794.03</v>
      </c>
      <c r="BF18" s="613">
        <v>3257.73</v>
      </c>
      <c r="BG18" s="613">
        <v>3930.71</v>
      </c>
      <c r="BH18" s="613">
        <v>3290.42</v>
      </c>
      <c r="BI18" s="613">
        <v>6291.29</v>
      </c>
      <c r="BJ18" s="613">
        <v>16644.71</v>
      </c>
      <c r="BK18" s="613">
        <v>18586.97</v>
      </c>
      <c r="BL18" s="613">
        <v>5303.98</v>
      </c>
      <c r="BM18" s="613">
        <v>35444.13</v>
      </c>
      <c r="BN18" s="613">
        <v>2484.39</v>
      </c>
      <c r="BO18" s="312"/>
      <c r="BP18" s="310"/>
      <c r="BQ18" s="310"/>
    </row>
    <row r="19" spans="1:69" s="311" customFormat="1" ht="24.75" customHeight="1">
      <c r="A19" s="935"/>
      <c r="B19" s="299" t="s">
        <v>541</v>
      </c>
      <c r="C19" s="299"/>
      <c r="D19" s="614"/>
      <c r="E19" s="614"/>
      <c r="F19" s="614"/>
      <c r="G19" s="614"/>
      <c r="H19" s="614"/>
      <c r="I19" s="614"/>
      <c r="J19" s="614"/>
      <c r="K19" s="614"/>
      <c r="L19" s="614"/>
      <c r="M19" s="614"/>
      <c r="N19" s="614"/>
      <c r="O19" s="614"/>
      <c r="P19" s="614"/>
      <c r="Q19" s="614"/>
      <c r="R19" s="614"/>
      <c r="S19" s="614"/>
      <c r="T19" s="614"/>
      <c r="U19" s="614"/>
      <c r="V19" s="614"/>
      <c r="W19" s="614"/>
      <c r="X19" s="614"/>
      <c r="Y19" s="614"/>
      <c r="Z19" s="614"/>
      <c r="AA19" s="614"/>
      <c r="AB19" s="614"/>
      <c r="AC19" s="614"/>
      <c r="AD19" s="614"/>
      <c r="AE19" s="614"/>
      <c r="AF19" s="614"/>
      <c r="AG19" s="614"/>
      <c r="AH19" s="614"/>
      <c r="AI19" s="614"/>
      <c r="AJ19" s="614"/>
      <c r="AK19" s="614"/>
      <c r="AL19" s="614"/>
      <c r="AM19" s="614"/>
      <c r="AN19" s="614"/>
      <c r="AO19" s="614"/>
      <c r="AP19" s="614"/>
      <c r="AQ19" s="614"/>
      <c r="AR19" s="614"/>
      <c r="AS19" s="614"/>
      <c r="AT19" s="614"/>
      <c r="AU19" s="614"/>
      <c r="AV19" s="614"/>
      <c r="AW19" s="614"/>
      <c r="AX19" s="614"/>
      <c r="AY19" s="614"/>
      <c r="AZ19" s="614"/>
      <c r="BA19" s="614"/>
      <c r="BB19" s="614"/>
      <c r="BC19" s="614"/>
      <c r="BD19" s="614"/>
      <c r="BE19" s="614"/>
      <c r="BF19" s="614"/>
      <c r="BG19" s="614"/>
      <c r="BH19" s="614"/>
      <c r="BI19" s="614"/>
      <c r="BJ19" s="614"/>
      <c r="BK19" s="614"/>
      <c r="BL19" s="614"/>
      <c r="BM19" s="614"/>
      <c r="BN19" s="614"/>
      <c r="BO19" s="312"/>
      <c r="BP19" s="310"/>
      <c r="BQ19" s="310"/>
    </row>
    <row r="20" spans="1:69" s="311" customFormat="1" ht="24.75" customHeight="1">
      <c r="A20" s="935"/>
      <c r="B20" s="299"/>
      <c r="C20" s="299" t="s">
        <v>542</v>
      </c>
      <c r="D20" s="615">
        <v>0.9</v>
      </c>
      <c r="E20" s="615">
        <v>1</v>
      </c>
      <c r="F20" s="615">
        <v>1</v>
      </c>
      <c r="G20" s="615">
        <v>0.942</v>
      </c>
      <c r="H20" s="615">
        <v>1</v>
      </c>
      <c r="I20" s="615">
        <v>0.729</v>
      </c>
      <c r="J20" s="615">
        <v>1</v>
      </c>
      <c r="K20" s="615">
        <v>1</v>
      </c>
      <c r="L20" s="615">
        <v>0.882</v>
      </c>
      <c r="M20" s="615">
        <v>1</v>
      </c>
      <c r="N20" s="615">
        <v>0.939</v>
      </c>
      <c r="O20" s="615">
        <v>0.939</v>
      </c>
      <c r="P20" s="615">
        <v>0.995</v>
      </c>
      <c r="Q20" s="615">
        <v>1</v>
      </c>
      <c r="R20" s="615">
        <v>0.958</v>
      </c>
      <c r="S20" s="615">
        <v>1</v>
      </c>
      <c r="T20" s="615">
        <v>0.852</v>
      </c>
      <c r="U20" s="615">
        <v>1</v>
      </c>
      <c r="V20" s="615">
        <v>1</v>
      </c>
      <c r="W20" s="615">
        <v>0.788</v>
      </c>
      <c r="X20" s="615">
        <v>1</v>
      </c>
      <c r="Y20" s="615">
        <v>1</v>
      </c>
      <c r="Z20" s="615">
        <v>1</v>
      </c>
      <c r="AA20" s="615">
        <v>1</v>
      </c>
      <c r="AB20" s="615">
        <v>0.864</v>
      </c>
      <c r="AC20" s="615">
        <v>1</v>
      </c>
      <c r="AD20" s="615">
        <v>1</v>
      </c>
      <c r="AE20" s="615">
        <v>1</v>
      </c>
      <c r="AF20" s="615">
        <v>0.866</v>
      </c>
      <c r="AG20" s="615">
        <v>1</v>
      </c>
      <c r="AH20" s="615">
        <v>1</v>
      </c>
      <c r="AI20" s="615">
        <v>0.931</v>
      </c>
      <c r="AJ20" s="615">
        <v>0.956</v>
      </c>
      <c r="AK20" s="615">
        <v>1</v>
      </c>
      <c r="AL20" s="615">
        <v>0.969</v>
      </c>
      <c r="AM20" s="615">
        <v>0.967</v>
      </c>
      <c r="AN20" s="615">
        <v>1</v>
      </c>
      <c r="AO20" s="615">
        <v>0.981</v>
      </c>
      <c r="AP20" s="615">
        <v>1</v>
      </c>
      <c r="AQ20" s="615">
        <v>0.912</v>
      </c>
      <c r="AR20" s="615">
        <v>0.956</v>
      </c>
      <c r="AS20" s="615">
        <v>1</v>
      </c>
      <c r="AT20" s="615">
        <v>1</v>
      </c>
      <c r="AU20" s="615">
        <v>1</v>
      </c>
      <c r="AV20" s="615">
        <v>1</v>
      </c>
      <c r="AW20" s="615">
        <v>1</v>
      </c>
      <c r="AX20" s="615">
        <v>1</v>
      </c>
      <c r="AY20" s="615">
        <v>0.956</v>
      </c>
      <c r="AZ20" s="615">
        <v>1</v>
      </c>
      <c r="BA20" s="615">
        <v>0.94</v>
      </c>
      <c r="BB20" s="615">
        <v>0.967</v>
      </c>
      <c r="BC20" s="615">
        <v>1</v>
      </c>
      <c r="BD20" s="615">
        <v>0.953</v>
      </c>
      <c r="BE20" s="615">
        <v>0.983</v>
      </c>
      <c r="BF20" s="615">
        <v>1</v>
      </c>
      <c r="BG20" s="615">
        <v>1</v>
      </c>
      <c r="BH20" s="615">
        <v>1</v>
      </c>
      <c r="BI20" s="615">
        <v>0.888</v>
      </c>
      <c r="BJ20" s="615">
        <v>0.999</v>
      </c>
      <c r="BK20" s="615">
        <v>1</v>
      </c>
      <c r="BL20" s="615">
        <v>1</v>
      </c>
      <c r="BM20" s="615">
        <v>1</v>
      </c>
      <c r="BN20" s="615">
        <v>1</v>
      </c>
      <c r="BO20" s="312"/>
      <c r="BP20" s="310"/>
      <c r="BQ20" s="310"/>
    </row>
    <row r="21" spans="1:69" s="311" customFormat="1" ht="24.75" customHeight="1">
      <c r="A21" s="936"/>
      <c r="B21" s="306"/>
      <c r="C21" s="306" t="s">
        <v>543</v>
      </c>
      <c r="D21" s="615">
        <v>0.95</v>
      </c>
      <c r="E21" s="615">
        <v>1</v>
      </c>
      <c r="F21" s="615">
        <v>1</v>
      </c>
      <c r="G21" s="615">
        <v>0.942</v>
      </c>
      <c r="H21" s="615">
        <v>1</v>
      </c>
      <c r="I21" s="615">
        <v>0.774</v>
      </c>
      <c r="J21" s="615">
        <v>1</v>
      </c>
      <c r="K21" s="615">
        <v>1</v>
      </c>
      <c r="L21" s="615">
        <v>0.961</v>
      </c>
      <c r="M21" s="615">
        <v>1</v>
      </c>
      <c r="N21" s="615">
        <v>0.957</v>
      </c>
      <c r="O21" s="615">
        <v>0.957</v>
      </c>
      <c r="P21" s="615">
        <v>0.996</v>
      </c>
      <c r="Q21" s="615">
        <v>1</v>
      </c>
      <c r="R21" s="615">
        <v>0.95</v>
      </c>
      <c r="S21" s="615">
        <v>1</v>
      </c>
      <c r="T21" s="615">
        <v>0.901</v>
      </c>
      <c r="U21" s="615">
        <v>1</v>
      </c>
      <c r="V21" s="615">
        <v>1</v>
      </c>
      <c r="W21" s="615">
        <v>0.696</v>
      </c>
      <c r="X21" s="615">
        <v>1</v>
      </c>
      <c r="Y21" s="615">
        <v>1</v>
      </c>
      <c r="Z21" s="615">
        <v>1</v>
      </c>
      <c r="AA21" s="615">
        <v>1</v>
      </c>
      <c r="AB21" s="615">
        <v>0.902</v>
      </c>
      <c r="AC21" s="615">
        <v>0.987</v>
      </c>
      <c r="AD21" s="615">
        <v>1</v>
      </c>
      <c r="AE21" s="615">
        <v>1</v>
      </c>
      <c r="AF21" s="615">
        <v>0.752</v>
      </c>
      <c r="AG21" s="615">
        <v>1</v>
      </c>
      <c r="AH21" s="615">
        <v>1</v>
      </c>
      <c r="AI21" s="615">
        <v>0.931</v>
      </c>
      <c r="AJ21" s="615">
        <v>0.952</v>
      </c>
      <c r="AK21" s="615">
        <v>1</v>
      </c>
      <c r="AL21" s="615">
        <v>0.937</v>
      </c>
      <c r="AM21" s="615">
        <v>0.975</v>
      </c>
      <c r="AN21" s="615">
        <v>1</v>
      </c>
      <c r="AO21" s="615">
        <v>0.994</v>
      </c>
      <c r="AP21" s="615">
        <v>1</v>
      </c>
      <c r="AQ21" s="615">
        <v>0.912</v>
      </c>
      <c r="AR21" s="615">
        <v>0.954</v>
      </c>
      <c r="AS21" s="615">
        <v>0.992</v>
      </c>
      <c r="AT21" s="615">
        <v>1</v>
      </c>
      <c r="AU21" s="615">
        <v>1</v>
      </c>
      <c r="AV21" s="615">
        <v>1</v>
      </c>
      <c r="AW21" s="615">
        <v>1</v>
      </c>
      <c r="AX21" s="615">
        <v>1</v>
      </c>
      <c r="AY21" s="615">
        <v>0.972</v>
      </c>
      <c r="AZ21" s="615">
        <v>1</v>
      </c>
      <c r="BA21" s="615">
        <v>0.94</v>
      </c>
      <c r="BB21" s="615">
        <v>0.904</v>
      </c>
      <c r="BC21" s="615">
        <v>1</v>
      </c>
      <c r="BD21" s="615">
        <v>0.953</v>
      </c>
      <c r="BE21" s="615">
        <v>0.983</v>
      </c>
      <c r="BF21" s="615">
        <v>1</v>
      </c>
      <c r="BG21" s="615">
        <v>1</v>
      </c>
      <c r="BH21" s="615">
        <v>1</v>
      </c>
      <c r="BI21" s="615">
        <v>0.894</v>
      </c>
      <c r="BJ21" s="615">
        <v>0.993</v>
      </c>
      <c r="BK21" s="615">
        <v>1</v>
      </c>
      <c r="BL21" s="615">
        <v>1</v>
      </c>
      <c r="BM21" s="615">
        <v>1</v>
      </c>
      <c r="BN21" s="615">
        <v>1</v>
      </c>
      <c r="BO21" s="312"/>
      <c r="BP21" s="310"/>
      <c r="BQ21" s="310"/>
    </row>
    <row r="22" spans="1:69" s="311" customFormat="1" ht="24.75" customHeight="1">
      <c r="A22" s="934" t="s">
        <v>544</v>
      </c>
      <c r="B22" s="621" t="s">
        <v>797</v>
      </c>
      <c r="C22" s="621"/>
      <c r="D22" s="616">
        <v>184</v>
      </c>
      <c r="E22" s="616">
        <v>184</v>
      </c>
      <c r="F22" s="616">
        <v>184</v>
      </c>
      <c r="G22" s="616">
        <v>184</v>
      </c>
      <c r="H22" s="616">
        <v>184</v>
      </c>
      <c r="I22" s="616">
        <v>184</v>
      </c>
      <c r="J22" s="616">
        <v>184</v>
      </c>
      <c r="K22" s="616">
        <v>184</v>
      </c>
      <c r="L22" s="616">
        <v>184</v>
      </c>
      <c r="M22" s="616">
        <v>184</v>
      </c>
      <c r="N22" s="616">
        <v>184</v>
      </c>
      <c r="O22" s="616">
        <v>184</v>
      </c>
      <c r="P22" s="616">
        <v>184</v>
      </c>
      <c r="Q22" s="616">
        <v>184</v>
      </c>
      <c r="R22" s="616">
        <v>184</v>
      </c>
      <c r="S22" s="616">
        <v>184</v>
      </c>
      <c r="T22" s="616">
        <v>184</v>
      </c>
      <c r="U22" s="616">
        <v>184</v>
      </c>
      <c r="V22" s="616">
        <v>184</v>
      </c>
      <c r="W22" s="616">
        <v>184</v>
      </c>
      <c r="X22" s="616">
        <v>184</v>
      </c>
      <c r="Y22" s="616">
        <v>184</v>
      </c>
      <c r="Z22" s="616">
        <v>184</v>
      </c>
      <c r="AA22" s="616">
        <v>184</v>
      </c>
      <c r="AB22" s="616">
        <v>184</v>
      </c>
      <c r="AC22" s="616">
        <v>184</v>
      </c>
      <c r="AD22" s="616">
        <v>184</v>
      </c>
      <c r="AE22" s="616">
        <v>184</v>
      </c>
      <c r="AF22" s="616">
        <v>184</v>
      </c>
      <c r="AG22" s="616">
        <v>184</v>
      </c>
      <c r="AH22" s="616">
        <v>184</v>
      </c>
      <c r="AI22" s="616">
        <v>184</v>
      </c>
      <c r="AJ22" s="616">
        <v>184</v>
      </c>
      <c r="AK22" s="616">
        <v>184</v>
      </c>
      <c r="AL22" s="616">
        <v>184</v>
      </c>
      <c r="AM22" s="616">
        <v>184</v>
      </c>
      <c r="AN22" s="616">
        <v>184</v>
      </c>
      <c r="AO22" s="616">
        <v>184</v>
      </c>
      <c r="AP22" s="616">
        <v>184</v>
      </c>
      <c r="AQ22" s="616">
        <v>184</v>
      </c>
      <c r="AR22" s="616">
        <v>184</v>
      </c>
      <c r="AS22" s="616">
        <v>184</v>
      </c>
      <c r="AT22" s="617">
        <v>184</v>
      </c>
      <c r="AU22" s="616">
        <v>184</v>
      </c>
      <c r="AV22" s="616">
        <v>184</v>
      </c>
      <c r="AW22" s="616">
        <v>184</v>
      </c>
      <c r="AX22" s="616">
        <v>184</v>
      </c>
      <c r="AY22" s="616">
        <v>184</v>
      </c>
      <c r="AZ22" s="616">
        <v>184</v>
      </c>
      <c r="BA22" s="616">
        <v>184</v>
      </c>
      <c r="BB22" s="616">
        <v>184</v>
      </c>
      <c r="BC22" s="616">
        <v>184</v>
      </c>
      <c r="BD22" s="616">
        <v>184</v>
      </c>
      <c r="BE22" s="616">
        <v>184</v>
      </c>
      <c r="BF22" s="616">
        <v>184</v>
      </c>
      <c r="BG22" s="616">
        <v>184</v>
      </c>
      <c r="BH22" s="616">
        <v>184</v>
      </c>
      <c r="BI22" s="616">
        <v>184</v>
      </c>
      <c r="BJ22" s="616">
        <v>184</v>
      </c>
      <c r="BK22" s="616">
        <v>184</v>
      </c>
      <c r="BL22" s="616">
        <v>184</v>
      </c>
      <c r="BM22" s="616">
        <v>184</v>
      </c>
      <c r="BN22" s="616">
        <v>184</v>
      </c>
      <c r="BO22" s="312"/>
      <c r="BP22" s="310"/>
      <c r="BQ22" s="310"/>
    </row>
    <row r="23" spans="1:69" s="311" customFormat="1" ht="24.75" customHeight="1">
      <c r="A23" s="935"/>
      <c r="B23" s="299" t="s">
        <v>545</v>
      </c>
      <c r="C23" s="299"/>
      <c r="D23" s="618">
        <v>329762631</v>
      </c>
      <c r="E23" s="618" t="s">
        <v>723</v>
      </c>
      <c r="F23" s="618">
        <v>89153369</v>
      </c>
      <c r="G23" s="618">
        <v>96989851</v>
      </c>
      <c r="H23" s="618">
        <v>93053971</v>
      </c>
      <c r="I23" s="618">
        <v>330889474</v>
      </c>
      <c r="J23" s="618">
        <v>133085229</v>
      </c>
      <c r="K23" s="618" t="s">
        <v>723</v>
      </c>
      <c r="L23" s="618">
        <v>161786114</v>
      </c>
      <c r="M23" s="618">
        <v>180777493</v>
      </c>
      <c r="N23" s="618">
        <v>194868832</v>
      </c>
      <c r="O23" s="618">
        <v>2994305</v>
      </c>
      <c r="P23" s="618">
        <v>549039451</v>
      </c>
      <c r="Q23" s="618">
        <v>35739096</v>
      </c>
      <c r="R23" s="618">
        <v>455631495</v>
      </c>
      <c r="S23" s="618" t="s">
        <v>723</v>
      </c>
      <c r="T23" s="618">
        <v>64888003</v>
      </c>
      <c r="U23" s="618" t="s">
        <v>723</v>
      </c>
      <c r="V23" s="618">
        <v>229693586</v>
      </c>
      <c r="W23" s="618">
        <v>140787998</v>
      </c>
      <c r="X23" s="618">
        <v>191390495</v>
      </c>
      <c r="Y23" s="618">
        <v>268966140</v>
      </c>
      <c r="Z23" s="618">
        <v>115471765</v>
      </c>
      <c r="AA23" s="618">
        <v>1530000000</v>
      </c>
      <c r="AB23" s="618">
        <v>113608264</v>
      </c>
      <c r="AC23" s="618">
        <v>162510737</v>
      </c>
      <c r="AD23" s="618" t="s">
        <v>723</v>
      </c>
      <c r="AE23" s="618">
        <v>34016719</v>
      </c>
      <c r="AF23" s="618">
        <v>49736223</v>
      </c>
      <c r="AG23" s="618" t="s">
        <v>723</v>
      </c>
      <c r="AH23" s="618" t="s">
        <v>723</v>
      </c>
      <c r="AI23" s="618">
        <v>258436461</v>
      </c>
      <c r="AJ23" s="618">
        <v>132504077</v>
      </c>
      <c r="AK23" s="618">
        <v>130945379</v>
      </c>
      <c r="AL23" s="618">
        <v>96146898</v>
      </c>
      <c r="AM23" s="618">
        <v>395026745</v>
      </c>
      <c r="AN23" s="618">
        <v>181247292</v>
      </c>
      <c r="AO23" s="618">
        <v>150000865</v>
      </c>
      <c r="AP23" s="618" t="s">
        <v>723</v>
      </c>
      <c r="AQ23" s="618">
        <v>315797259</v>
      </c>
      <c r="AR23" s="618">
        <v>997732029</v>
      </c>
      <c r="AS23" s="618">
        <v>295254372</v>
      </c>
      <c r="AT23" s="618">
        <v>264917691</v>
      </c>
      <c r="AU23" s="618" t="s">
        <v>723</v>
      </c>
      <c r="AV23" s="618" t="s">
        <v>723</v>
      </c>
      <c r="AW23" s="618" t="s">
        <v>723</v>
      </c>
      <c r="AX23" s="618">
        <v>126996276</v>
      </c>
      <c r="AY23" s="618">
        <v>483257803</v>
      </c>
      <c r="AZ23" s="618">
        <v>128324212</v>
      </c>
      <c r="BA23" s="618">
        <v>155840591</v>
      </c>
      <c r="BB23" s="618">
        <v>129347509</v>
      </c>
      <c r="BC23" s="618">
        <v>91601554</v>
      </c>
      <c r="BD23" s="618">
        <v>180099103</v>
      </c>
      <c r="BE23" s="618">
        <v>112364045</v>
      </c>
      <c r="BF23" s="618">
        <v>99194207</v>
      </c>
      <c r="BG23" s="618">
        <v>114423005</v>
      </c>
      <c r="BH23" s="618">
        <v>78520889</v>
      </c>
      <c r="BI23" s="618">
        <v>131144205</v>
      </c>
      <c r="BJ23" s="618">
        <v>437735080</v>
      </c>
      <c r="BK23" s="618" t="s">
        <v>723</v>
      </c>
      <c r="BL23" s="618" t="s">
        <v>723</v>
      </c>
      <c r="BM23" s="618" t="s">
        <v>723</v>
      </c>
      <c r="BN23" s="618">
        <v>141162892</v>
      </c>
      <c r="BO23" s="312"/>
      <c r="BP23" s="310"/>
      <c r="BQ23" s="310"/>
    </row>
    <row r="24" spans="1:69" s="311" customFormat="1" ht="24.75" customHeight="1">
      <c r="A24" s="935"/>
      <c r="B24" s="299"/>
      <c r="C24" s="299" t="s">
        <v>546</v>
      </c>
      <c r="D24" s="618">
        <v>307470767</v>
      </c>
      <c r="E24" s="618"/>
      <c r="F24" s="618">
        <v>80571721</v>
      </c>
      <c r="G24" s="618">
        <v>94428585</v>
      </c>
      <c r="H24" s="618">
        <v>85976321</v>
      </c>
      <c r="I24" s="618">
        <v>293399296</v>
      </c>
      <c r="J24" s="618">
        <v>126316248</v>
      </c>
      <c r="K24" s="618"/>
      <c r="L24" s="618">
        <v>144072897</v>
      </c>
      <c r="M24" s="618">
        <v>171053833</v>
      </c>
      <c r="N24" s="618">
        <v>194868832</v>
      </c>
      <c r="O24" s="618">
        <v>2994305</v>
      </c>
      <c r="P24" s="618">
        <v>508766736</v>
      </c>
      <c r="Q24" s="618">
        <v>31855254</v>
      </c>
      <c r="R24" s="618">
        <v>431325774</v>
      </c>
      <c r="S24" s="618"/>
      <c r="T24" s="618">
        <v>54527787</v>
      </c>
      <c r="U24" s="618"/>
      <c r="V24" s="618">
        <v>218311689</v>
      </c>
      <c r="W24" s="618">
        <v>134460878</v>
      </c>
      <c r="X24" s="618">
        <v>178314861</v>
      </c>
      <c r="Y24" s="618">
        <v>251604404</v>
      </c>
      <c r="Z24" s="618">
        <v>105779028</v>
      </c>
      <c r="AA24" s="618">
        <v>1530000000</v>
      </c>
      <c r="AB24" s="618">
        <v>109882755</v>
      </c>
      <c r="AC24" s="618">
        <v>146964836</v>
      </c>
      <c r="AD24" s="618"/>
      <c r="AE24" s="618">
        <v>31831110</v>
      </c>
      <c r="AF24" s="618">
        <v>44567962</v>
      </c>
      <c r="AG24" s="618"/>
      <c r="AH24" s="618"/>
      <c r="AI24" s="618">
        <v>244614467</v>
      </c>
      <c r="AJ24" s="618">
        <v>118845014</v>
      </c>
      <c r="AK24" s="618">
        <v>119703054</v>
      </c>
      <c r="AL24" s="618">
        <v>89247734</v>
      </c>
      <c r="AM24" s="618">
        <v>356192724</v>
      </c>
      <c r="AN24" s="618">
        <v>167137796</v>
      </c>
      <c r="AO24" s="618">
        <v>135876833</v>
      </c>
      <c r="AP24" s="618"/>
      <c r="AQ24" s="618">
        <v>294651205</v>
      </c>
      <c r="AR24" s="618">
        <v>908467408</v>
      </c>
      <c r="AS24" s="618">
        <v>268661677</v>
      </c>
      <c r="AT24" s="618">
        <v>252040706</v>
      </c>
      <c r="AU24" s="618"/>
      <c r="AV24" s="618"/>
      <c r="AW24" s="618"/>
      <c r="AX24" s="618">
        <v>126996276</v>
      </c>
      <c r="AY24" s="618">
        <v>397776032</v>
      </c>
      <c r="AZ24" s="618">
        <v>118010352</v>
      </c>
      <c r="BA24" s="618">
        <v>143098582</v>
      </c>
      <c r="BB24" s="618">
        <v>119403270</v>
      </c>
      <c r="BC24" s="618">
        <v>80696665</v>
      </c>
      <c r="BD24" s="618">
        <v>170583318</v>
      </c>
      <c r="BE24" s="618">
        <v>105197360</v>
      </c>
      <c r="BF24" s="618">
        <v>88642503</v>
      </c>
      <c r="BG24" s="618">
        <v>103169533</v>
      </c>
      <c r="BH24" s="618">
        <v>73562037</v>
      </c>
      <c r="BI24" s="618">
        <v>119425651</v>
      </c>
      <c r="BJ24" s="618">
        <v>380442211</v>
      </c>
      <c r="BK24" s="618"/>
      <c r="BL24" s="618"/>
      <c r="BM24" s="618"/>
      <c r="BN24" s="618">
        <v>128868412</v>
      </c>
      <c r="BO24" s="312"/>
      <c r="BP24" s="310"/>
      <c r="BQ24" s="310"/>
    </row>
    <row r="25" spans="1:69" s="311" customFormat="1" ht="24.75" customHeight="1">
      <c r="A25" s="935"/>
      <c r="B25" s="299"/>
      <c r="C25" s="299" t="s">
        <v>547</v>
      </c>
      <c r="D25" s="618">
        <v>22291864</v>
      </c>
      <c r="E25" s="618"/>
      <c r="F25" s="618">
        <v>8581648</v>
      </c>
      <c r="G25" s="618">
        <v>2561266</v>
      </c>
      <c r="H25" s="618">
        <v>7077650</v>
      </c>
      <c r="I25" s="618">
        <v>37490178</v>
      </c>
      <c r="J25" s="618">
        <v>6768981</v>
      </c>
      <c r="K25" s="618"/>
      <c r="L25" s="618">
        <v>17713217</v>
      </c>
      <c r="M25" s="618">
        <v>9723660</v>
      </c>
      <c r="N25" s="618">
        <v>0</v>
      </c>
      <c r="O25" s="618">
        <v>0</v>
      </c>
      <c r="P25" s="618">
        <v>40272715</v>
      </c>
      <c r="Q25" s="618">
        <v>3883842</v>
      </c>
      <c r="R25" s="618">
        <v>24305721</v>
      </c>
      <c r="S25" s="618"/>
      <c r="T25" s="618">
        <v>10360216</v>
      </c>
      <c r="U25" s="618"/>
      <c r="V25" s="618">
        <v>11381897</v>
      </c>
      <c r="W25" s="618">
        <v>6327120</v>
      </c>
      <c r="X25" s="618">
        <v>13075634</v>
      </c>
      <c r="Y25" s="618">
        <v>17361736</v>
      </c>
      <c r="Z25" s="618">
        <v>9692737</v>
      </c>
      <c r="AA25" s="618">
        <v>0</v>
      </c>
      <c r="AB25" s="618">
        <v>3725509</v>
      </c>
      <c r="AC25" s="618">
        <v>15545901</v>
      </c>
      <c r="AD25" s="618"/>
      <c r="AE25" s="618">
        <v>2185609</v>
      </c>
      <c r="AF25" s="618">
        <v>5168261</v>
      </c>
      <c r="AG25" s="618"/>
      <c r="AH25" s="618"/>
      <c r="AI25" s="618">
        <v>13821994</v>
      </c>
      <c r="AJ25" s="618">
        <v>13659063</v>
      </c>
      <c r="AK25" s="618">
        <v>11242325</v>
      </c>
      <c r="AL25" s="618">
        <v>6899164</v>
      </c>
      <c r="AM25" s="618">
        <v>38834021</v>
      </c>
      <c r="AN25" s="618">
        <v>14109496</v>
      </c>
      <c r="AO25" s="618">
        <v>14124032</v>
      </c>
      <c r="AP25" s="618"/>
      <c r="AQ25" s="618">
        <v>21146054</v>
      </c>
      <c r="AR25" s="618">
        <v>89264621</v>
      </c>
      <c r="AS25" s="618">
        <v>26592695</v>
      </c>
      <c r="AT25" s="618">
        <v>12876985</v>
      </c>
      <c r="AU25" s="618"/>
      <c r="AV25" s="618"/>
      <c r="AW25" s="618"/>
      <c r="AX25" s="618">
        <v>0</v>
      </c>
      <c r="AY25" s="618">
        <v>85481771</v>
      </c>
      <c r="AZ25" s="618">
        <v>10313860</v>
      </c>
      <c r="BA25" s="618">
        <v>12742009</v>
      </c>
      <c r="BB25" s="618">
        <v>9944239</v>
      </c>
      <c r="BC25" s="618">
        <v>10904889</v>
      </c>
      <c r="BD25" s="618">
        <v>9515785</v>
      </c>
      <c r="BE25" s="618">
        <v>7166685</v>
      </c>
      <c r="BF25" s="618">
        <v>10551704</v>
      </c>
      <c r="BG25" s="618">
        <v>11253472</v>
      </c>
      <c r="BH25" s="618">
        <v>4958852</v>
      </c>
      <c r="BI25" s="618">
        <v>11718554</v>
      </c>
      <c r="BJ25" s="618">
        <v>57292869</v>
      </c>
      <c r="BK25" s="618"/>
      <c r="BL25" s="618"/>
      <c r="BM25" s="618"/>
      <c r="BN25" s="618">
        <v>12294480</v>
      </c>
      <c r="BO25" s="312"/>
      <c r="BP25" s="310"/>
      <c r="BQ25" s="310"/>
    </row>
    <row r="26" spans="1:69" s="311" customFormat="1" ht="24.75" customHeight="1">
      <c r="A26" s="935"/>
      <c r="B26" s="299" t="s">
        <v>548</v>
      </c>
      <c r="C26" s="299"/>
      <c r="D26" s="618">
        <v>120501714</v>
      </c>
      <c r="E26" s="618"/>
      <c r="F26" s="618">
        <v>34859842</v>
      </c>
      <c r="G26" s="618">
        <v>51783218</v>
      </c>
      <c r="H26" s="618">
        <v>32984151</v>
      </c>
      <c r="I26" s="618">
        <v>170140034</v>
      </c>
      <c r="J26" s="618">
        <v>45678263</v>
      </c>
      <c r="K26" s="618"/>
      <c r="L26" s="618">
        <v>57671131</v>
      </c>
      <c r="M26" s="618">
        <v>66169614</v>
      </c>
      <c r="N26" s="618">
        <v>61646814</v>
      </c>
      <c r="O26" s="618">
        <v>1261139</v>
      </c>
      <c r="P26" s="618">
        <v>208926030</v>
      </c>
      <c r="Q26" s="618">
        <v>15792977</v>
      </c>
      <c r="R26" s="618">
        <v>161889372</v>
      </c>
      <c r="S26" s="618"/>
      <c r="T26" s="618">
        <v>22896800</v>
      </c>
      <c r="U26" s="618"/>
      <c r="V26" s="618">
        <v>59190320</v>
      </c>
      <c r="W26" s="618">
        <v>63318901</v>
      </c>
      <c r="X26" s="618">
        <v>52941810</v>
      </c>
      <c r="Y26" s="618">
        <v>54354707</v>
      </c>
      <c r="Z26" s="618">
        <v>48355902</v>
      </c>
      <c r="AA26" s="618">
        <v>878444360</v>
      </c>
      <c r="AB26" s="618">
        <v>40469590</v>
      </c>
      <c r="AC26" s="618">
        <v>54954417</v>
      </c>
      <c r="AD26" s="618"/>
      <c r="AE26" s="618">
        <v>6336742</v>
      </c>
      <c r="AF26" s="618">
        <v>22760635</v>
      </c>
      <c r="AG26" s="618"/>
      <c r="AH26" s="618"/>
      <c r="AI26" s="618">
        <v>130794133</v>
      </c>
      <c r="AJ26" s="618">
        <v>64776952</v>
      </c>
      <c r="AK26" s="618">
        <v>54916477</v>
      </c>
      <c r="AL26" s="618">
        <v>42553458</v>
      </c>
      <c r="AM26" s="618">
        <v>177909506</v>
      </c>
      <c r="AN26" s="618">
        <v>58018595</v>
      </c>
      <c r="AO26" s="618">
        <v>57511497</v>
      </c>
      <c r="AP26" s="618"/>
      <c r="AQ26" s="618">
        <v>168614689</v>
      </c>
      <c r="AR26" s="618">
        <v>261604067</v>
      </c>
      <c r="AS26" s="618">
        <v>84932459</v>
      </c>
      <c r="AT26" s="618">
        <v>51863959</v>
      </c>
      <c r="AU26" s="618"/>
      <c r="AV26" s="618"/>
      <c r="AW26" s="618"/>
      <c r="AX26" s="618">
        <v>16288786</v>
      </c>
      <c r="AY26" s="618">
        <v>172070077</v>
      </c>
      <c r="AZ26" s="618">
        <v>49166920</v>
      </c>
      <c r="BA26" s="618">
        <v>72348999</v>
      </c>
      <c r="BB26" s="618">
        <v>51042816</v>
      </c>
      <c r="BC26" s="618">
        <v>34828616</v>
      </c>
      <c r="BD26" s="618">
        <v>67534552</v>
      </c>
      <c r="BE26" s="618">
        <v>49455129</v>
      </c>
      <c r="BF26" s="618">
        <v>37346681</v>
      </c>
      <c r="BG26" s="618">
        <v>47797153</v>
      </c>
      <c r="BH26" s="618">
        <v>20527875</v>
      </c>
      <c r="BI26" s="618">
        <v>55328864</v>
      </c>
      <c r="BJ26" s="618">
        <v>134352168</v>
      </c>
      <c r="BK26" s="618"/>
      <c r="BL26" s="618"/>
      <c r="BM26" s="618"/>
      <c r="BN26" s="618">
        <v>33138573</v>
      </c>
      <c r="BO26" s="312"/>
      <c r="BP26" s="310"/>
      <c r="BQ26" s="310"/>
    </row>
    <row r="27" spans="1:69" s="311" customFormat="1" ht="24.75" customHeight="1">
      <c r="A27" s="935"/>
      <c r="B27" s="299"/>
      <c r="C27" s="299" t="s">
        <v>549</v>
      </c>
      <c r="D27" s="618">
        <v>22833728</v>
      </c>
      <c r="E27" s="618"/>
      <c r="F27" s="618">
        <v>6132904</v>
      </c>
      <c r="G27" s="618">
        <v>0</v>
      </c>
      <c r="H27" s="618">
        <v>8468840</v>
      </c>
      <c r="I27" s="618">
        <v>0</v>
      </c>
      <c r="J27" s="618">
        <v>12613788</v>
      </c>
      <c r="K27" s="618"/>
      <c r="L27" s="618">
        <v>10350900</v>
      </c>
      <c r="M27" s="618">
        <v>0</v>
      </c>
      <c r="N27" s="618">
        <v>0</v>
      </c>
      <c r="O27" s="618">
        <v>0</v>
      </c>
      <c r="P27" s="618">
        <v>49218800</v>
      </c>
      <c r="Q27" s="618">
        <v>189200</v>
      </c>
      <c r="R27" s="618">
        <v>38544952</v>
      </c>
      <c r="S27" s="618"/>
      <c r="T27" s="618">
        <v>507322</v>
      </c>
      <c r="U27" s="618"/>
      <c r="V27" s="618">
        <v>7809600</v>
      </c>
      <c r="W27" s="618">
        <v>6664000</v>
      </c>
      <c r="X27" s="618">
        <v>7487500</v>
      </c>
      <c r="Y27" s="618">
        <v>11772000</v>
      </c>
      <c r="Z27" s="618">
        <v>10368012</v>
      </c>
      <c r="AA27" s="618">
        <v>0</v>
      </c>
      <c r="AB27" s="618">
        <v>2064360</v>
      </c>
      <c r="AC27" s="618">
        <v>12850443</v>
      </c>
      <c r="AD27" s="618"/>
      <c r="AE27" s="618">
        <v>912000</v>
      </c>
      <c r="AF27" s="618">
        <v>2232000</v>
      </c>
      <c r="AG27" s="618"/>
      <c r="AH27" s="618"/>
      <c r="AI27" s="618">
        <v>0</v>
      </c>
      <c r="AJ27" s="618">
        <v>21481368</v>
      </c>
      <c r="AK27" s="618">
        <v>11327474</v>
      </c>
      <c r="AL27" s="618">
        <v>9601200</v>
      </c>
      <c r="AM27" s="618">
        <v>53886690</v>
      </c>
      <c r="AN27" s="618">
        <v>13978200</v>
      </c>
      <c r="AO27" s="618">
        <v>14179828</v>
      </c>
      <c r="AP27" s="618"/>
      <c r="AQ27" s="618">
        <v>12365826</v>
      </c>
      <c r="AR27" s="618">
        <v>0</v>
      </c>
      <c r="AS27" s="618">
        <v>17275790</v>
      </c>
      <c r="AT27" s="618">
        <v>10486502</v>
      </c>
      <c r="AU27" s="618"/>
      <c r="AV27" s="618"/>
      <c r="AW27" s="618"/>
      <c r="AX27" s="618">
        <v>0</v>
      </c>
      <c r="AY27" s="618">
        <v>6170442</v>
      </c>
      <c r="AZ27" s="618">
        <v>3594300</v>
      </c>
      <c r="BA27" s="618">
        <v>12871001</v>
      </c>
      <c r="BB27" s="618">
        <v>12066800</v>
      </c>
      <c r="BC27" s="618">
        <v>10601646</v>
      </c>
      <c r="BD27" s="618">
        <v>17888892</v>
      </c>
      <c r="BE27" s="618">
        <v>12059700</v>
      </c>
      <c r="BF27" s="618">
        <v>0</v>
      </c>
      <c r="BG27" s="618">
        <v>13676200</v>
      </c>
      <c r="BH27" s="618">
        <v>5280000</v>
      </c>
      <c r="BI27" s="618">
        <v>13119048</v>
      </c>
      <c r="BJ27" s="618">
        <v>23868240</v>
      </c>
      <c r="BK27" s="618"/>
      <c r="BL27" s="618"/>
      <c r="BM27" s="618"/>
      <c r="BN27" s="618">
        <v>5924620</v>
      </c>
      <c r="BO27" s="312"/>
      <c r="BP27" s="310"/>
      <c r="BQ27" s="310"/>
    </row>
    <row r="28" spans="1:69" s="311" customFormat="1" ht="24.75" customHeight="1">
      <c r="A28" s="935"/>
      <c r="B28" s="299"/>
      <c r="C28" s="299" t="s">
        <v>550</v>
      </c>
      <c r="D28" s="618">
        <v>34440056</v>
      </c>
      <c r="E28" s="618"/>
      <c r="F28" s="618">
        <v>9632267</v>
      </c>
      <c r="G28" s="618">
        <v>3858313</v>
      </c>
      <c r="H28" s="618">
        <v>9015342</v>
      </c>
      <c r="I28" s="618">
        <v>20660805</v>
      </c>
      <c r="J28" s="618">
        <v>14736472</v>
      </c>
      <c r="K28" s="618"/>
      <c r="L28" s="618">
        <v>10136585</v>
      </c>
      <c r="M28" s="618">
        <v>8296604</v>
      </c>
      <c r="N28" s="618">
        <v>0</v>
      </c>
      <c r="O28" s="618">
        <v>0</v>
      </c>
      <c r="P28" s="618">
        <v>56252540</v>
      </c>
      <c r="Q28" s="618">
        <v>2585683</v>
      </c>
      <c r="R28" s="618">
        <v>30195012</v>
      </c>
      <c r="S28" s="618"/>
      <c r="T28" s="618">
        <v>5213156</v>
      </c>
      <c r="U28" s="618"/>
      <c r="V28" s="618">
        <v>13317210</v>
      </c>
      <c r="W28" s="618">
        <v>7235752</v>
      </c>
      <c r="X28" s="618">
        <v>12742225</v>
      </c>
      <c r="Y28" s="618">
        <v>18807688</v>
      </c>
      <c r="Z28" s="618">
        <v>11707196</v>
      </c>
      <c r="AA28" s="618">
        <v>0</v>
      </c>
      <c r="AB28" s="618">
        <v>5648391</v>
      </c>
      <c r="AC28" s="618">
        <v>20914216</v>
      </c>
      <c r="AD28" s="618"/>
      <c r="AE28" s="618">
        <v>2155655</v>
      </c>
      <c r="AF28" s="618">
        <v>5471440</v>
      </c>
      <c r="AG28" s="618"/>
      <c r="AH28" s="618"/>
      <c r="AI28" s="618">
        <v>13825607</v>
      </c>
      <c r="AJ28" s="618">
        <v>19330357</v>
      </c>
      <c r="AK28" s="618">
        <v>15495168</v>
      </c>
      <c r="AL28" s="618">
        <v>10785087</v>
      </c>
      <c r="AM28" s="618">
        <v>58961702</v>
      </c>
      <c r="AN28" s="618">
        <v>16763288</v>
      </c>
      <c r="AO28" s="618">
        <v>20711525</v>
      </c>
      <c r="AP28" s="618"/>
      <c r="AQ28" s="618">
        <v>42921942</v>
      </c>
      <c r="AR28" s="618">
        <v>85368592</v>
      </c>
      <c r="AS28" s="618">
        <v>24158973</v>
      </c>
      <c r="AT28" s="618">
        <v>16268132</v>
      </c>
      <c r="AU28" s="618"/>
      <c r="AV28" s="618"/>
      <c r="AW28" s="618"/>
      <c r="AX28" s="618">
        <v>0</v>
      </c>
      <c r="AY28" s="618">
        <v>86819085</v>
      </c>
      <c r="AZ28" s="618">
        <v>12937958</v>
      </c>
      <c r="BA28" s="618">
        <v>23406387</v>
      </c>
      <c r="BB28" s="618">
        <v>12527003</v>
      </c>
      <c r="BC28" s="618">
        <v>13532187</v>
      </c>
      <c r="BD28" s="618">
        <v>15783002</v>
      </c>
      <c r="BE28" s="618">
        <v>10494652</v>
      </c>
      <c r="BF28" s="618">
        <v>7770258</v>
      </c>
      <c r="BG28" s="618">
        <v>12135061</v>
      </c>
      <c r="BH28" s="618">
        <v>5005685</v>
      </c>
      <c r="BI28" s="618">
        <v>16934081</v>
      </c>
      <c r="BJ28" s="618">
        <v>58120648</v>
      </c>
      <c r="BK28" s="618"/>
      <c r="BL28" s="618"/>
      <c r="BM28" s="618"/>
      <c r="BN28" s="618">
        <v>11313715</v>
      </c>
      <c r="BO28" s="312"/>
      <c r="BP28" s="310"/>
      <c r="BQ28" s="310"/>
    </row>
    <row r="29" spans="1:69" s="311" customFormat="1" ht="24.75" customHeight="1">
      <c r="A29" s="935"/>
      <c r="B29" s="299"/>
      <c r="C29" s="299" t="s">
        <v>551</v>
      </c>
      <c r="D29" s="618">
        <v>40956738</v>
      </c>
      <c r="E29" s="618"/>
      <c r="F29" s="618">
        <v>6917688</v>
      </c>
      <c r="G29" s="618">
        <v>6847626</v>
      </c>
      <c r="H29" s="618">
        <v>10622964</v>
      </c>
      <c r="I29" s="618">
        <v>24594815</v>
      </c>
      <c r="J29" s="618">
        <v>11153242</v>
      </c>
      <c r="K29" s="618"/>
      <c r="L29" s="618">
        <v>18595392</v>
      </c>
      <c r="M29" s="618">
        <v>13573690</v>
      </c>
      <c r="N29" s="618">
        <v>49087710</v>
      </c>
      <c r="O29" s="618">
        <v>788842</v>
      </c>
      <c r="P29" s="618">
        <v>64513623</v>
      </c>
      <c r="Q29" s="618">
        <v>2954743</v>
      </c>
      <c r="R29" s="618">
        <v>53231640</v>
      </c>
      <c r="S29" s="618"/>
      <c r="T29" s="618">
        <v>6051323</v>
      </c>
      <c r="U29" s="618"/>
      <c r="V29" s="618">
        <v>29794514</v>
      </c>
      <c r="W29" s="618">
        <v>6642390</v>
      </c>
      <c r="X29" s="618">
        <v>11108306</v>
      </c>
      <c r="Y29" s="618">
        <v>17454473</v>
      </c>
      <c r="Z29" s="618">
        <v>19606120</v>
      </c>
      <c r="AA29" s="618">
        <v>878444360</v>
      </c>
      <c r="AB29" s="618">
        <v>9442458</v>
      </c>
      <c r="AC29" s="618">
        <v>9919774</v>
      </c>
      <c r="AD29" s="618"/>
      <c r="AE29" s="618">
        <v>2018302</v>
      </c>
      <c r="AF29" s="618">
        <v>5856338</v>
      </c>
      <c r="AG29" s="618"/>
      <c r="AH29" s="618"/>
      <c r="AI29" s="618">
        <v>29558866</v>
      </c>
      <c r="AJ29" s="618">
        <v>10320174</v>
      </c>
      <c r="AK29" s="618">
        <v>10487040</v>
      </c>
      <c r="AL29" s="618">
        <v>11100590</v>
      </c>
      <c r="AM29" s="618">
        <v>36735382</v>
      </c>
      <c r="AN29" s="618">
        <v>13958689</v>
      </c>
      <c r="AO29" s="618">
        <v>10749812</v>
      </c>
      <c r="AP29" s="618"/>
      <c r="AQ29" s="618">
        <v>30072440</v>
      </c>
      <c r="AR29" s="618">
        <v>48538088</v>
      </c>
      <c r="AS29" s="618">
        <v>18078200</v>
      </c>
      <c r="AT29" s="618">
        <v>17719170</v>
      </c>
      <c r="AU29" s="618"/>
      <c r="AV29" s="618"/>
      <c r="AW29" s="618"/>
      <c r="AX29" s="618">
        <v>14145780</v>
      </c>
      <c r="AY29" s="618">
        <v>27527094</v>
      </c>
      <c r="AZ29" s="618">
        <v>7970076</v>
      </c>
      <c r="BA29" s="618">
        <v>12942412</v>
      </c>
      <c r="BB29" s="618">
        <v>14557418</v>
      </c>
      <c r="BC29" s="618">
        <v>5649094</v>
      </c>
      <c r="BD29" s="618">
        <v>15072404</v>
      </c>
      <c r="BE29" s="618">
        <v>6640000</v>
      </c>
      <c r="BF29" s="618">
        <v>8646182</v>
      </c>
      <c r="BG29" s="618">
        <v>14588082</v>
      </c>
      <c r="BH29" s="618">
        <v>7342034</v>
      </c>
      <c r="BI29" s="618">
        <v>14878200</v>
      </c>
      <c r="BJ29" s="618">
        <v>32916000</v>
      </c>
      <c r="BK29" s="618"/>
      <c r="BL29" s="618"/>
      <c r="BM29" s="618"/>
      <c r="BN29" s="618">
        <v>8644314</v>
      </c>
      <c r="BO29" s="312"/>
      <c r="BP29" s="310"/>
      <c r="BQ29" s="310"/>
    </row>
    <row r="30" spans="1:69" s="311" customFormat="1" ht="24.75" customHeight="1">
      <c r="A30" s="935"/>
      <c r="B30" s="299"/>
      <c r="C30" s="299" t="s">
        <v>552</v>
      </c>
      <c r="D30" s="618">
        <v>503065</v>
      </c>
      <c r="E30" s="618"/>
      <c r="F30" s="618">
        <v>142802</v>
      </c>
      <c r="G30" s="618">
        <v>120814</v>
      </c>
      <c r="H30" s="618">
        <v>167985</v>
      </c>
      <c r="I30" s="618">
        <v>603170</v>
      </c>
      <c r="J30" s="618">
        <v>226237</v>
      </c>
      <c r="K30" s="618"/>
      <c r="L30" s="618">
        <v>227000</v>
      </c>
      <c r="M30" s="618">
        <v>293946</v>
      </c>
      <c r="N30" s="618">
        <v>1867073</v>
      </c>
      <c r="O30" s="618">
        <v>26442</v>
      </c>
      <c r="P30" s="618">
        <v>993638</v>
      </c>
      <c r="Q30" s="618">
        <v>60456</v>
      </c>
      <c r="R30" s="618">
        <v>586863</v>
      </c>
      <c r="S30" s="618"/>
      <c r="T30" s="618">
        <v>159070</v>
      </c>
      <c r="U30" s="618"/>
      <c r="V30" s="618">
        <v>252650</v>
      </c>
      <c r="W30" s="618">
        <v>169852</v>
      </c>
      <c r="X30" s="618">
        <v>221025</v>
      </c>
      <c r="Y30" s="618">
        <v>299066</v>
      </c>
      <c r="Z30" s="618">
        <v>77338</v>
      </c>
      <c r="AA30" s="618">
        <v>0</v>
      </c>
      <c r="AB30" s="618">
        <v>193130</v>
      </c>
      <c r="AC30" s="618">
        <v>1226476</v>
      </c>
      <c r="AD30" s="618"/>
      <c r="AE30" s="618">
        <v>25396</v>
      </c>
      <c r="AF30" s="618">
        <v>39925</v>
      </c>
      <c r="AG30" s="618"/>
      <c r="AH30" s="618"/>
      <c r="AI30" s="618">
        <v>1552916</v>
      </c>
      <c r="AJ30" s="618">
        <v>293416</v>
      </c>
      <c r="AK30" s="618">
        <v>297204</v>
      </c>
      <c r="AL30" s="618">
        <v>255499</v>
      </c>
      <c r="AM30" s="618">
        <v>891075</v>
      </c>
      <c r="AN30" s="618">
        <v>335900</v>
      </c>
      <c r="AO30" s="618">
        <v>322196</v>
      </c>
      <c r="AP30" s="618"/>
      <c r="AQ30" s="618">
        <v>650024</v>
      </c>
      <c r="AR30" s="618">
        <v>1487102</v>
      </c>
      <c r="AS30" s="618">
        <v>283210</v>
      </c>
      <c r="AT30" s="618">
        <v>365555</v>
      </c>
      <c r="AU30" s="618"/>
      <c r="AV30" s="618"/>
      <c r="AW30" s="618"/>
      <c r="AX30" s="618">
        <v>342836</v>
      </c>
      <c r="AY30" s="618">
        <v>1166794</v>
      </c>
      <c r="AZ30" s="618">
        <v>921688</v>
      </c>
      <c r="BA30" s="618">
        <v>371255</v>
      </c>
      <c r="BB30" s="618">
        <v>303804</v>
      </c>
      <c r="BC30" s="618">
        <v>197565</v>
      </c>
      <c r="BD30" s="618">
        <v>437788</v>
      </c>
      <c r="BE30" s="618">
        <v>258841</v>
      </c>
      <c r="BF30" s="618">
        <v>136597</v>
      </c>
      <c r="BG30" s="618">
        <v>224635</v>
      </c>
      <c r="BH30" s="618">
        <v>147736</v>
      </c>
      <c r="BI30" s="618">
        <v>300312</v>
      </c>
      <c r="BJ30" s="618">
        <v>677880</v>
      </c>
      <c r="BK30" s="618"/>
      <c r="BL30" s="618"/>
      <c r="BM30" s="618"/>
      <c r="BN30" s="618">
        <v>133328</v>
      </c>
      <c r="BO30" s="312"/>
      <c r="BP30" s="310"/>
      <c r="BQ30" s="310"/>
    </row>
    <row r="31" spans="1:69" s="311" customFormat="1" ht="24.75" customHeight="1">
      <c r="A31" s="935"/>
      <c r="B31" s="299"/>
      <c r="C31" s="299" t="s">
        <v>553</v>
      </c>
      <c r="D31" s="618">
        <v>12037551</v>
      </c>
      <c r="E31" s="618"/>
      <c r="F31" s="618">
        <v>9632044</v>
      </c>
      <c r="G31" s="618">
        <v>18030519</v>
      </c>
      <c r="H31" s="618">
        <v>2051200</v>
      </c>
      <c r="I31" s="618">
        <v>44362939</v>
      </c>
      <c r="J31" s="618">
        <v>2980424</v>
      </c>
      <c r="K31" s="618"/>
      <c r="L31" s="618">
        <v>13843841</v>
      </c>
      <c r="M31" s="618">
        <v>0</v>
      </c>
      <c r="N31" s="618">
        <v>0</v>
      </c>
      <c r="O31" s="618">
        <v>0</v>
      </c>
      <c r="P31" s="618">
        <v>23692899</v>
      </c>
      <c r="Q31" s="618">
        <v>1376421</v>
      </c>
      <c r="R31" s="618">
        <v>24749186</v>
      </c>
      <c r="S31" s="618"/>
      <c r="T31" s="618">
        <v>4036018</v>
      </c>
      <c r="U31" s="618"/>
      <c r="V31" s="618">
        <v>2392572</v>
      </c>
      <c r="W31" s="618">
        <v>5453622</v>
      </c>
      <c r="X31" s="618">
        <v>16462100</v>
      </c>
      <c r="Y31" s="618">
        <v>270400</v>
      </c>
      <c r="Z31" s="618">
        <v>3832094</v>
      </c>
      <c r="AA31" s="618">
        <v>0</v>
      </c>
      <c r="AB31" s="618">
        <v>6205045</v>
      </c>
      <c r="AC31" s="618">
        <v>3236363</v>
      </c>
      <c r="AD31" s="618"/>
      <c r="AE31" s="618">
        <v>143370</v>
      </c>
      <c r="AF31" s="618">
        <v>1922000</v>
      </c>
      <c r="AG31" s="618"/>
      <c r="AH31" s="618"/>
      <c r="AI31" s="618">
        <v>840000</v>
      </c>
      <c r="AJ31" s="618">
        <v>7723231</v>
      </c>
      <c r="AK31" s="618">
        <v>12681699</v>
      </c>
      <c r="AL31" s="618">
        <v>7406229</v>
      </c>
      <c r="AM31" s="618">
        <v>18520794</v>
      </c>
      <c r="AN31" s="618">
        <v>7714796</v>
      </c>
      <c r="AO31" s="618">
        <v>5822748</v>
      </c>
      <c r="AP31" s="618"/>
      <c r="AQ31" s="618">
        <v>2065800</v>
      </c>
      <c r="AR31" s="618">
        <v>6284255</v>
      </c>
      <c r="AS31" s="618">
        <v>17680315</v>
      </c>
      <c r="AT31" s="618">
        <v>809000</v>
      </c>
      <c r="AU31" s="618"/>
      <c r="AV31" s="618"/>
      <c r="AW31" s="618"/>
      <c r="AX31" s="618">
        <v>203500</v>
      </c>
      <c r="AY31" s="618">
        <v>26553307</v>
      </c>
      <c r="AZ31" s="618">
        <v>2320000</v>
      </c>
      <c r="BA31" s="618">
        <v>17249663</v>
      </c>
      <c r="BB31" s="618">
        <v>6105221</v>
      </c>
      <c r="BC31" s="618">
        <v>1529532</v>
      </c>
      <c r="BD31" s="618">
        <v>11224388</v>
      </c>
      <c r="BE31" s="618">
        <v>15887326</v>
      </c>
      <c r="BF31" s="618">
        <v>0</v>
      </c>
      <c r="BG31" s="618">
        <v>3815801</v>
      </c>
      <c r="BH31" s="618">
        <v>575000</v>
      </c>
      <c r="BI31" s="618">
        <v>4520000</v>
      </c>
      <c r="BJ31" s="618">
        <v>7328000</v>
      </c>
      <c r="BK31" s="618"/>
      <c r="BL31" s="618"/>
      <c r="BM31" s="618"/>
      <c r="BN31" s="618">
        <v>3116576</v>
      </c>
      <c r="BO31" s="312"/>
      <c r="BP31" s="310"/>
      <c r="BQ31" s="310"/>
    </row>
    <row r="32" spans="1:69" s="311" customFormat="1" ht="24.75" customHeight="1">
      <c r="A32" s="935"/>
      <c r="B32" s="299"/>
      <c r="C32" s="299" t="s">
        <v>554</v>
      </c>
      <c r="D32" s="618">
        <v>8531000</v>
      </c>
      <c r="E32" s="618"/>
      <c r="F32" s="618">
        <v>2013883</v>
      </c>
      <c r="G32" s="618">
        <v>3073983</v>
      </c>
      <c r="H32" s="618">
        <v>2161000</v>
      </c>
      <c r="I32" s="618">
        <v>6297595</v>
      </c>
      <c r="J32" s="618">
        <v>3895000</v>
      </c>
      <c r="K32" s="618"/>
      <c r="L32" s="618">
        <v>3906363</v>
      </c>
      <c r="M32" s="618">
        <v>1200000</v>
      </c>
      <c r="N32" s="618">
        <v>1200000</v>
      </c>
      <c r="O32" s="618">
        <v>300000</v>
      </c>
      <c r="P32" s="618">
        <v>10514944</v>
      </c>
      <c r="Q32" s="618">
        <v>918685</v>
      </c>
      <c r="R32" s="618">
        <v>12330341</v>
      </c>
      <c r="S32" s="618"/>
      <c r="T32" s="618">
        <v>1813000</v>
      </c>
      <c r="U32" s="618"/>
      <c r="V32" s="618">
        <v>5115762</v>
      </c>
      <c r="W32" s="618">
        <v>2632596</v>
      </c>
      <c r="X32" s="618">
        <v>3982000</v>
      </c>
      <c r="Y32" s="618">
        <v>5178000</v>
      </c>
      <c r="Z32" s="618">
        <v>2525988</v>
      </c>
      <c r="AA32" s="618">
        <v>0</v>
      </c>
      <c r="AB32" s="618">
        <v>3275358</v>
      </c>
      <c r="AC32" s="618">
        <v>4394333</v>
      </c>
      <c r="AD32" s="618"/>
      <c r="AE32" s="618">
        <v>1081319</v>
      </c>
      <c r="AF32" s="618">
        <v>1848000</v>
      </c>
      <c r="AG32" s="618"/>
      <c r="AH32" s="618"/>
      <c r="AI32" s="618">
        <v>6752000</v>
      </c>
      <c r="AJ32" s="618">
        <v>3675097</v>
      </c>
      <c r="AK32" s="618">
        <v>3417542</v>
      </c>
      <c r="AL32" s="618">
        <v>1963059</v>
      </c>
      <c r="AM32" s="618">
        <v>7641549</v>
      </c>
      <c r="AN32" s="618">
        <v>4400481</v>
      </c>
      <c r="AO32" s="618">
        <v>4119323</v>
      </c>
      <c r="AP32" s="618"/>
      <c r="AQ32" s="618">
        <v>7573000</v>
      </c>
      <c r="AR32" s="618">
        <v>22681972</v>
      </c>
      <c r="AS32" s="618">
        <v>5892601</v>
      </c>
      <c r="AT32" s="618">
        <v>5422000</v>
      </c>
      <c r="AU32" s="618"/>
      <c r="AV32" s="618"/>
      <c r="AW32" s="618"/>
      <c r="AX32" s="618">
        <v>1350000</v>
      </c>
      <c r="AY32" s="618">
        <v>1461768</v>
      </c>
      <c r="AZ32" s="618">
        <v>2646000</v>
      </c>
      <c r="BA32" s="618">
        <v>4941507</v>
      </c>
      <c r="BB32" s="618">
        <v>2984006</v>
      </c>
      <c r="BC32" s="618">
        <v>2163936</v>
      </c>
      <c r="BD32" s="618">
        <v>5365758</v>
      </c>
      <c r="BE32" s="618">
        <v>3295232</v>
      </c>
      <c r="BF32" s="618">
        <v>2868524</v>
      </c>
      <c r="BG32" s="618">
        <v>2503854</v>
      </c>
      <c r="BH32" s="618">
        <v>1877000</v>
      </c>
      <c r="BI32" s="618">
        <v>2901000</v>
      </c>
      <c r="BJ32" s="618">
        <v>6565000</v>
      </c>
      <c r="BK32" s="618"/>
      <c r="BL32" s="618"/>
      <c r="BM32" s="618"/>
      <c r="BN32" s="618">
        <v>3763105</v>
      </c>
      <c r="BO32" s="312"/>
      <c r="BP32" s="310"/>
      <c r="BQ32" s="310"/>
    </row>
    <row r="33" spans="1:69" s="311" customFormat="1" ht="24.75" customHeight="1">
      <c r="A33" s="935"/>
      <c r="B33" s="299"/>
      <c r="C33" s="299" t="s">
        <v>555</v>
      </c>
      <c r="D33" s="618">
        <v>0</v>
      </c>
      <c r="E33" s="618"/>
      <c r="F33" s="618">
        <v>0</v>
      </c>
      <c r="G33" s="618">
        <v>19534086</v>
      </c>
      <c r="H33" s="618">
        <v>0</v>
      </c>
      <c r="I33" s="618">
        <v>73149336</v>
      </c>
      <c r="J33" s="618">
        <v>0</v>
      </c>
      <c r="K33" s="618"/>
      <c r="L33" s="618">
        <v>0</v>
      </c>
      <c r="M33" s="618">
        <v>42805374</v>
      </c>
      <c r="N33" s="618">
        <v>9492031</v>
      </c>
      <c r="O33" s="618">
        <v>145855</v>
      </c>
      <c r="P33" s="618">
        <v>0</v>
      </c>
      <c r="Q33" s="618">
        <v>6724183</v>
      </c>
      <c r="R33" s="618">
        <v>0</v>
      </c>
      <c r="S33" s="618"/>
      <c r="T33" s="618">
        <v>4812000</v>
      </c>
      <c r="U33" s="618"/>
      <c r="V33" s="618">
        <v>0</v>
      </c>
      <c r="W33" s="618">
        <v>0</v>
      </c>
      <c r="X33" s="618">
        <v>0</v>
      </c>
      <c r="Y33" s="618">
        <v>0</v>
      </c>
      <c r="Z33" s="618">
        <v>0</v>
      </c>
      <c r="AA33" s="618">
        <v>0</v>
      </c>
      <c r="AB33" s="618">
        <v>13623499</v>
      </c>
      <c r="AC33" s="618">
        <v>1650222</v>
      </c>
      <c r="AD33" s="618"/>
      <c r="AE33" s="618">
        <v>0</v>
      </c>
      <c r="AF33" s="618">
        <v>0</v>
      </c>
      <c r="AG33" s="618"/>
      <c r="AH33" s="618"/>
      <c r="AI33" s="618">
        <v>78264744</v>
      </c>
      <c r="AJ33" s="618">
        <v>0</v>
      </c>
      <c r="AK33" s="618">
        <v>0</v>
      </c>
      <c r="AL33" s="618">
        <v>0</v>
      </c>
      <c r="AM33" s="618">
        <v>0</v>
      </c>
      <c r="AN33" s="618">
        <v>0</v>
      </c>
      <c r="AO33" s="618">
        <v>0</v>
      </c>
      <c r="AP33" s="618"/>
      <c r="AQ33" s="618">
        <v>72021606</v>
      </c>
      <c r="AR33" s="618">
        <v>87536965</v>
      </c>
      <c r="AS33" s="618">
        <v>0</v>
      </c>
      <c r="AT33" s="618">
        <v>0</v>
      </c>
      <c r="AU33" s="618"/>
      <c r="AV33" s="618"/>
      <c r="AW33" s="618"/>
      <c r="AX33" s="618">
        <v>0</v>
      </c>
      <c r="AY33" s="618">
        <v>0</v>
      </c>
      <c r="AZ33" s="618">
        <v>17358398</v>
      </c>
      <c r="BA33" s="618">
        <v>0</v>
      </c>
      <c r="BB33" s="618">
        <v>0</v>
      </c>
      <c r="BC33" s="618">
        <v>0</v>
      </c>
      <c r="BD33" s="618">
        <v>0</v>
      </c>
      <c r="BE33" s="618">
        <v>0</v>
      </c>
      <c r="BF33" s="618">
        <v>17925120</v>
      </c>
      <c r="BG33" s="618">
        <v>0</v>
      </c>
      <c r="BH33" s="618">
        <v>0</v>
      </c>
      <c r="BI33" s="618">
        <v>0</v>
      </c>
      <c r="BJ33" s="618">
        <v>0</v>
      </c>
      <c r="BK33" s="618"/>
      <c r="BL33" s="618"/>
      <c r="BM33" s="618"/>
      <c r="BN33" s="618">
        <v>0</v>
      </c>
      <c r="BO33" s="312"/>
      <c r="BP33" s="310"/>
      <c r="BQ33" s="310"/>
    </row>
    <row r="34" spans="1:69" s="311" customFormat="1" ht="24.75" customHeight="1">
      <c r="A34" s="935"/>
      <c r="B34" s="299"/>
      <c r="C34" s="299" t="s">
        <v>556</v>
      </c>
      <c r="D34" s="618">
        <v>1199576</v>
      </c>
      <c r="E34" s="618"/>
      <c r="F34" s="618">
        <v>388254</v>
      </c>
      <c r="G34" s="618">
        <v>317877</v>
      </c>
      <c r="H34" s="618">
        <v>496820</v>
      </c>
      <c r="I34" s="618">
        <v>471374</v>
      </c>
      <c r="J34" s="618">
        <v>73100</v>
      </c>
      <c r="K34" s="618"/>
      <c r="L34" s="618">
        <v>611050</v>
      </c>
      <c r="M34" s="618">
        <v>0</v>
      </c>
      <c r="N34" s="618">
        <v>0</v>
      </c>
      <c r="O34" s="618">
        <v>0</v>
      </c>
      <c r="P34" s="618">
        <v>3739586</v>
      </c>
      <c r="Q34" s="618">
        <v>983606</v>
      </c>
      <c r="R34" s="618">
        <v>2251378</v>
      </c>
      <c r="S34" s="618"/>
      <c r="T34" s="618">
        <v>304911</v>
      </c>
      <c r="U34" s="618"/>
      <c r="V34" s="618">
        <v>508012</v>
      </c>
      <c r="W34" s="618">
        <v>34520689</v>
      </c>
      <c r="X34" s="618">
        <v>938654</v>
      </c>
      <c r="Y34" s="618">
        <v>573080</v>
      </c>
      <c r="Z34" s="618">
        <v>239154</v>
      </c>
      <c r="AA34" s="618">
        <v>0</v>
      </c>
      <c r="AB34" s="618">
        <v>17349</v>
      </c>
      <c r="AC34" s="618">
        <v>762590</v>
      </c>
      <c r="AD34" s="618"/>
      <c r="AE34" s="618">
        <v>700</v>
      </c>
      <c r="AF34" s="618">
        <v>5390932</v>
      </c>
      <c r="AG34" s="618"/>
      <c r="AH34" s="618"/>
      <c r="AI34" s="618">
        <v>0</v>
      </c>
      <c r="AJ34" s="618">
        <v>1953309</v>
      </c>
      <c r="AK34" s="618">
        <v>1210350</v>
      </c>
      <c r="AL34" s="618">
        <v>1441794</v>
      </c>
      <c r="AM34" s="618">
        <v>1272314</v>
      </c>
      <c r="AN34" s="618">
        <v>867241</v>
      </c>
      <c r="AO34" s="618">
        <v>1606065</v>
      </c>
      <c r="AP34" s="618"/>
      <c r="AQ34" s="618">
        <v>944051</v>
      </c>
      <c r="AR34" s="618">
        <v>9707093</v>
      </c>
      <c r="AS34" s="618">
        <v>1563370</v>
      </c>
      <c r="AT34" s="618">
        <v>793600</v>
      </c>
      <c r="AU34" s="618"/>
      <c r="AV34" s="618"/>
      <c r="AW34" s="618"/>
      <c r="AX34" s="618">
        <v>246670</v>
      </c>
      <c r="AY34" s="618">
        <v>22371587</v>
      </c>
      <c r="AZ34" s="618">
        <v>1418500</v>
      </c>
      <c r="BA34" s="618">
        <v>566774</v>
      </c>
      <c r="BB34" s="618">
        <v>2498564</v>
      </c>
      <c r="BC34" s="618">
        <v>1154656</v>
      </c>
      <c r="BD34" s="618">
        <v>1762320</v>
      </c>
      <c r="BE34" s="618">
        <v>819378</v>
      </c>
      <c r="BF34" s="618">
        <v>0</v>
      </c>
      <c r="BG34" s="618">
        <v>853520</v>
      </c>
      <c r="BH34" s="618">
        <v>300420</v>
      </c>
      <c r="BI34" s="618">
        <v>2676223</v>
      </c>
      <c r="BJ34" s="618">
        <v>4876400</v>
      </c>
      <c r="BK34" s="618"/>
      <c r="BL34" s="618"/>
      <c r="BM34" s="618"/>
      <c r="BN34" s="618">
        <v>242915</v>
      </c>
      <c r="BO34" s="312"/>
      <c r="BP34" s="310"/>
      <c r="BQ34" s="310"/>
    </row>
    <row r="35" spans="1:69" s="311" customFormat="1" ht="24.75" customHeight="1">
      <c r="A35" s="935"/>
      <c r="B35" s="299" t="s">
        <v>750</v>
      </c>
      <c r="C35" s="299"/>
      <c r="D35" s="618">
        <v>209260917</v>
      </c>
      <c r="E35" s="618">
        <v>49696475</v>
      </c>
      <c r="F35" s="618">
        <v>54293527</v>
      </c>
      <c r="G35" s="618">
        <v>45206633</v>
      </c>
      <c r="H35" s="618">
        <v>60069820</v>
      </c>
      <c r="I35" s="618">
        <v>160749440</v>
      </c>
      <c r="J35" s="618">
        <v>87406966</v>
      </c>
      <c r="K35" s="618">
        <v>47318957</v>
      </c>
      <c r="L35" s="618">
        <v>104114983</v>
      </c>
      <c r="M35" s="618">
        <v>114607879</v>
      </c>
      <c r="N35" s="618">
        <v>133222018</v>
      </c>
      <c r="O35" s="618">
        <v>1733166</v>
      </c>
      <c r="P35" s="618">
        <v>340113421</v>
      </c>
      <c r="Q35" s="618">
        <v>19946119</v>
      </c>
      <c r="R35" s="618">
        <v>293742123</v>
      </c>
      <c r="S35" s="618">
        <v>23020784</v>
      </c>
      <c r="T35" s="618">
        <v>41991203</v>
      </c>
      <c r="U35" s="618">
        <v>112850004</v>
      </c>
      <c r="V35" s="618">
        <v>170503266</v>
      </c>
      <c r="W35" s="618">
        <v>77469097</v>
      </c>
      <c r="X35" s="618">
        <v>138448685</v>
      </c>
      <c r="Y35" s="618">
        <v>214611433</v>
      </c>
      <c r="Z35" s="618">
        <v>67115863</v>
      </c>
      <c r="AA35" s="618">
        <v>651555640</v>
      </c>
      <c r="AB35" s="618">
        <v>73138674</v>
      </c>
      <c r="AC35" s="618">
        <v>107556320</v>
      </c>
      <c r="AD35" s="618">
        <v>285600532</v>
      </c>
      <c r="AE35" s="618">
        <v>27679977</v>
      </c>
      <c r="AF35" s="618">
        <v>26975588</v>
      </c>
      <c r="AG35" s="618">
        <v>47262154</v>
      </c>
      <c r="AH35" s="618">
        <v>54544585</v>
      </c>
      <c r="AI35" s="618">
        <v>127642328</v>
      </c>
      <c r="AJ35" s="618">
        <v>67727125</v>
      </c>
      <c r="AK35" s="618">
        <v>76028902</v>
      </c>
      <c r="AL35" s="618">
        <v>53593440</v>
      </c>
      <c r="AM35" s="618">
        <v>217117239</v>
      </c>
      <c r="AN35" s="618">
        <v>123228697</v>
      </c>
      <c r="AO35" s="618">
        <v>92489368</v>
      </c>
      <c r="AP35" s="618">
        <v>165643985</v>
      </c>
      <c r="AQ35" s="618">
        <v>147182570</v>
      </c>
      <c r="AR35" s="618">
        <v>736127962</v>
      </c>
      <c r="AS35" s="618">
        <v>210321913</v>
      </c>
      <c r="AT35" s="618">
        <v>213053732</v>
      </c>
      <c r="AU35" s="618">
        <v>509833666</v>
      </c>
      <c r="AV35" s="618">
        <v>73718054</v>
      </c>
      <c r="AW35" s="618">
        <v>150534592</v>
      </c>
      <c r="AX35" s="618">
        <v>110707490</v>
      </c>
      <c r="AY35" s="618">
        <v>311187726</v>
      </c>
      <c r="AZ35" s="618">
        <v>79157292</v>
      </c>
      <c r="BA35" s="618">
        <v>83491592</v>
      </c>
      <c r="BB35" s="618">
        <v>78304693</v>
      </c>
      <c r="BC35" s="618">
        <v>56772938</v>
      </c>
      <c r="BD35" s="618">
        <v>112564551</v>
      </c>
      <c r="BE35" s="618">
        <v>62908916</v>
      </c>
      <c r="BF35" s="618">
        <v>61847526</v>
      </c>
      <c r="BG35" s="618">
        <v>66625852</v>
      </c>
      <c r="BH35" s="618">
        <v>57993014</v>
      </c>
      <c r="BI35" s="618">
        <v>75815341</v>
      </c>
      <c r="BJ35" s="618">
        <v>303382912</v>
      </c>
      <c r="BK35" s="618">
        <v>334081898</v>
      </c>
      <c r="BL35" s="618">
        <v>110951362</v>
      </c>
      <c r="BM35" s="618">
        <v>190457064</v>
      </c>
      <c r="BN35" s="618">
        <v>108024319</v>
      </c>
      <c r="BO35" s="312"/>
      <c r="BP35" s="310"/>
      <c r="BQ35" s="310"/>
    </row>
    <row r="36" spans="1:69" s="311" customFormat="1" ht="24.75" customHeight="1">
      <c r="A36" s="935"/>
      <c r="B36" s="299" t="s">
        <v>557</v>
      </c>
      <c r="C36" s="299"/>
      <c r="D36" s="618">
        <v>42491835</v>
      </c>
      <c r="E36" s="618">
        <v>11606962</v>
      </c>
      <c r="F36" s="618">
        <v>11975501</v>
      </c>
      <c r="G36" s="618">
        <v>7555699</v>
      </c>
      <c r="H36" s="618">
        <v>28756221</v>
      </c>
      <c r="I36" s="618">
        <v>46972069</v>
      </c>
      <c r="J36" s="618">
        <v>11294926</v>
      </c>
      <c r="K36" s="618">
        <v>5925483</v>
      </c>
      <c r="L36" s="618">
        <v>16738751</v>
      </c>
      <c r="M36" s="618">
        <v>29896463</v>
      </c>
      <c r="N36" s="618">
        <v>42688703</v>
      </c>
      <c r="O36" s="618">
        <v>337898</v>
      </c>
      <c r="P36" s="618">
        <v>52494703</v>
      </c>
      <c r="Q36" s="618">
        <v>5595980</v>
      </c>
      <c r="R36" s="618">
        <v>47390009</v>
      </c>
      <c r="S36" s="618">
        <v>13126582</v>
      </c>
      <c r="T36" s="618">
        <v>9438262</v>
      </c>
      <c r="U36" s="618">
        <v>8663251</v>
      </c>
      <c r="V36" s="618">
        <v>12589141</v>
      </c>
      <c r="W36" s="618">
        <v>12523756</v>
      </c>
      <c r="X36" s="618">
        <v>36560379</v>
      </c>
      <c r="Y36" s="618">
        <v>36613348</v>
      </c>
      <c r="Z36" s="618">
        <v>4974012</v>
      </c>
      <c r="AA36" s="618">
        <v>0</v>
      </c>
      <c r="AB36" s="618">
        <v>8846397</v>
      </c>
      <c r="AC36" s="618">
        <v>18886354</v>
      </c>
      <c r="AD36" s="618">
        <v>19397835</v>
      </c>
      <c r="AE36" s="618">
        <v>3156643</v>
      </c>
      <c r="AF36" s="618">
        <v>6779743</v>
      </c>
      <c r="AG36" s="618">
        <v>11034533</v>
      </c>
      <c r="AH36" s="618">
        <v>6213709</v>
      </c>
      <c r="AI36" s="618">
        <v>31298957</v>
      </c>
      <c r="AJ36" s="618">
        <v>24365396</v>
      </c>
      <c r="AK36" s="618">
        <v>23660246</v>
      </c>
      <c r="AL36" s="618">
        <v>15935570</v>
      </c>
      <c r="AM36" s="618">
        <v>51732072</v>
      </c>
      <c r="AN36" s="618">
        <v>22818393</v>
      </c>
      <c r="AO36" s="618">
        <v>15711366</v>
      </c>
      <c r="AP36" s="618">
        <v>27277743</v>
      </c>
      <c r="AQ36" s="618">
        <v>44591564</v>
      </c>
      <c r="AR36" s="618">
        <v>249199436</v>
      </c>
      <c r="AS36" s="618">
        <v>21578581</v>
      </c>
      <c r="AT36" s="618">
        <v>51097434</v>
      </c>
      <c r="AU36" s="618">
        <v>48490243</v>
      </c>
      <c r="AV36" s="618">
        <v>17637388</v>
      </c>
      <c r="AW36" s="618">
        <v>24125736</v>
      </c>
      <c r="AX36" s="618">
        <v>36881750</v>
      </c>
      <c r="AY36" s="618">
        <v>112620763</v>
      </c>
      <c r="AZ36" s="618">
        <v>17173598</v>
      </c>
      <c r="BA36" s="618">
        <v>24618923</v>
      </c>
      <c r="BB36" s="618">
        <v>31996906</v>
      </c>
      <c r="BC36" s="618">
        <v>14886492</v>
      </c>
      <c r="BD36" s="618">
        <v>30162077</v>
      </c>
      <c r="BE36" s="618">
        <v>21134985</v>
      </c>
      <c r="BF36" s="618">
        <v>25715896</v>
      </c>
      <c r="BG36" s="618">
        <v>16922426</v>
      </c>
      <c r="BH36" s="618">
        <v>12174957</v>
      </c>
      <c r="BI36" s="618">
        <v>32979013</v>
      </c>
      <c r="BJ36" s="618">
        <v>93510845</v>
      </c>
      <c r="BK36" s="618">
        <v>31521907</v>
      </c>
      <c r="BL36" s="618">
        <v>26747629</v>
      </c>
      <c r="BM36" s="618">
        <v>59938509</v>
      </c>
      <c r="BN36" s="618">
        <v>11984447</v>
      </c>
      <c r="BO36" s="312"/>
      <c r="BP36" s="310"/>
      <c r="BQ36" s="310"/>
    </row>
    <row r="37" spans="1:69" s="311" customFormat="1" ht="24.75" customHeight="1">
      <c r="A37" s="935"/>
      <c r="B37" s="299" t="s">
        <v>558</v>
      </c>
      <c r="C37" s="299"/>
      <c r="D37" s="618">
        <v>166769082</v>
      </c>
      <c r="E37" s="618">
        <v>38089513</v>
      </c>
      <c r="F37" s="618">
        <v>42318026</v>
      </c>
      <c r="G37" s="618">
        <v>37650934</v>
      </c>
      <c r="H37" s="618">
        <v>31313599</v>
      </c>
      <c r="I37" s="618">
        <v>113777371</v>
      </c>
      <c r="J37" s="618">
        <v>76112040</v>
      </c>
      <c r="K37" s="618">
        <v>41393474</v>
      </c>
      <c r="L37" s="618">
        <v>87376232</v>
      </c>
      <c r="M37" s="618">
        <v>84711416</v>
      </c>
      <c r="N37" s="618">
        <v>90533315</v>
      </c>
      <c r="O37" s="618">
        <v>1395268</v>
      </c>
      <c r="P37" s="618">
        <v>287618718</v>
      </c>
      <c r="Q37" s="618">
        <v>14350139</v>
      </c>
      <c r="R37" s="618">
        <v>246352114</v>
      </c>
      <c r="S37" s="618">
        <v>9894202</v>
      </c>
      <c r="T37" s="618">
        <v>32552941</v>
      </c>
      <c r="U37" s="618">
        <v>104186753</v>
      </c>
      <c r="V37" s="618">
        <v>157914125</v>
      </c>
      <c r="W37" s="618">
        <v>64945341</v>
      </c>
      <c r="X37" s="618">
        <v>101888306</v>
      </c>
      <c r="Y37" s="618">
        <v>177998085</v>
      </c>
      <c r="Z37" s="618">
        <v>62141851</v>
      </c>
      <c r="AA37" s="618">
        <v>651555640</v>
      </c>
      <c r="AB37" s="618">
        <v>64292277</v>
      </c>
      <c r="AC37" s="618">
        <v>88669966</v>
      </c>
      <c r="AD37" s="618">
        <v>266202697</v>
      </c>
      <c r="AE37" s="618">
        <v>24523334</v>
      </c>
      <c r="AF37" s="618">
        <v>20195845</v>
      </c>
      <c r="AG37" s="618">
        <v>36227621</v>
      </c>
      <c r="AH37" s="618">
        <v>48330876</v>
      </c>
      <c r="AI37" s="618">
        <v>96343371</v>
      </c>
      <c r="AJ37" s="618">
        <v>43361729</v>
      </c>
      <c r="AK37" s="618">
        <v>52368656</v>
      </c>
      <c r="AL37" s="618">
        <v>37657870</v>
      </c>
      <c r="AM37" s="618">
        <v>165385167</v>
      </c>
      <c r="AN37" s="618">
        <v>100410304</v>
      </c>
      <c r="AO37" s="618">
        <v>76778002</v>
      </c>
      <c r="AP37" s="618">
        <v>138366242</v>
      </c>
      <c r="AQ37" s="618">
        <v>102591006</v>
      </c>
      <c r="AR37" s="618">
        <v>486928526</v>
      </c>
      <c r="AS37" s="618">
        <v>188743332</v>
      </c>
      <c r="AT37" s="618">
        <v>161956298</v>
      </c>
      <c r="AU37" s="618">
        <v>461343423</v>
      </c>
      <c r="AV37" s="618">
        <v>56080666</v>
      </c>
      <c r="AW37" s="618">
        <v>126408856</v>
      </c>
      <c r="AX37" s="618">
        <v>73825740</v>
      </c>
      <c r="AY37" s="618">
        <v>198566963</v>
      </c>
      <c r="AZ37" s="618">
        <v>61983694</v>
      </c>
      <c r="BA37" s="618">
        <v>58872669</v>
      </c>
      <c r="BB37" s="618">
        <v>46307787</v>
      </c>
      <c r="BC37" s="618">
        <v>41886446</v>
      </c>
      <c r="BD37" s="618">
        <v>82402474</v>
      </c>
      <c r="BE37" s="618">
        <v>41773931</v>
      </c>
      <c r="BF37" s="618">
        <v>36131630</v>
      </c>
      <c r="BG37" s="618">
        <v>49703426</v>
      </c>
      <c r="BH37" s="618">
        <v>45818057</v>
      </c>
      <c r="BI37" s="618">
        <v>42836328</v>
      </c>
      <c r="BJ37" s="618">
        <v>209872067</v>
      </c>
      <c r="BK37" s="618">
        <v>302559991</v>
      </c>
      <c r="BL37" s="618">
        <v>84203733</v>
      </c>
      <c r="BM37" s="618">
        <v>130518555</v>
      </c>
      <c r="BN37" s="618">
        <v>96039872</v>
      </c>
      <c r="BO37" s="312"/>
      <c r="BP37" s="310"/>
      <c r="BQ37" s="310"/>
    </row>
    <row r="38" spans="1:69" s="311" customFormat="1" ht="24.75" customHeight="1">
      <c r="A38" s="935"/>
      <c r="B38" s="299" t="s">
        <v>559</v>
      </c>
      <c r="C38" s="299"/>
      <c r="D38" s="618">
        <v>1093383</v>
      </c>
      <c r="E38" s="618">
        <v>441641</v>
      </c>
      <c r="F38" s="618">
        <v>9980873</v>
      </c>
      <c r="G38" s="618">
        <v>57253146</v>
      </c>
      <c r="H38" s="618">
        <v>1173000</v>
      </c>
      <c r="I38" s="618">
        <v>217298358</v>
      </c>
      <c r="J38" s="618">
        <v>0</v>
      </c>
      <c r="K38" s="618">
        <v>44354564</v>
      </c>
      <c r="L38" s="618">
        <v>14848396</v>
      </c>
      <c r="M38" s="618">
        <v>0</v>
      </c>
      <c r="N38" s="618">
        <v>712000</v>
      </c>
      <c r="O38" s="618">
        <v>0</v>
      </c>
      <c r="P38" s="618">
        <v>30245157</v>
      </c>
      <c r="Q38" s="618">
        <v>4041894</v>
      </c>
      <c r="R38" s="618">
        <v>52423837</v>
      </c>
      <c r="S38" s="618">
        <v>4506165</v>
      </c>
      <c r="T38" s="618">
        <v>0</v>
      </c>
      <c r="U38" s="618">
        <v>770670</v>
      </c>
      <c r="V38" s="618">
        <v>6567328</v>
      </c>
      <c r="W38" s="618">
        <v>15802982</v>
      </c>
      <c r="X38" s="618">
        <v>397000</v>
      </c>
      <c r="Y38" s="618">
        <v>618000</v>
      </c>
      <c r="Z38" s="618">
        <v>843436</v>
      </c>
      <c r="AA38" s="618">
        <v>0</v>
      </c>
      <c r="AB38" s="618">
        <v>4081073</v>
      </c>
      <c r="AC38" s="618">
        <v>3219244</v>
      </c>
      <c r="AD38" s="618">
        <v>1540881</v>
      </c>
      <c r="AE38" s="618">
        <v>1396711</v>
      </c>
      <c r="AF38" s="618">
        <v>909000</v>
      </c>
      <c r="AG38" s="618">
        <v>0</v>
      </c>
      <c r="AH38" s="618">
        <v>0</v>
      </c>
      <c r="AI38" s="618">
        <v>0</v>
      </c>
      <c r="AJ38" s="618">
        <v>2070272</v>
      </c>
      <c r="AK38" s="618">
        <v>4706759</v>
      </c>
      <c r="AL38" s="618">
        <v>9536812</v>
      </c>
      <c r="AM38" s="618">
        <v>11019680</v>
      </c>
      <c r="AN38" s="618">
        <v>6363223</v>
      </c>
      <c r="AO38" s="618">
        <v>1567818</v>
      </c>
      <c r="AP38" s="618">
        <v>0</v>
      </c>
      <c r="AQ38" s="618">
        <v>287200</v>
      </c>
      <c r="AR38" s="618">
        <v>2743834</v>
      </c>
      <c r="AS38" s="618">
        <v>19494084</v>
      </c>
      <c r="AT38" s="618">
        <v>490000</v>
      </c>
      <c r="AU38" s="618">
        <v>0</v>
      </c>
      <c r="AV38" s="618">
        <v>0</v>
      </c>
      <c r="AW38" s="618">
        <v>1764424</v>
      </c>
      <c r="AX38" s="618">
        <v>0</v>
      </c>
      <c r="AY38" s="618">
        <v>12881805</v>
      </c>
      <c r="AZ38" s="618">
        <v>0</v>
      </c>
      <c r="BA38" s="618">
        <v>35672677</v>
      </c>
      <c r="BB38" s="618">
        <v>6409773</v>
      </c>
      <c r="BC38" s="618">
        <v>3126532</v>
      </c>
      <c r="BD38" s="618">
        <v>2238854</v>
      </c>
      <c r="BE38" s="618">
        <v>82946442</v>
      </c>
      <c r="BF38" s="618">
        <v>0</v>
      </c>
      <c r="BG38" s="618">
        <v>4533345</v>
      </c>
      <c r="BH38" s="618">
        <v>0</v>
      </c>
      <c r="BI38" s="618">
        <v>0</v>
      </c>
      <c r="BJ38" s="618">
        <v>0</v>
      </c>
      <c r="BK38" s="618">
        <v>7898228</v>
      </c>
      <c r="BL38" s="618">
        <v>200000</v>
      </c>
      <c r="BM38" s="618">
        <v>8603848</v>
      </c>
      <c r="BN38" s="618">
        <v>7467443</v>
      </c>
      <c r="BO38" s="312"/>
      <c r="BP38" s="310"/>
      <c r="BQ38" s="310"/>
    </row>
    <row r="39" spans="1:69" s="311" customFormat="1" ht="24.75" customHeight="1">
      <c r="A39" s="935"/>
      <c r="B39" s="299" t="s">
        <v>751</v>
      </c>
      <c r="C39" s="299"/>
      <c r="D39" s="618">
        <v>208167534</v>
      </c>
      <c r="E39" s="618">
        <v>49254834</v>
      </c>
      <c r="F39" s="618">
        <v>44312654</v>
      </c>
      <c r="G39" s="618">
        <v>-12046513</v>
      </c>
      <c r="H39" s="618">
        <v>58896820</v>
      </c>
      <c r="I39" s="618">
        <v>-56548918</v>
      </c>
      <c r="J39" s="618">
        <v>87406966</v>
      </c>
      <c r="K39" s="618">
        <v>2964393</v>
      </c>
      <c r="L39" s="618">
        <v>89266587</v>
      </c>
      <c r="M39" s="618">
        <v>114607879</v>
      </c>
      <c r="N39" s="618">
        <v>132510018</v>
      </c>
      <c r="O39" s="618">
        <v>1733166</v>
      </c>
      <c r="P39" s="618">
        <v>309868264</v>
      </c>
      <c r="Q39" s="618">
        <v>15904225</v>
      </c>
      <c r="R39" s="618">
        <v>241318286</v>
      </c>
      <c r="S39" s="618">
        <v>18514619</v>
      </c>
      <c r="T39" s="618">
        <v>41991203</v>
      </c>
      <c r="U39" s="618">
        <v>112079334</v>
      </c>
      <c r="V39" s="618">
        <v>163935938</v>
      </c>
      <c r="W39" s="618">
        <v>61666115</v>
      </c>
      <c r="X39" s="618">
        <v>138051685</v>
      </c>
      <c r="Y39" s="618">
        <v>213993433</v>
      </c>
      <c r="Z39" s="618">
        <v>66272427</v>
      </c>
      <c r="AA39" s="618">
        <v>651555640</v>
      </c>
      <c r="AB39" s="618">
        <v>69057601</v>
      </c>
      <c r="AC39" s="618">
        <v>104337076</v>
      </c>
      <c r="AD39" s="618">
        <v>284059651</v>
      </c>
      <c r="AE39" s="618">
        <v>26283266</v>
      </c>
      <c r="AF39" s="618">
        <v>26066588</v>
      </c>
      <c r="AG39" s="618">
        <v>47262154</v>
      </c>
      <c r="AH39" s="618">
        <v>54544585</v>
      </c>
      <c r="AI39" s="618">
        <v>127642328</v>
      </c>
      <c r="AJ39" s="618">
        <v>65656853</v>
      </c>
      <c r="AK39" s="618">
        <v>71322143</v>
      </c>
      <c r="AL39" s="618">
        <v>44056628</v>
      </c>
      <c r="AM39" s="618">
        <v>206097559</v>
      </c>
      <c r="AN39" s="618">
        <v>116865474</v>
      </c>
      <c r="AO39" s="618">
        <v>90921550</v>
      </c>
      <c r="AP39" s="618">
        <v>165643985</v>
      </c>
      <c r="AQ39" s="618">
        <v>146895370</v>
      </c>
      <c r="AR39" s="618">
        <v>733384128</v>
      </c>
      <c r="AS39" s="618">
        <v>190827829</v>
      </c>
      <c r="AT39" s="618">
        <v>212563732</v>
      </c>
      <c r="AU39" s="618">
        <v>509833666</v>
      </c>
      <c r="AV39" s="618">
        <v>73718054</v>
      </c>
      <c r="AW39" s="618">
        <v>148770168</v>
      </c>
      <c r="AX39" s="618">
        <v>110707490</v>
      </c>
      <c r="AY39" s="618">
        <v>298305921</v>
      </c>
      <c r="AZ39" s="618">
        <v>79157292</v>
      </c>
      <c r="BA39" s="618">
        <v>47818915</v>
      </c>
      <c r="BB39" s="618">
        <v>71894920</v>
      </c>
      <c r="BC39" s="618">
        <v>53646406</v>
      </c>
      <c r="BD39" s="618">
        <v>110325697</v>
      </c>
      <c r="BE39" s="618">
        <v>-20037526</v>
      </c>
      <c r="BF39" s="618">
        <v>61847526</v>
      </c>
      <c r="BG39" s="618">
        <v>62092507</v>
      </c>
      <c r="BH39" s="618">
        <v>57993014</v>
      </c>
      <c r="BI39" s="618">
        <v>75815341</v>
      </c>
      <c r="BJ39" s="618">
        <v>303382912</v>
      </c>
      <c r="BK39" s="618">
        <v>326183670</v>
      </c>
      <c r="BL39" s="618">
        <v>110751362</v>
      </c>
      <c r="BM39" s="618">
        <v>181853216</v>
      </c>
      <c r="BN39" s="618">
        <v>100556876</v>
      </c>
      <c r="BO39" s="312"/>
      <c r="BP39" s="310"/>
      <c r="BQ39" s="310"/>
    </row>
    <row r="40" spans="1:69" s="311" customFormat="1" ht="24.75" customHeight="1">
      <c r="A40" s="935"/>
      <c r="B40" s="307" t="s">
        <v>560</v>
      </c>
      <c r="C40" s="308"/>
      <c r="D40" s="619"/>
      <c r="E40" s="619"/>
      <c r="F40" s="619"/>
      <c r="G40" s="619"/>
      <c r="H40" s="619"/>
      <c r="I40" s="619"/>
      <c r="J40" s="619"/>
      <c r="K40" s="619"/>
      <c r="L40" s="619"/>
      <c r="M40" s="619"/>
      <c r="N40" s="619"/>
      <c r="O40" s="619"/>
      <c r="P40" s="619"/>
      <c r="Q40" s="619"/>
      <c r="R40" s="619"/>
      <c r="S40" s="619"/>
      <c r="T40" s="619"/>
      <c r="U40" s="619"/>
      <c r="V40" s="619"/>
      <c r="W40" s="619"/>
      <c r="X40" s="619"/>
      <c r="Y40" s="619"/>
      <c r="Z40" s="619"/>
      <c r="AA40" s="619"/>
      <c r="AB40" s="619"/>
      <c r="AC40" s="619"/>
      <c r="AD40" s="619"/>
      <c r="AE40" s="619"/>
      <c r="AF40" s="619"/>
      <c r="AG40" s="619"/>
      <c r="AH40" s="619"/>
      <c r="AI40" s="619"/>
      <c r="AJ40" s="619"/>
      <c r="AK40" s="619"/>
      <c r="AL40" s="619"/>
      <c r="AM40" s="619"/>
      <c r="AN40" s="619"/>
      <c r="AO40" s="619"/>
      <c r="AP40" s="619"/>
      <c r="AQ40" s="619"/>
      <c r="AR40" s="619"/>
      <c r="AS40" s="619"/>
      <c r="AT40" s="619"/>
      <c r="AU40" s="619"/>
      <c r="AV40" s="619"/>
      <c r="AW40" s="619"/>
      <c r="AX40" s="619"/>
      <c r="AY40" s="619"/>
      <c r="AZ40" s="619"/>
      <c r="BA40" s="619"/>
      <c r="BB40" s="619"/>
      <c r="BC40" s="619"/>
      <c r="BD40" s="619"/>
      <c r="BE40" s="619"/>
      <c r="BF40" s="619"/>
      <c r="BG40" s="619"/>
      <c r="BH40" s="619"/>
      <c r="BI40" s="619"/>
      <c r="BJ40" s="619"/>
      <c r="BK40" s="619"/>
      <c r="BL40" s="619"/>
      <c r="BM40" s="619"/>
      <c r="BN40" s="619"/>
      <c r="BO40" s="312"/>
      <c r="BP40" s="310"/>
      <c r="BQ40" s="310"/>
    </row>
    <row r="41" spans="1:69" s="311" customFormat="1" ht="24.75" customHeight="1">
      <c r="A41" s="936"/>
      <c r="B41" s="306" t="s">
        <v>561</v>
      </c>
      <c r="C41" s="306"/>
      <c r="D41" s="620">
        <v>0.025504421923250562</v>
      </c>
      <c r="E41" s="620">
        <v>0.034301559285271246</v>
      </c>
      <c r="F41" s="620">
        <v>0.05128658735766046</v>
      </c>
      <c r="G41" s="620">
        <v>0.03705628154195113</v>
      </c>
      <c r="H41" s="620">
        <v>0.02979006019021739</v>
      </c>
      <c r="I41" s="620">
        <v>0.028471246894409937</v>
      </c>
      <c r="J41" s="620">
        <v>0.059379732336956516</v>
      </c>
      <c r="K41" s="620">
        <v>0.03214603057065217</v>
      </c>
      <c r="L41" s="620">
        <v>0.0404965566869139</v>
      </c>
      <c r="M41" s="620">
        <v>0.0649563289363354</v>
      </c>
      <c r="N41" s="620">
        <v>0.02642719378804348</v>
      </c>
      <c r="O41" s="620">
        <v>0.019100410326086954</v>
      </c>
      <c r="P41" s="620">
        <v>0.04461884230432483</v>
      </c>
      <c r="Q41" s="620">
        <v>0.055728210616962655</v>
      </c>
      <c r="R41" s="620">
        <v>0.02774737963121118</v>
      </c>
      <c r="S41" s="620">
        <v>0.012145273704902867</v>
      </c>
      <c r="T41" s="620">
        <v>0.04454426033189956</v>
      </c>
      <c r="U41" s="620">
        <v>0.07995002224378883</v>
      </c>
      <c r="V41" s="620">
        <v>0.040265069934006206</v>
      </c>
      <c r="W41" s="620">
        <v>0.029271449694616977</v>
      </c>
      <c r="X41" s="620">
        <v>0.05385099107523444</v>
      </c>
      <c r="Y41" s="620">
        <v>0.028287293458399535</v>
      </c>
      <c r="Z41" s="620">
        <v>0.03915807224264706</v>
      </c>
      <c r="AA41" s="620">
        <v>0.0359024469504831</v>
      </c>
      <c r="AB41" s="620">
        <v>0.054543184067505725</v>
      </c>
      <c r="AC41" s="620">
        <v>0.050559005769627026</v>
      </c>
      <c r="AD41" s="620">
        <v>0.04721204446557971</v>
      </c>
      <c r="AE41" s="620">
        <v>0.025420671308876812</v>
      </c>
      <c r="AF41" s="620">
        <v>0.012517276404780066</v>
      </c>
      <c r="AG41" s="620">
        <v>0.034216689562837195</v>
      </c>
      <c r="AH41" s="620">
        <v>0.03182348709239131</v>
      </c>
      <c r="AI41" s="620">
        <v>0.04306182501478852</v>
      </c>
      <c r="AJ41" s="620">
        <v>0.05717021421137835</v>
      </c>
      <c r="AK41" s="620">
        <v>0.05152654674989974</v>
      </c>
      <c r="AL41" s="620">
        <v>0.07135105631747884</v>
      </c>
      <c r="AM41" s="620">
        <v>0.05317216333534621</v>
      </c>
      <c r="AN41" s="620">
        <v>0.07521484014214046</v>
      </c>
      <c r="AO41" s="620">
        <v>0.057550425713272596</v>
      </c>
      <c r="AP41" s="620">
        <v>0.05635178405989725</v>
      </c>
      <c r="AQ41" s="620">
        <v>0.044848759475389036</v>
      </c>
      <c r="AR41" s="620">
        <v>0.046653477241630784</v>
      </c>
      <c r="AS41" s="620">
        <v>0.05960209491071428</v>
      </c>
      <c r="AT41" s="620">
        <v>0.06939799045120297</v>
      </c>
      <c r="AU41" s="620">
        <v>0.09915243397804774</v>
      </c>
      <c r="AV41" s="620">
        <v>0.06963532533643893</v>
      </c>
      <c r="AW41" s="620">
        <v>0.04113151730746197</v>
      </c>
      <c r="AX41" s="620">
        <v>0.05065973854119653</v>
      </c>
      <c r="AY41" s="620">
        <v>0.04093512858594742</v>
      </c>
      <c r="AZ41" s="620">
        <v>0.0733756897094677</v>
      </c>
      <c r="BA41" s="620">
        <v>0.03990889350445259</v>
      </c>
      <c r="BB41" s="620">
        <v>0.053562992775487255</v>
      </c>
      <c r="BC41" s="620">
        <v>0.07219245530239689</v>
      </c>
      <c r="BD41" s="620">
        <v>0.0708869239389234</v>
      </c>
      <c r="BE41" s="620">
        <v>0.07472583422285864</v>
      </c>
      <c r="BF41" s="620">
        <v>0.043660736093919225</v>
      </c>
      <c r="BG41" s="620">
        <v>0.06175953875457131</v>
      </c>
      <c r="BH41" s="620">
        <v>0.0599169217334692</v>
      </c>
      <c r="BI41" s="620">
        <v>0.03635353210292062</v>
      </c>
      <c r="BJ41" s="620">
        <v>0.05473075331741187</v>
      </c>
      <c r="BK41" s="620">
        <v>0.0509782160409699</v>
      </c>
      <c r="BL41" s="620">
        <v>0.04053291609616463</v>
      </c>
      <c r="BM41" s="620">
        <v>0.052328095537757434</v>
      </c>
      <c r="BN41" s="620">
        <v>0.03571456198822464</v>
      </c>
      <c r="BO41" s="312"/>
      <c r="BP41" s="310"/>
      <c r="BQ41" s="310"/>
    </row>
    <row r="42" spans="4:69" s="311" customFormat="1" ht="19.5" customHeight="1">
      <c r="D42" s="309" t="s">
        <v>563</v>
      </c>
      <c r="O42" s="309" t="s">
        <v>563</v>
      </c>
      <c r="Z42" s="309" t="s">
        <v>563</v>
      </c>
      <c r="AK42" s="309" t="s">
        <v>563</v>
      </c>
      <c r="AV42" s="311" t="s">
        <v>563</v>
      </c>
      <c r="BF42" s="309"/>
      <c r="BG42" s="309" t="s">
        <v>563</v>
      </c>
      <c r="BO42" s="310"/>
      <c r="BP42" s="310"/>
      <c r="BQ42" s="310"/>
    </row>
    <row r="43" spans="15:69" s="311" customFormat="1" ht="19.5" customHeight="1">
      <c r="O43" s="309" t="s">
        <v>752</v>
      </c>
      <c r="BO43" s="310"/>
      <c r="BP43" s="310"/>
      <c r="BQ43" s="310"/>
    </row>
    <row r="44" spans="4:66" ht="19.5" customHeight="1">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row>
    <row r="45" spans="4:66" ht="19.5" customHeight="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row>
    <row r="46" spans="4:66" ht="19.5" customHeight="1">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row>
    <row r="47" spans="4:66" ht="19.5" customHeight="1">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row>
    <row r="48" spans="4:66" ht="19.5" customHeight="1">
      <c r="D48" s="23"/>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row>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sheetData>
  <sheetProtection/>
  <mergeCells count="7">
    <mergeCell ref="A22:A41"/>
    <mergeCell ref="A1:E1"/>
    <mergeCell ref="A3:C3"/>
    <mergeCell ref="A4:C4"/>
    <mergeCell ref="A5:C5"/>
    <mergeCell ref="A6:A15"/>
    <mergeCell ref="A16:A21"/>
  </mergeCells>
  <printOptions/>
  <pageMargins left="0.7874015748031497" right="0.3937007874015748" top="0.7874015748031497" bottom="0.1968503937007874" header="0.31496062992125984" footer="0"/>
  <pageSetup horizontalDpi="600" verticalDpi="600" orientation="landscape" paperSize="9" scale="48" r:id="rId3"/>
  <headerFooter>
    <oddFooter>&amp;R&amp;22&amp;P</oddFooter>
  </headerFooter>
  <legacyDrawing r:id="rId2"/>
</worksheet>
</file>

<file path=xl/worksheets/sheet15.xml><?xml version="1.0" encoding="utf-8"?>
<worksheet xmlns="http://schemas.openxmlformats.org/spreadsheetml/2006/main" xmlns:r="http://schemas.openxmlformats.org/officeDocument/2006/relationships">
  <dimension ref="A1:CO50"/>
  <sheetViews>
    <sheetView view="pageBreakPreview" zoomScale="60" workbookViewId="0" topLeftCell="A4">
      <selection activeCell="A20" sqref="A20:P27"/>
    </sheetView>
  </sheetViews>
  <sheetFormatPr defaultColWidth="9.00390625" defaultRowHeight="13.5"/>
  <cols>
    <col min="1" max="1" width="8.625" style="374" customWidth="1"/>
    <col min="2" max="2" width="5.625" style="374" customWidth="1"/>
    <col min="3" max="3" width="42.625" style="374" customWidth="1"/>
    <col min="4" max="82" width="19.375" style="374" hidden="1" customWidth="1"/>
    <col min="83" max="83" width="0" style="374" hidden="1" customWidth="1"/>
    <col min="84" max="84" width="0" style="383" hidden="1" customWidth="1"/>
    <col min="85" max="90" width="33.625" style="375" customWidth="1"/>
    <col min="91" max="91" width="12.50390625" style="19" bestFit="1" customWidth="1"/>
    <col min="92" max="93" width="20.00390625" style="375" customWidth="1"/>
    <col min="94" max="95" width="9.00390625" style="375" customWidth="1"/>
    <col min="96" max="16384" width="9.00390625" style="374" customWidth="1"/>
  </cols>
  <sheetData>
    <row r="1" ht="30" customHeight="1">
      <c r="A1" s="61" t="s">
        <v>17</v>
      </c>
    </row>
    <row r="2" ht="30" customHeight="1"/>
    <row r="3" spans="1:91" s="375" customFormat="1" ht="30" customHeight="1">
      <c r="A3" s="947" t="s">
        <v>472</v>
      </c>
      <c r="B3" s="948"/>
      <c r="C3" s="949"/>
      <c r="D3" s="313" t="s">
        <v>473</v>
      </c>
      <c r="E3" s="313" t="s">
        <v>473</v>
      </c>
      <c r="F3" s="313" t="s">
        <v>473</v>
      </c>
      <c r="G3" s="313" t="s">
        <v>473</v>
      </c>
      <c r="H3" s="313" t="s">
        <v>473</v>
      </c>
      <c r="I3" s="313" t="s">
        <v>473</v>
      </c>
      <c r="J3" s="313" t="s">
        <v>473</v>
      </c>
      <c r="K3" s="313" t="s">
        <v>473</v>
      </c>
      <c r="L3" s="313" t="s">
        <v>473</v>
      </c>
      <c r="M3" s="313" t="s">
        <v>473</v>
      </c>
      <c r="N3" s="313" t="s">
        <v>473</v>
      </c>
      <c r="O3" s="313" t="s">
        <v>473</v>
      </c>
      <c r="P3" s="313" t="s">
        <v>473</v>
      </c>
      <c r="Q3" s="313" t="s">
        <v>473</v>
      </c>
      <c r="R3" s="313" t="s">
        <v>473</v>
      </c>
      <c r="S3" s="313" t="s">
        <v>473</v>
      </c>
      <c r="T3" s="313" t="s">
        <v>473</v>
      </c>
      <c r="U3" s="313" t="s">
        <v>473</v>
      </c>
      <c r="V3" s="313" t="s">
        <v>473</v>
      </c>
      <c r="W3" s="313" t="s">
        <v>473</v>
      </c>
      <c r="X3" s="313" t="s">
        <v>473</v>
      </c>
      <c r="Y3" s="313" t="s">
        <v>473</v>
      </c>
      <c r="Z3" s="313" t="s">
        <v>473</v>
      </c>
      <c r="AA3" s="313" t="s">
        <v>473</v>
      </c>
      <c r="AB3" s="313" t="s">
        <v>473</v>
      </c>
      <c r="AC3" s="313" t="s">
        <v>473</v>
      </c>
      <c r="AD3" s="313" t="s">
        <v>473</v>
      </c>
      <c r="AE3" s="313" t="s">
        <v>474</v>
      </c>
      <c r="AF3" s="313" t="s">
        <v>474</v>
      </c>
      <c r="AG3" s="313" t="s">
        <v>35</v>
      </c>
      <c r="AH3" s="313" t="s">
        <v>35</v>
      </c>
      <c r="AI3" s="313" t="s">
        <v>35</v>
      </c>
      <c r="AJ3" s="313" t="s">
        <v>35</v>
      </c>
      <c r="AK3" s="313" t="s">
        <v>35</v>
      </c>
      <c r="AL3" s="313" t="s">
        <v>475</v>
      </c>
      <c r="AM3" s="313" t="s">
        <v>475</v>
      </c>
      <c r="AN3" s="313" t="s">
        <v>475</v>
      </c>
      <c r="AO3" s="313" t="s">
        <v>475</v>
      </c>
      <c r="AP3" s="313" t="s">
        <v>475</v>
      </c>
      <c r="AQ3" s="313" t="s">
        <v>475</v>
      </c>
      <c r="AR3" s="313" t="s">
        <v>475</v>
      </c>
      <c r="AS3" s="313" t="s">
        <v>475</v>
      </c>
      <c r="AT3" s="313" t="s">
        <v>475</v>
      </c>
      <c r="AU3" s="313" t="s">
        <v>475</v>
      </c>
      <c r="AV3" s="313" t="s">
        <v>475</v>
      </c>
      <c r="AW3" s="313" t="s">
        <v>475</v>
      </c>
      <c r="AX3" s="313" t="s">
        <v>475</v>
      </c>
      <c r="AY3" s="313" t="s">
        <v>475</v>
      </c>
      <c r="AZ3" s="313" t="s">
        <v>475</v>
      </c>
      <c r="BA3" s="313" t="s">
        <v>475</v>
      </c>
      <c r="BB3" s="313" t="s">
        <v>475</v>
      </c>
      <c r="BC3" s="313" t="s">
        <v>475</v>
      </c>
      <c r="BD3" s="313" t="s">
        <v>475</v>
      </c>
      <c r="BE3" s="313" t="s">
        <v>475</v>
      </c>
      <c r="BF3" s="313" t="s">
        <v>476</v>
      </c>
      <c r="BG3" s="313" t="s">
        <v>476</v>
      </c>
      <c r="BH3" s="313" t="s">
        <v>476</v>
      </c>
      <c r="BI3" s="313" t="s">
        <v>476</v>
      </c>
      <c r="BJ3" s="313" t="s">
        <v>476</v>
      </c>
      <c r="BK3" s="313" t="s">
        <v>476</v>
      </c>
      <c r="BL3" s="313" t="s">
        <v>476</v>
      </c>
      <c r="BM3" s="313" t="s">
        <v>476</v>
      </c>
      <c r="BN3" s="313" t="s">
        <v>476</v>
      </c>
      <c r="BO3" s="313" t="s">
        <v>476</v>
      </c>
      <c r="BP3" s="313" t="s">
        <v>476</v>
      </c>
      <c r="BQ3" s="313" t="s">
        <v>476</v>
      </c>
      <c r="BR3" s="313" t="s">
        <v>476</v>
      </c>
      <c r="BS3" s="313" t="s">
        <v>476</v>
      </c>
      <c r="BT3" s="313" t="s">
        <v>476</v>
      </c>
      <c r="BU3" s="313" t="s">
        <v>476</v>
      </c>
      <c r="BV3" s="313" t="s">
        <v>476</v>
      </c>
      <c r="BW3" s="313" t="s">
        <v>476</v>
      </c>
      <c r="BX3" s="313" t="s">
        <v>476</v>
      </c>
      <c r="BY3" s="313" t="s">
        <v>476</v>
      </c>
      <c r="BZ3" s="313" t="s">
        <v>476</v>
      </c>
      <c r="CA3" s="313" t="s">
        <v>476</v>
      </c>
      <c r="CB3" s="313" t="s">
        <v>476</v>
      </c>
      <c r="CC3" s="313" t="s">
        <v>476</v>
      </c>
      <c r="CD3" s="313" t="s">
        <v>476</v>
      </c>
      <c r="CE3" s="309"/>
      <c r="CF3" s="314"/>
      <c r="CG3" s="956" t="s">
        <v>477</v>
      </c>
      <c r="CH3" s="957"/>
      <c r="CI3" s="958"/>
      <c r="CJ3" s="956" t="s">
        <v>478</v>
      </c>
      <c r="CK3" s="958"/>
      <c r="CL3" s="944" t="s">
        <v>381</v>
      </c>
      <c r="CM3" s="19"/>
    </row>
    <row r="4" spans="1:91" s="375" customFormat="1" ht="30" customHeight="1">
      <c r="A4" s="947" t="s">
        <v>479</v>
      </c>
      <c r="B4" s="948"/>
      <c r="C4" s="949"/>
      <c r="D4" s="313" t="s">
        <v>480</v>
      </c>
      <c r="E4" s="313" t="s">
        <v>480</v>
      </c>
      <c r="F4" s="313" t="s">
        <v>480</v>
      </c>
      <c r="G4" s="313" t="s">
        <v>480</v>
      </c>
      <c r="H4" s="313" t="s">
        <v>480</v>
      </c>
      <c r="I4" s="313" t="s">
        <v>480</v>
      </c>
      <c r="J4" s="313" t="s">
        <v>480</v>
      </c>
      <c r="K4" s="313" t="s">
        <v>480</v>
      </c>
      <c r="L4" s="313" t="s">
        <v>480</v>
      </c>
      <c r="M4" s="313" t="s">
        <v>480</v>
      </c>
      <c r="N4" s="313" t="s">
        <v>480</v>
      </c>
      <c r="O4" s="313" t="s">
        <v>480</v>
      </c>
      <c r="P4" s="313" t="s">
        <v>480</v>
      </c>
      <c r="Q4" s="313" t="s">
        <v>480</v>
      </c>
      <c r="R4" s="313" t="s">
        <v>480</v>
      </c>
      <c r="S4" s="313" t="s">
        <v>480</v>
      </c>
      <c r="T4" s="313" t="s">
        <v>480</v>
      </c>
      <c r="U4" s="313" t="s">
        <v>480</v>
      </c>
      <c r="V4" s="313" t="s">
        <v>480</v>
      </c>
      <c r="W4" s="313" t="s">
        <v>480</v>
      </c>
      <c r="X4" s="313" t="s">
        <v>480</v>
      </c>
      <c r="Y4" s="313" t="s">
        <v>480</v>
      </c>
      <c r="Z4" s="313" t="s">
        <v>480</v>
      </c>
      <c r="AA4" s="313" t="s">
        <v>480</v>
      </c>
      <c r="AB4" s="313" t="s">
        <v>480</v>
      </c>
      <c r="AC4" s="313" t="s">
        <v>480</v>
      </c>
      <c r="AD4" s="313" t="s">
        <v>480</v>
      </c>
      <c r="AE4" s="313" t="s">
        <v>26</v>
      </c>
      <c r="AF4" s="313" t="s">
        <v>26</v>
      </c>
      <c r="AG4" s="313" t="s">
        <v>27</v>
      </c>
      <c r="AH4" s="313" t="s">
        <v>27</v>
      </c>
      <c r="AI4" s="313" t="s">
        <v>27</v>
      </c>
      <c r="AJ4" s="313" t="s">
        <v>27</v>
      </c>
      <c r="AK4" s="313" t="s">
        <v>27</v>
      </c>
      <c r="AL4" s="313" t="s">
        <v>481</v>
      </c>
      <c r="AM4" s="313" t="s">
        <v>481</v>
      </c>
      <c r="AN4" s="313" t="s">
        <v>481</v>
      </c>
      <c r="AO4" s="313" t="s">
        <v>481</v>
      </c>
      <c r="AP4" s="313" t="s">
        <v>481</v>
      </c>
      <c r="AQ4" s="313" t="s">
        <v>481</v>
      </c>
      <c r="AR4" s="313" t="s">
        <v>481</v>
      </c>
      <c r="AS4" s="313" t="s">
        <v>481</v>
      </c>
      <c r="AT4" s="313" t="s">
        <v>481</v>
      </c>
      <c r="AU4" s="313" t="s">
        <v>481</v>
      </c>
      <c r="AV4" s="313" t="s">
        <v>481</v>
      </c>
      <c r="AW4" s="313" t="s">
        <v>481</v>
      </c>
      <c r="AX4" s="313" t="s">
        <v>481</v>
      </c>
      <c r="AY4" s="313" t="s">
        <v>481</v>
      </c>
      <c r="AZ4" s="313" t="s">
        <v>482</v>
      </c>
      <c r="BA4" s="313" t="s">
        <v>482</v>
      </c>
      <c r="BB4" s="313" t="s">
        <v>482</v>
      </c>
      <c r="BC4" s="313" t="s">
        <v>482</v>
      </c>
      <c r="BD4" s="313" t="s">
        <v>482</v>
      </c>
      <c r="BE4" s="313" t="s">
        <v>482</v>
      </c>
      <c r="BF4" s="313" t="s">
        <v>480</v>
      </c>
      <c r="BG4" s="313" t="s">
        <v>480</v>
      </c>
      <c r="BH4" s="313" t="s">
        <v>480</v>
      </c>
      <c r="BI4" s="313" t="s">
        <v>480</v>
      </c>
      <c r="BJ4" s="313" t="s">
        <v>480</v>
      </c>
      <c r="BK4" s="313" t="s">
        <v>480</v>
      </c>
      <c r="BL4" s="313" t="s">
        <v>480</v>
      </c>
      <c r="BM4" s="313" t="s">
        <v>480</v>
      </c>
      <c r="BN4" s="313" t="s">
        <v>480</v>
      </c>
      <c r="BO4" s="313" t="s">
        <v>480</v>
      </c>
      <c r="BP4" s="313" t="s">
        <v>480</v>
      </c>
      <c r="BQ4" s="313" t="s">
        <v>480</v>
      </c>
      <c r="BR4" s="313" t="s">
        <v>480</v>
      </c>
      <c r="BS4" s="313" t="s">
        <v>480</v>
      </c>
      <c r="BT4" s="313" t="s">
        <v>480</v>
      </c>
      <c r="BU4" s="313" t="s">
        <v>480</v>
      </c>
      <c r="BV4" s="313" t="s">
        <v>480</v>
      </c>
      <c r="BW4" s="313" t="s">
        <v>480</v>
      </c>
      <c r="BX4" s="313" t="s">
        <v>480</v>
      </c>
      <c r="BY4" s="313" t="s">
        <v>480</v>
      </c>
      <c r="BZ4" s="313" t="s">
        <v>483</v>
      </c>
      <c r="CA4" s="313" t="s">
        <v>483</v>
      </c>
      <c r="CB4" s="313" t="s">
        <v>483</v>
      </c>
      <c r="CC4" s="313" t="s">
        <v>483</v>
      </c>
      <c r="CD4" s="313" t="s">
        <v>483</v>
      </c>
      <c r="CE4" s="309"/>
      <c r="CF4" s="314"/>
      <c r="CG4" s="959"/>
      <c r="CH4" s="960"/>
      <c r="CI4" s="961"/>
      <c r="CJ4" s="959"/>
      <c r="CK4" s="961"/>
      <c r="CL4" s="945"/>
      <c r="CM4" s="19"/>
    </row>
    <row r="5" spans="1:91" s="375" customFormat="1" ht="39.75" customHeight="1">
      <c r="A5" s="947" t="s">
        <v>484</v>
      </c>
      <c r="B5" s="948"/>
      <c r="C5" s="949"/>
      <c r="D5" s="313" t="s">
        <v>257</v>
      </c>
      <c r="E5" s="419" t="s">
        <v>258</v>
      </c>
      <c r="F5" s="419" t="s">
        <v>259</v>
      </c>
      <c r="G5" s="419" t="s">
        <v>261</v>
      </c>
      <c r="H5" s="419" t="s">
        <v>485</v>
      </c>
      <c r="I5" s="419" t="s">
        <v>486</v>
      </c>
      <c r="J5" s="419" t="s">
        <v>487</v>
      </c>
      <c r="K5" s="419" t="s">
        <v>263</v>
      </c>
      <c r="L5" s="419" t="s">
        <v>488</v>
      </c>
      <c r="M5" s="419" t="s">
        <v>266</v>
      </c>
      <c r="N5" s="315" t="s">
        <v>489</v>
      </c>
      <c r="O5" s="315" t="s">
        <v>268</v>
      </c>
      <c r="P5" s="315" t="s">
        <v>269</v>
      </c>
      <c r="Q5" s="316" t="s">
        <v>270</v>
      </c>
      <c r="R5" s="315" t="s">
        <v>490</v>
      </c>
      <c r="S5" s="313" t="s">
        <v>271</v>
      </c>
      <c r="T5" s="315" t="s">
        <v>491</v>
      </c>
      <c r="U5" s="315" t="s">
        <v>492</v>
      </c>
      <c r="V5" s="313" t="s">
        <v>493</v>
      </c>
      <c r="W5" s="313" t="s">
        <v>420</v>
      </c>
      <c r="X5" s="313" t="s">
        <v>494</v>
      </c>
      <c r="Y5" s="313" t="s">
        <v>422</v>
      </c>
      <c r="Z5" s="313" t="s">
        <v>495</v>
      </c>
      <c r="AA5" s="315" t="s">
        <v>496</v>
      </c>
      <c r="AB5" s="313" t="s">
        <v>423</v>
      </c>
      <c r="AC5" s="313" t="s">
        <v>497</v>
      </c>
      <c r="AD5" s="315" t="s">
        <v>498</v>
      </c>
      <c r="AE5" s="315" t="s">
        <v>425</v>
      </c>
      <c r="AF5" s="315" t="s">
        <v>372</v>
      </c>
      <c r="AG5" s="315" t="s">
        <v>499</v>
      </c>
      <c r="AH5" s="315" t="s">
        <v>276</v>
      </c>
      <c r="AI5" s="316" t="s">
        <v>500</v>
      </c>
      <c r="AJ5" s="315" t="s">
        <v>501</v>
      </c>
      <c r="AK5" s="315" t="s">
        <v>502</v>
      </c>
      <c r="AL5" s="315" t="s">
        <v>277</v>
      </c>
      <c r="AM5" s="315" t="s">
        <v>278</v>
      </c>
      <c r="AN5" s="315" t="s">
        <v>503</v>
      </c>
      <c r="AO5" s="315" t="s">
        <v>374</v>
      </c>
      <c r="AP5" s="315" t="s">
        <v>504</v>
      </c>
      <c r="AQ5" s="315" t="s">
        <v>282</v>
      </c>
      <c r="AR5" s="315" t="s">
        <v>505</v>
      </c>
      <c r="AS5" s="315" t="s">
        <v>506</v>
      </c>
      <c r="AT5" s="315" t="s">
        <v>507</v>
      </c>
      <c r="AU5" s="315" t="s">
        <v>508</v>
      </c>
      <c r="AV5" s="315" t="s">
        <v>509</v>
      </c>
      <c r="AW5" s="315" t="s">
        <v>77</v>
      </c>
      <c r="AX5" s="315" t="s">
        <v>510</v>
      </c>
      <c r="AY5" s="315" t="s">
        <v>511</v>
      </c>
      <c r="AZ5" s="315" t="s">
        <v>285</v>
      </c>
      <c r="BA5" s="317" t="s">
        <v>375</v>
      </c>
      <c r="BB5" s="315" t="s">
        <v>512</v>
      </c>
      <c r="BC5" s="316" t="s">
        <v>513</v>
      </c>
      <c r="BD5" s="315" t="s">
        <v>514</v>
      </c>
      <c r="BE5" s="317" t="s">
        <v>515</v>
      </c>
      <c r="BF5" s="419" t="s">
        <v>516</v>
      </c>
      <c r="BG5" s="419" t="s">
        <v>517</v>
      </c>
      <c r="BH5" s="419" t="s">
        <v>376</v>
      </c>
      <c r="BI5" s="419" t="s">
        <v>288</v>
      </c>
      <c r="BJ5" s="419" t="s">
        <v>518</v>
      </c>
      <c r="BK5" s="419" t="s">
        <v>519</v>
      </c>
      <c r="BL5" s="419" t="s">
        <v>289</v>
      </c>
      <c r="BM5" s="419" t="s">
        <v>753</v>
      </c>
      <c r="BN5" s="419" t="s">
        <v>291</v>
      </c>
      <c r="BO5" s="419" t="s">
        <v>754</v>
      </c>
      <c r="BP5" s="419" t="s">
        <v>755</v>
      </c>
      <c r="BQ5" s="419" t="s">
        <v>520</v>
      </c>
      <c r="BR5" s="419" t="s">
        <v>521</v>
      </c>
      <c r="BS5" s="419" t="s">
        <v>522</v>
      </c>
      <c r="BT5" s="419" t="s">
        <v>523</v>
      </c>
      <c r="BU5" s="419" t="s">
        <v>756</v>
      </c>
      <c r="BV5" s="419" t="s">
        <v>343</v>
      </c>
      <c r="BW5" s="318" t="s">
        <v>344</v>
      </c>
      <c r="BX5" s="419" t="s">
        <v>524</v>
      </c>
      <c r="BY5" s="419" t="s">
        <v>525</v>
      </c>
      <c r="BZ5" s="315" t="s">
        <v>526</v>
      </c>
      <c r="CA5" s="315" t="s">
        <v>757</v>
      </c>
      <c r="CB5" s="316" t="s">
        <v>98</v>
      </c>
      <c r="CC5" s="315" t="s">
        <v>527</v>
      </c>
      <c r="CD5" s="315" t="s">
        <v>528</v>
      </c>
      <c r="CE5" s="309"/>
      <c r="CF5" s="314"/>
      <c r="CG5" s="313" t="s">
        <v>35</v>
      </c>
      <c r="CH5" s="313" t="s">
        <v>475</v>
      </c>
      <c r="CI5" s="313" t="s">
        <v>476</v>
      </c>
      <c r="CJ5" s="313" t="s">
        <v>480</v>
      </c>
      <c r="CK5" s="313" t="s">
        <v>27</v>
      </c>
      <c r="CL5" s="946"/>
      <c r="CM5" s="19"/>
    </row>
    <row r="6" spans="1:93" s="375" customFormat="1" ht="25.5" customHeight="1">
      <c r="A6" s="950" t="s">
        <v>529</v>
      </c>
      <c r="B6" s="319" t="s">
        <v>530</v>
      </c>
      <c r="C6" s="320"/>
      <c r="D6" s="321">
        <v>16276000000</v>
      </c>
      <c r="E6" s="321">
        <v>2874000000</v>
      </c>
      <c r="F6" s="321">
        <v>2100000000</v>
      </c>
      <c r="G6" s="321">
        <v>2420000000</v>
      </c>
      <c r="H6" s="321"/>
      <c r="I6" s="321"/>
      <c r="J6" s="321">
        <v>4000000000</v>
      </c>
      <c r="K6" s="321">
        <v>11200000000</v>
      </c>
      <c r="L6" s="321">
        <v>2920000000</v>
      </c>
      <c r="M6" s="321">
        <v>1800000000</v>
      </c>
      <c r="N6" s="321">
        <v>1120000000</v>
      </c>
      <c r="O6" s="321">
        <v>5100000000</v>
      </c>
      <c r="P6" s="321">
        <v>3500000000</v>
      </c>
      <c r="Q6" s="321">
        <v>10000000000</v>
      </c>
      <c r="R6" s="321">
        <v>180000000</v>
      </c>
      <c r="S6" s="321">
        <v>15121000000</v>
      </c>
      <c r="T6" s="321">
        <v>710000000</v>
      </c>
      <c r="U6" s="321">
        <v>21000000000</v>
      </c>
      <c r="V6" s="321">
        <v>3760000000</v>
      </c>
      <c r="W6" s="321">
        <v>1870000000</v>
      </c>
      <c r="X6" s="321">
        <v>2800000000</v>
      </c>
      <c r="Y6" s="321">
        <v>8400000000</v>
      </c>
      <c r="Z6" s="321">
        <v>5250000000</v>
      </c>
      <c r="AA6" s="321">
        <v>5100000000</v>
      </c>
      <c r="AB6" s="321">
        <v>15050000000</v>
      </c>
      <c r="AC6" s="321">
        <v>3400000000</v>
      </c>
      <c r="AD6" s="321">
        <v>36000000000</v>
      </c>
      <c r="AE6" s="321">
        <v>2660000000</v>
      </c>
      <c r="AF6" s="321">
        <v>3420000000</v>
      </c>
      <c r="AG6" s="321">
        <v>12000000000</v>
      </c>
      <c r="AH6" s="321">
        <v>2160000000</v>
      </c>
      <c r="AI6" s="321">
        <v>4275000000</v>
      </c>
      <c r="AJ6" s="321">
        <v>2740000000</v>
      </c>
      <c r="AK6" s="321">
        <v>3400000000</v>
      </c>
      <c r="AL6" s="321">
        <v>5880000000</v>
      </c>
      <c r="AM6" s="321">
        <v>2350000000</v>
      </c>
      <c r="AN6" s="321">
        <v>2927000000</v>
      </c>
      <c r="AO6" s="321"/>
      <c r="AP6" s="321">
        <v>1490000000</v>
      </c>
      <c r="AQ6" s="321">
        <v>8100000000</v>
      </c>
      <c r="AR6" s="321">
        <v>3250000000</v>
      </c>
      <c r="AS6" s="321">
        <v>888000000</v>
      </c>
      <c r="AT6" s="321">
        <v>2300000000</v>
      </c>
      <c r="AU6" s="321">
        <v>5831000000</v>
      </c>
      <c r="AV6" s="321">
        <v>6510000000</v>
      </c>
      <c r="AW6" s="321">
        <v>31300000000</v>
      </c>
      <c r="AX6" s="321">
        <v>7000000000</v>
      </c>
      <c r="AY6" s="321">
        <v>6090000000</v>
      </c>
      <c r="AZ6" s="321">
        <v>10200000000</v>
      </c>
      <c r="BA6" s="321"/>
      <c r="BB6" s="321">
        <v>2100000000</v>
      </c>
      <c r="BC6" s="321">
        <v>7260000000</v>
      </c>
      <c r="BD6" s="321">
        <v>4335000000</v>
      </c>
      <c r="BE6" s="321">
        <v>15080000000</v>
      </c>
      <c r="BF6" s="321">
        <v>2140000000</v>
      </c>
      <c r="BG6" s="321"/>
      <c r="BH6" s="321"/>
      <c r="BI6" s="321">
        <v>4150000000</v>
      </c>
      <c r="BJ6" s="321"/>
      <c r="BK6" s="321"/>
      <c r="BL6" s="321">
        <v>2900000000</v>
      </c>
      <c r="BM6" s="321"/>
      <c r="BN6" s="321">
        <v>1560000000</v>
      </c>
      <c r="BO6" s="321"/>
      <c r="BP6" s="321"/>
      <c r="BQ6" s="321">
        <v>3150000000</v>
      </c>
      <c r="BR6" s="321">
        <v>1670000000</v>
      </c>
      <c r="BS6" s="321">
        <v>2810000000</v>
      </c>
      <c r="BT6" s="321"/>
      <c r="BU6" s="321"/>
      <c r="BV6" s="321">
        <v>2140000000</v>
      </c>
      <c r="BW6" s="321">
        <v>1920000000</v>
      </c>
      <c r="BX6" s="321">
        <v>4137000000</v>
      </c>
      <c r="BY6" s="321">
        <v>10996000000</v>
      </c>
      <c r="BZ6" s="321">
        <v>13000000000</v>
      </c>
      <c r="CA6" s="321"/>
      <c r="CB6" s="321">
        <v>5430000000</v>
      </c>
      <c r="CC6" s="321">
        <v>7220000000</v>
      </c>
      <c r="CD6" s="321">
        <v>6000000000</v>
      </c>
      <c r="CE6" s="322"/>
      <c r="CF6" s="323"/>
      <c r="CG6" s="622">
        <v>213406000000</v>
      </c>
      <c r="CH6" s="622">
        <v>122891000000</v>
      </c>
      <c r="CI6" s="622">
        <v>69223000000</v>
      </c>
      <c r="CJ6" s="622">
        <v>310320000000</v>
      </c>
      <c r="CK6" s="622">
        <v>95200000000</v>
      </c>
      <c r="CL6" s="623">
        <v>405520000000</v>
      </c>
      <c r="CM6" s="19"/>
      <c r="CN6" s="384"/>
      <c r="CO6" s="384"/>
    </row>
    <row r="7" spans="1:93" s="375" customFormat="1" ht="25.5" customHeight="1">
      <c r="A7" s="951"/>
      <c r="B7" s="324"/>
      <c r="C7" s="325" t="s">
        <v>531</v>
      </c>
      <c r="D7" s="326">
        <v>0.040215457600316265</v>
      </c>
      <c r="E7" s="326">
        <v>0.007101205771891678</v>
      </c>
      <c r="F7" s="326">
        <v>0.005188772484680767</v>
      </c>
      <c r="G7" s="326">
        <v>0.0059794425775845025</v>
      </c>
      <c r="H7" s="326"/>
      <c r="I7" s="326"/>
      <c r="J7" s="326">
        <v>0.0098833761612967</v>
      </c>
      <c r="K7" s="326">
        <v>0.02767345325163076</v>
      </c>
      <c r="L7" s="326">
        <v>0.007214864597746591</v>
      </c>
      <c r="M7" s="326">
        <v>0.004447519272583514</v>
      </c>
      <c r="N7" s="326">
        <v>0.0027673453251630758</v>
      </c>
      <c r="O7" s="326">
        <v>0.01260130460565329</v>
      </c>
      <c r="P7" s="326">
        <v>0.008647954141134612</v>
      </c>
      <c r="Q7" s="326">
        <v>0.024708440403241747</v>
      </c>
      <c r="R7" s="326">
        <v>0.00044475192725835144</v>
      </c>
      <c r="S7" s="326">
        <v>0.037361632733741844</v>
      </c>
      <c r="T7" s="326">
        <v>0.001754299268630164</v>
      </c>
      <c r="U7" s="326">
        <v>0.05188772484680767</v>
      </c>
      <c r="V7" s="326">
        <v>0.009290373591618897</v>
      </c>
      <c r="W7" s="326">
        <v>0.004620478355406207</v>
      </c>
      <c r="X7" s="326">
        <v>0.00691836331290769</v>
      </c>
      <c r="Y7" s="326">
        <v>0.02075508993872307</v>
      </c>
      <c r="Z7" s="326">
        <v>0.012971931211701917</v>
      </c>
      <c r="AA7" s="326">
        <v>0.01260130460565329</v>
      </c>
      <c r="AB7" s="326">
        <v>0.03718620280687883</v>
      </c>
      <c r="AC7" s="326">
        <v>0.008400869737102194</v>
      </c>
      <c r="AD7" s="326">
        <v>0.08895038545167029</v>
      </c>
      <c r="AE7" s="326">
        <v>0.0065724451472623045</v>
      </c>
      <c r="AF7" s="326">
        <v>0.008450286617908677</v>
      </c>
      <c r="AG7" s="326">
        <v>0.029650128483890096</v>
      </c>
      <c r="AH7" s="326">
        <v>0.005337023127100217</v>
      </c>
      <c r="AI7" s="326">
        <v>0.010562858272385846</v>
      </c>
      <c r="AJ7" s="326">
        <v>0.006770112670488239</v>
      </c>
      <c r="AK7" s="326">
        <v>0.008400869737102194</v>
      </c>
      <c r="AL7" s="326">
        <v>0.014528562957106148</v>
      </c>
      <c r="AM7" s="326">
        <v>0.005806483494761811</v>
      </c>
      <c r="AN7" s="326">
        <v>0.007232160506028859</v>
      </c>
      <c r="AO7" s="327"/>
      <c r="AP7" s="326">
        <v>0.0036815576200830203</v>
      </c>
      <c r="AQ7" s="326">
        <v>0.020013836726625815</v>
      </c>
      <c r="AR7" s="326">
        <v>0.008030243131053568</v>
      </c>
      <c r="AS7" s="326">
        <v>0.002194109507807867</v>
      </c>
      <c r="AT7" s="326">
        <v>0.005682941292745602</v>
      </c>
      <c r="AU7" s="326">
        <v>0.014407491599130262</v>
      </c>
      <c r="AV7" s="326">
        <v>0.016085194702510377</v>
      </c>
      <c r="AW7" s="326">
        <v>0.07733741846214667</v>
      </c>
      <c r="AX7" s="326">
        <v>0.017295908282269224</v>
      </c>
      <c r="AY7" s="326">
        <v>0.015047440205574225</v>
      </c>
      <c r="AZ7" s="326">
        <v>0.02520260921130658</v>
      </c>
      <c r="BA7" s="326"/>
      <c r="BB7" s="326">
        <v>0.005188772484680767</v>
      </c>
      <c r="BC7" s="326">
        <v>0.017938327732753508</v>
      </c>
      <c r="BD7" s="326">
        <v>0.010711108914805298</v>
      </c>
      <c r="BE7" s="326">
        <v>0.037260328128088556</v>
      </c>
      <c r="BF7" s="326">
        <v>0.005287606246293734</v>
      </c>
      <c r="BG7" s="326"/>
      <c r="BH7" s="326"/>
      <c r="BI7" s="326">
        <v>0.010254002767345324</v>
      </c>
      <c r="BJ7" s="326"/>
      <c r="BK7" s="326"/>
      <c r="BL7" s="326">
        <v>0.007165447716940106</v>
      </c>
      <c r="BM7" s="326"/>
      <c r="BN7" s="326">
        <v>0.0038545167029057125</v>
      </c>
      <c r="BO7" s="326"/>
      <c r="BP7" s="326"/>
      <c r="BQ7" s="326">
        <v>0.007783158727021151</v>
      </c>
      <c r="BR7" s="326">
        <v>0.004126309547341372</v>
      </c>
      <c r="BS7" s="326">
        <v>0.006943071753310931</v>
      </c>
      <c r="BT7" s="326"/>
      <c r="BU7" s="326"/>
      <c r="BV7" s="326">
        <v>0.005287606246293734</v>
      </c>
      <c r="BW7" s="326">
        <v>0.004744020557422415</v>
      </c>
      <c r="BX7" s="326">
        <v>0.01022188179482111</v>
      </c>
      <c r="BY7" s="326">
        <v>0.027169401067404626</v>
      </c>
      <c r="BZ7" s="326">
        <v>0.032120972524214274</v>
      </c>
      <c r="CA7" s="326"/>
      <c r="CB7" s="326">
        <v>0.013416683138960269</v>
      </c>
      <c r="CC7" s="326">
        <v>0.01783949397114054</v>
      </c>
      <c r="CD7" s="326">
        <v>0.014825064241945048</v>
      </c>
      <c r="CE7" s="309"/>
      <c r="CF7" s="314"/>
      <c r="CG7" s="624">
        <v>0.5262527125665812</v>
      </c>
      <c r="CH7" s="624">
        <v>0.30304547247977903</v>
      </c>
      <c r="CI7" s="624">
        <v>0.17070181495363979</v>
      </c>
      <c r="CJ7" s="624">
        <v>0.7652396922469915</v>
      </c>
      <c r="CK7" s="624">
        <v>0.2347603077530085</v>
      </c>
      <c r="CL7" s="625">
        <v>1</v>
      </c>
      <c r="CM7" s="19"/>
      <c r="CN7" s="384"/>
      <c r="CO7" s="384"/>
    </row>
    <row r="8" spans="1:93" s="375" customFormat="1" ht="25.5" customHeight="1">
      <c r="A8" s="951"/>
      <c r="B8" s="324"/>
      <c r="C8" s="325" t="s">
        <v>532</v>
      </c>
      <c r="D8" s="328">
        <v>11211000000</v>
      </c>
      <c r="E8" s="328">
        <v>1556000000</v>
      </c>
      <c r="F8" s="328">
        <v>1290000000</v>
      </c>
      <c r="G8" s="328">
        <v>1910000000</v>
      </c>
      <c r="H8" s="328"/>
      <c r="I8" s="328"/>
      <c r="J8" s="328">
        <v>2264000000</v>
      </c>
      <c r="K8" s="328">
        <v>7700000000</v>
      </c>
      <c r="L8" s="328">
        <v>1850000000</v>
      </c>
      <c r="M8" s="328">
        <v>1548000000</v>
      </c>
      <c r="N8" s="328">
        <v>997000000</v>
      </c>
      <c r="O8" s="328">
        <v>4190000000</v>
      </c>
      <c r="P8" s="328">
        <v>1560000000</v>
      </c>
      <c r="Q8" s="328">
        <v>5100000000</v>
      </c>
      <c r="R8" s="328">
        <v>140400000</v>
      </c>
      <c r="S8" s="328">
        <v>12703600000</v>
      </c>
      <c r="T8" s="328">
        <v>220000000</v>
      </c>
      <c r="U8" s="328">
        <v>19698000000</v>
      </c>
      <c r="V8" s="328">
        <v>2850000000</v>
      </c>
      <c r="W8" s="328">
        <v>1204000000</v>
      </c>
      <c r="X8" s="328">
        <v>2210000000</v>
      </c>
      <c r="Y8" s="328">
        <v>7760000000</v>
      </c>
      <c r="Z8" s="328">
        <v>4680000000</v>
      </c>
      <c r="AA8" s="328">
        <v>3315000000</v>
      </c>
      <c r="AB8" s="328">
        <v>12850000000</v>
      </c>
      <c r="AC8" s="328">
        <v>3332000000</v>
      </c>
      <c r="AD8" s="328">
        <v>36000000000</v>
      </c>
      <c r="AE8" s="328">
        <v>2045000000</v>
      </c>
      <c r="AF8" s="328">
        <v>2392000000</v>
      </c>
      <c r="AG8" s="328">
        <v>10000000000</v>
      </c>
      <c r="AH8" s="328">
        <v>1940000000</v>
      </c>
      <c r="AI8" s="328">
        <v>3744000000</v>
      </c>
      <c r="AJ8" s="328">
        <v>1962900000</v>
      </c>
      <c r="AK8" s="328">
        <v>2966841187</v>
      </c>
      <c r="AL8" s="328">
        <v>2310000000</v>
      </c>
      <c r="AM8" s="328">
        <v>1168000000</v>
      </c>
      <c r="AN8" s="328">
        <v>1224000000</v>
      </c>
      <c r="AO8" s="328"/>
      <c r="AP8" s="328">
        <v>574000000</v>
      </c>
      <c r="AQ8" s="328">
        <v>3510000000</v>
      </c>
      <c r="AR8" s="328">
        <v>1510000000</v>
      </c>
      <c r="AS8" s="328">
        <v>399000000</v>
      </c>
      <c r="AT8" s="328">
        <v>1547000000</v>
      </c>
      <c r="AU8" s="328">
        <v>3987000000</v>
      </c>
      <c r="AV8" s="328">
        <v>2031120000</v>
      </c>
      <c r="AW8" s="328">
        <v>16526400000</v>
      </c>
      <c r="AX8" s="328">
        <v>5712000000</v>
      </c>
      <c r="AY8" s="328">
        <v>3024294000</v>
      </c>
      <c r="AZ8" s="328">
        <v>3612000000</v>
      </c>
      <c r="BA8" s="328"/>
      <c r="BB8" s="328">
        <v>710000000</v>
      </c>
      <c r="BC8" s="328">
        <v>5356000000</v>
      </c>
      <c r="BD8" s="328">
        <v>2198000000</v>
      </c>
      <c r="BE8" s="328">
        <v>8950000000</v>
      </c>
      <c r="BF8" s="328">
        <v>587000000</v>
      </c>
      <c r="BG8" s="328"/>
      <c r="BH8" s="328"/>
      <c r="BI8" s="328">
        <v>3315000000</v>
      </c>
      <c r="BJ8" s="328"/>
      <c r="BK8" s="328"/>
      <c r="BL8" s="328">
        <v>1741000000</v>
      </c>
      <c r="BM8" s="328"/>
      <c r="BN8" s="328">
        <v>587000000</v>
      </c>
      <c r="BO8" s="328"/>
      <c r="BP8" s="328"/>
      <c r="BQ8" s="328">
        <v>744000000</v>
      </c>
      <c r="BR8" s="328">
        <v>401000000</v>
      </c>
      <c r="BS8" s="328">
        <v>1257000000</v>
      </c>
      <c r="BT8" s="328"/>
      <c r="BU8" s="328"/>
      <c r="BV8" s="328">
        <v>1230000000</v>
      </c>
      <c r="BW8" s="328">
        <v>1000000000</v>
      </c>
      <c r="BX8" s="328">
        <v>1774000000</v>
      </c>
      <c r="BY8" s="328">
        <v>5091148000</v>
      </c>
      <c r="BZ8" s="328">
        <v>10222023000</v>
      </c>
      <c r="CA8" s="328"/>
      <c r="CB8" s="328">
        <v>3550000000</v>
      </c>
      <c r="CC8" s="328">
        <v>2240000000</v>
      </c>
      <c r="CD8" s="328">
        <v>4998000000</v>
      </c>
      <c r="CE8" s="322"/>
      <c r="CF8" s="323"/>
      <c r="CG8" s="626">
        <v>173756141187</v>
      </c>
      <c r="CH8" s="626">
        <v>64348814000</v>
      </c>
      <c r="CI8" s="626">
        <v>38737171000</v>
      </c>
      <c r="CJ8" s="626">
        <v>214392362000</v>
      </c>
      <c r="CK8" s="626">
        <v>62449764187</v>
      </c>
      <c r="CL8" s="627">
        <v>276842126187</v>
      </c>
      <c r="CM8" s="19"/>
      <c r="CN8" s="384"/>
      <c r="CO8" s="384"/>
    </row>
    <row r="9" spans="1:93" s="375" customFormat="1" ht="25.5" customHeight="1">
      <c r="A9" s="951"/>
      <c r="B9" s="324"/>
      <c r="C9" s="325" t="s">
        <v>533</v>
      </c>
      <c r="D9" s="328">
        <v>5065000000</v>
      </c>
      <c r="E9" s="328">
        <v>1318000000</v>
      </c>
      <c r="F9" s="328">
        <v>810000000</v>
      </c>
      <c r="G9" s="328">
        <v>510000000</v>
      </c>
      <c r="H9" s="328"/>
      <c r="I9" s="328"/>
      <c r="J9" s="328">
        <v>1736000000</v>
      </c>
      <c r="K9" s="328">
        <v>3500000000</v>
      </c>
      <c r="L9" s="328">
        <v>1070000000</v>
      </c>
      <c r="M9" s="328">
        <v>252000000</v>
      </c>
      <c r="N9" s="328">
        <v>123000000</v>
      </c>
      <c r="O9" s="328">
        <v>910000000</v>
      </c>
      <c r="P9" s="328">
        <v>1940000000</v>
      </c>
      <c r="Q9" s="328">
        <v>4900000000</v>
      </c>
      <c r="R9" s="328">
        <v>39600000</v>
      </c>
      <c r="S9" s="328">
        <v>2417400000</v>
      </c>
      <c r="T9" s="328">
        <v>490000000</v>
      </c>
      <c r="U9" s="328">
        <v>1302000000</v>
      </c>
      <c r="V9" s="328">
        <v>910000000</v>
      </c>
      <c r="W9" s="328">
        <v>666000000</v>
      </c>
      <c r="X9" s="328">
        <v>590000000</v>
      </c>
      <c r="Y9" s="328">
        <v>640000000</v>
      </c>
      <c r="Z9" s="328">
        <v>570000000</v>
      </c>
      <c r="AA9" s="328">
        <v>1785000000</v>
      </c>
      <c r="AB9" s="328">
        <v>2200000000</v>
      </c>
      <c r="AC9" s="328">
        <v>68000000</v>
      </c>
      <c r="AD9" s="328">
        <v>0</v>
      </c>
      <c r="AE9" s="328">
        <v>615000000</v>
      </c>
      <c r="AF9" s="328">
        <v>1028000000</v>
      </c>
      <c r="AG9" s="328">
        <v>2000000000</v>
      </c>
      <c r="AH9" s="328">
        <v>220000000</v>
      </c>
      <c r="AI9" s="328">
        <v>531000000</v>
      </c>
      <c r="AJ9" s="328">
        <v>777100000</v>
      </c>
      <c r="AK9" s="328">
        <v>433158813</v>
      </c>
      <c r="AL9" s="328">
        <v>3570000000</v>
      </c>
      <c r="AM9" s="328">
        <v>1182000000</v>
      </c>
      <c r="AN9" s="328">
        <v>1703000000</v>
      </c>
      <c r="AO9" s="328"/>
      <c r="AP9" s="328">
        <v>916000000</v>
      </c>
      <c r="AQ9" s="328">
        <v>4590000000</v>
      </c>
      <c r="AR9" s="328">
        <v>1740000000</v>
      </c>
      <c r="AS9" s="328">
        <v>489000000</v>
      </c>
      <c r="AT9" s="328">
        <v>753000000</v>
      </c>
      <c r="AU9" s="328">
        <v>1844000000</v>
      </c>
      <c r="AV9" s="328">
        <v>4478880000</v>
      </c>
      <c r="AW9" s="328">
        <v>14773600000</v>
      </c>
      <c r="AX9" s="328">
        <v>1288000000</v>
      </c>
      <c r="AY9" s="328">
        <v>3065706000</v>
      </c>
      <c r="AZ9" s="328">
        <v>6588000000</v>
      </c>
      <c r="BA9" s="328"/>
      <c r="BB9" s="328">
        <v>1390000000</v>
      </c>
      <c r="BC9" s="328">
        <v>1904000000</v>
      </c>
      <c r="BD9" s="328">
        <v>2137000000</v>
      </c>
      <c r="BE9" s="328">
        <v>6130000000</v>
      </c>
      <c r="BF9" s="328">
        <v>1553000000</v>
      </c>
      <c r="BG9" s="328"/>
      <c r="BH9" s="328"/>
      <c r="BI9" s="328">
        <v>835000000</v>
      </c>
      <c r="BJ9" s="328"/>
      <c r="BK9" s="328"/>
      <c r="BL9" s="328">
        <v>1159000000</v>
      </c>
      <c r="BM9" s="328"/>
      <c r="BN9" s="328">
        <v>973000000</v>
      </c>
      <c r="BO9" s="328"/>
      <c r="BP9" s="328"/>
      <c r="BQ9" s="328">
        <v>2406000000</v>
      </c>
      <c r="BR9" s="328">
        <v>1269000000</v>
      </c>
      <c r="BS9" s="328">
        <v>1553000000</v>
      </c>
      <c r="BT9" s="328"/>
      <c r="BU9" s="328"/>
      <c r="BV9" s="328">
        <v>910000000</v>
      </c>
      <c r="BW9" s="328">
        <v>920000000</v>
      </c>
      <c r="BX9" s="328">
        <v>2363000000</v>
      </c>
      <c r="BY9" s="328">
        <v>5904852000</v>
      </c>
      <c r="BZ9" s="328">
        <v>2777977000</v>
      </c>
      <c r="CA9" s="328"/>
      <c r="CB9" s="328">
        <v>1880000000</v>
      </c>
      <c r="CC9" s="328">
        <v>4980000000</v>
      </c>
      <c r="CD9" s="328">
        <v>1002000000</v>
      </c>
      <c r="CE9" s="322"/>
      <c r="CF9" s="323"/>
      <c r="CG9" s="626">
        <v>39649858813</v>
      </c>
      <c r="CH9" s="626">
        <v>58542186000</v>
      </c>
      <c r="CI9" s="626">
        <v>30485829000</v>
      </c>
      <c r="CJ9" s="626">
        <v>95927638000</v>
      </c>
      <c r="CK9" s="626">
        <v>32750235813</v>
      </c>
      <c r="CL9" s="627">
        <v>128677873813</v>
      </c>
      <c r="CM9" s="19"/>
      <c r="CN9" s="384"/>
      <c r="CO9" s="384"/>
    </row>
    <row r="10" spans="1:93" s="375" customFormat="1" ht="25.5" customHeight="1">
      <c r="A10" s="951"/>
      <c r="B10" s="329" t="s">
        <v>534</v>
      </c>
      <c r="C10" s="330"/>
      <c r="D10" s="331">
        <v>16200000000</v>
      </c>
      <c r="E10" s="331">
        <v>2860000000</v>
      </c>
      <c r="F10" s="331">
        <v>2100000000</v>
      </c>
      <c r="G10" s="331">
        <v>2541000000</v>
      </c>
      <c r="H10" s="331"/>
      <c r="I10" s="331"/>
      <c r="J10" s="331">
        <v>4040000000</v>
      </c>
      <c r="K10" s="331">
        <v>12000000000</v>
      </c>
      <c r="L10" s="331">
        <v>2920000000</v>
      </c>
      <c r="M10" s="331">
        <v>1800000000</v>
      </c>
      <c r="N10" s="331">
        <v>1090000000</v>
      </c>
      <c r="O10" s="331">
        <v>5080000000</v>
      </c>
      <c r="P10" s="331">
        <v>3400000000</v>
      </c>
      <c r="Q10" s="331">
        <v>9670000000</v>
      </c>
      <c r="R10" s="331">
        <v>180000000</v>
      </c>
      <c r="S10" s="331">
        <v>15210000000</v>
      </c>
      <c r="T10" s="331">
        <v>730000000</v>
      </c>
      <c r="U10" s="331">
        <v>20900000000</v>
      </c>
      <c r="V10" s="331">
        <v>3760000000</v>
      </c>
      <c r="W10" s="331">
        <v>1880000000</v>
      </c>
      <c r="X10" s="331">
        <v>3010000000</v>
      </c>
      <c r="Y10" s="331">
        <v>8490000000</v>
      </c>
      <c r="Z10" s="331">
        <v>5250000000</v>
      </c>
      <c r="AA10" s="331">
        <v>6080000000</v>
      </c>
      <c r="AB10" s="331">
        <v>11000000000</v>
      </c>
      <c r="AC10" s="331">
        <v>3420000000</v>
      </c>
      <c r="AD10" s="331">
        <v>36900000000</v>
      </c>
      <c r="AE10" s="331">
        <v>2720000000</v>
      </c>
      <c r="AF10" s="331">
        <v>3590000000</v>
      </c>
      <c r="AG10" s="331">
        <v>12000000000</v>
      </c>
      <c r="AH10" s="331">
        <v>2080000000</v>
      </c>
      <c r="AI10" s="331">
        <v>4460000000</v>
      </c>
      <c r="AJ10" s="331">
        <v>2555000000</v>
      </c>
      <c r="AK10" s="331">
        <v>3400000000</v>
      </c>
      <c r="AL10" s="331">
        <v>5880000000</v>
      </c>
      <c r="AM10" s="331">
        <v>2400000000</v>
      </c>
      <c r="AN10" s="331">
        <v>3090000000</v>
      </c>
      <c r="AO10" s="331"/>
      <c r="AP10" s="331">
        <v>1960000000</v>
      </c>
      <c r="AQ10" s="331">
        <v>8240000000</v>
      </c>
      <c r="AR10" s="331">
        <v>3270000000</v>
      </c>
      <c r="AS10" s="331">
        <v>903000000</v>
      </c>
      <c r="AT10" s="331">
        <v>2300000000</v>
      </c>
      <c r="AU10" s="331">
        <v>7110000000</v>
      </c>
      <c r="AV10" s="331">
        <v>5810000000</v>
      </c>
      <c r="AW10" s="331">
        <v>31400000000</v>
      </c>
      <c r="AX10" s="331">
        <v>7010000000</v>
      </c>
      <c r="AY10" s="331">
        <v>6270000000</v>
      </c>
      <c r="AZ10" s="331">
        <v>10890000000</v>
      </c>
      <c r="BA10" s="331"/>
      <c r="BB10" s="331">
        <v>2420000000</v>
      </c>
      <c r="BC10" s="331">
        <v>7010000000</v>
      </c>
      <c r="BD10" s="331">
        <v>4400000000</v>
      </c>
      <c r="BE10" s="331">
        <v>15236000000</v>
      </c>
      <c r="BF10" s="331">
        <v>2140000000</v>
      </c>
      <c r="BG10" s="331"/>
      <c r="BH10" s="331"/>
      <c r="BI10" s="331">
        <v>4150000000</v>
      </c>
      <c r="BJ10" s="331"/>
      <c r="BK10" s="331"/>
      <c r="BL10" s="331">
        <v>2914000000</v>
      </c>
      <c r="BM10" s="331"/>
      <c r="BN10" s="331">
        <v>1670000000</v>
      </c>
      <c r="BO10" s="331"/>
      <c r="BP10" s="331"/>
      <c r="BQ10" s="331">
        <v>3150000000</v>
      </c>
      <c r="BR10" s="331">
        <v>1670000000</v>
      </c>
      <c r="BS10" s="331">
        <v>2850000000</v>
      </c>
      <c r="BT10" s="331"/>
      <c r="BU10" s="331"/>
      <c r="BV10" s="331">
        <v>2160000000</v>
      </c>
      <c r="BW10" s="331">
        <v>1950000000</v>
      </c>
      <c r="BX10" s="331">
        <v>3940000000</v>
      </c>
      <c r="BY10" s="331">
        <v>11000000000</v>
      </c>
      <c r="BZ10" s="331">
        <v>12600000000</v>
      </c>
      <c r="CA10" s="331"/>
      <c r="CB10" s="331">
        <v>4940000000</v>
      </c>
      <c r="CC10" s="331">
        <v>7380000000</v>
      </c>
      <c r="CD10" s="331">
        <v>5500000000</v>
      </c>
      <c r="CE10" s="322"/>
      <c r="CF10" s="323"/>
      <c r="CG10" s="628">
        <v>212162000000</v>
      </c>
      <c r="CH10" s="628">
        <v>125599000000</v>
      </c>
      <c r="CI10" s="628">
        <v>68014000000</v>
      </c>
      <c r="CJ10" s="628">
        <v>310904000000</v>
      </c>
      <c r="CK10" s="628">
        <v>94871000000</v>
      </c>
      <c r="CL10" s="629">
        <v>405775000000</v>
      </c>
      <c r="CM10" s="19"/>
      <c r="CN10" s="384"/>
      <c r="CO10" s="384"/>
    </row>
    <row r="11" spans="1:93" s="375" customFormat="1" ht="25.5" customHeight="1">
      <c r="A11" s="951"/>
      <c r="B11" s="332" t="s">
        <v>535</v>
      </c>
      <c r="C11" s="333"/>
      <c r="D11" s="334">
        <v>11700000000</v>
      </c>
      <c r="E11" s="334">
        <v>2280000000</v>
      </c>
      <c r="F11" s="334">
        <v>2260000000</v>
      </c>
      <c r="G11" s="334">
        <v>3000000000</v>
      </c>
      <c r="H11" s="334"/>
      <c r="I11" s="334"/>
      <c r="J11" s="334">
        <v>2840000000</v>
      </c>
      <c r="K11" s="334">
        <v>11000000000</v>
      </c>
      <c r="L11" s="334">
        <v>2700000000</v>
      </c>
      <c r="M11" s="334">
        <v>1830000000</v>
      </c>
      <c r="N11" s="334">
        <v>960000000</v>
      </c>
      <c r="O11" s="334">
        <v>4640000000</v>
      </c>
      <c r="P11" s="334">
        <v>4460000000</v>
      </c>
      <c r="Q11" s="334">
        <v>7543000000</v>
      </c>
      <c r="R11" s="334">
        <v>103000000</v>
      </c>
      <c r="S11" s="334">
        <v>13600000000</v>
      </c>
      <c r="T11" s="334">
        <v>809000000</v>
      </c>
      <c r="U11" s="334">
        <v>12800000000</v>
      </c>
      <c r="V11" s="334">
        <v>2330000000</v>
      </c>
      <c r="W11" s="334">
        <v>1780000000</v>
      </c>
      <c r="X11" s="334">
        <v>3180000000</v>
      </c>
      <c r="Y11" s="334">
        <v>6980000000</v>
      </c>
      <c r="Z11" s="334">
        <v>4950000000</v>
      </c>
      <c r="AA11" s="334">
        <v>5920000000</v>
      </c>
      <c r="AB11" s="334">
        <v>11100000000</v>
      </c>
      <c r="AC11" s="334">
        <v>3350000000</v>
      </c>
      <c r="AD11" s="334">
        <v>37900000000</v>
      </c>
      <c r="AE11" s="334">
        <v>2780000000</v>
      </c>
      <c r="AF11" s="334">
        <v>3730000000</v>
      </c>
      <c r="AG11" s="334">
        <v>12600000000</v>
      </c>
      <c r="AH11" s="334">
        <v>1460000000</v>
      </c>
      <c r="AI11" s="334">
        <v>3320000000</v>
      </c>
      <c r="AJ11" s="334">
        <v>2500000000</v>
      </c>
      <c r="AK11" s="334">
        <v>2730000000</v>
      </c>
      <c r="AL11" s="334">
        <v>6040000000</v>
      </c>
      <c r="AM11" s="334">
        <v>1670000000</v>
      </c>
      <c r="AN11" s="334">
        <v>2380000000</v>
      </c>
      <c r="AO11" s="334"/>
      <c r="AP11" s="334">
        <v>1700000000</v>
      </c>
      <c r="AQ11" s="334">
        <v>7400000000</v>
      </c>
      <c r="AR11" s="334">
        <v>4430000000</v>
      </c>
      <c r="AS11" s="334">
        <v>1060000000</v>
      </c>
      <c r="AT11" s="334">
        <v>1850000000</v>
      </c>
      <c r="AU11" s="334">
        <v>6450000000</v>
      </c>
      <c r="AV11" s="334">
        <v>5410000000</v>
      </c>
      <c r="AW11" s="334">
        <v>33400000000</v>
      </c>
      <c r="AX11" s="334">
        <v>6970000000</v>
      </c>
      <c r="AY11" s="334">
        <v>6370000000</v>
      </c>
      <c r="AZ11" s="334">
        <v>12500000000</v>
      </c>
      <c r="BA11" s="334"/>
      <c r="BB11" s="334">
        <v>2540000000</v>
      </c>
      <c r="BC11" s="334">
        <v>5260000000</v>
      </c>
      <c r="BD11" s="334">
        <v>4090000000</v>
      </c>
      <c r="BE11" s="334">
        <v>14800000000</v>
      </c>
      <c r="BF11" s="334">
        <v>2230000000</v>
      </c>
      <c r="BG11" s="334"/>
      <c r="BH11" s="334"/>
      <c r="BI11" s="334">
        <v>3230000000</v>
      </c>
      <c r="BJ11" s="334"/>
      <c r="BK11" s="334"/>
      <c r="BL11" s="334">
        <v>2640000000</v>
      </c>
      <c r="BM11" s="334"/>
      <c r="BN11" s="334">
        <v>1350000000</v>
      </c>
      <c r="BO11" s="334"/>
      <c r="BP11" s="334"/>
      <c r="BQ11" s="334">
        <v>3280000000</v>
      </c>
      <c r="BR11" s="334">
        <v>1580000000</v>
      </c>
      <c r="BS11" s="334">
        <v>2080000000</v>
      </c>
      <c r="BT11" s="334"/>
      <c r="BU11" s="334"/>
      <c r="BV11" s="334">
        <v>2020000000</v>
      </c>
      <c r="BW11" s="334">
        <v>1630000000</v>
      </c>
      <c r="BX11" s="334">
        <v>2830000000</v>
      </c>
      <c r="BY11" s="334">
        <v>11400000000</v>
      </c>
      <c r="BZ11" s="334">
        <v>13800000000</v>
      </c>
      <c r="CA11" s="334"/>
      <c r="CB11" s="334">
        <v>4360000000</v>
      </c>
      <c r="CC11" s="334">
        <v>6470000000</v>
      </c>
      <c r="CD11" s="334">
        <v>4640000000</v>
      </c>
      <c r="CE11" s="322"/>
      <c r="CF11" s="323"/>
      <c r="CG11" s="626">
        <v>195357000000</v>
      </c>
      <c r="CH11" s="626">
        <v>127040000000</v>
      </c>
      <c r="CI11" s="626">
        <v>65300000000</v>
      </c>
      <c r="CJ11" s="626">
        <v>294047000000</v>
      </c>
      <c r="CK11" s="626">
        <v>93650000000</v>
      </c>
      <c r="CL11" s="627">
        <v>387697000000</v>
      </c>
      <c r="CM11" s="19"/>
      <c r="CN11" s="384"/>
      <c r="CO11" s="384"/>
    </row>
    <row r="12" spans="1:93" s="375" customFormat="1" ht="25.5" customHeight="1">
      <c r="A12" s="951"/>
      <c r="B12" s="335"/>
      <c r="C12" s="336" t="s">
        <v>531</v>
      </c>
      <c r="D12" s="337">
        <v>0.031034894361994192</v>
      </c>
      <c r="E12" s="337">
        <v>0.006047825567978355</v>
      </c>
      <c r="F12" s="337">
        <v>0.005994774466504861</v>
      </c>
      <c r="G12" s="337">
        <v>0.007957665221024151</v>
      </c>
      <c r="H12" s="337"/>
      <c r="I12" s="337"/>
      <c r="J12" s="337">
        <v>0.0075332564092361965</v>
      </c>
      <c r="K12" s="337">
        <v>0.02917810581042189</v>
      </c>
      <c r="L12" s="337">
        <v>0.007161898698921736</v>
      </c>
      <c r="M12" s="337">
        <v>0.004854175784824733</v>
      </c>
      <c r="N12" s="337">
        <v>0.0025464528707277285</v>
      </c>
      <c r="O12" s="337">
        <v>0.012307855541850687</v>
      </c>
      <c r="P12" s="337">
        <v>0.011830395628589238</v>
      </c>
      <c r="Q12" s="337">
        <v>0.020008222920728392</v>
      </c>
      <c r="R12" s="337">
        <v>0.00027321317258849586</v>
      </c>
      <c r="S12" s="337">
        <v>0.03607474900197615</v>
      </c>
      <c r="T12" s="337">
        <v>0.0021459170546028463</v>
      </c>
      <c r="U12" s="337">
        <v>0.03395270494303638</v>
      </c>
      <c r="V12" s="337">
        <v>0.006180453321662091</v>
      </c>
      <c r="W12" s="337">
        <v>0.004721548031140997</v>
      </c>
      <c r="X12" s="337">
        <v>0.0084351251342856</v>
      </c>
      <c r="Y12" s="337">
        <v>0.018514834414249524</v>
      </c>
      <c r="Z12" s="337">
        <v>0.01313014761468985</v>
      </c>
      <c r="AA12" s="337">
        <v>0.015703126036154327</v>
      </c>
      <c r="AB12" s="337">
        <v>0.029443361317789362</v>
      </c>
      <c r="AC12" s="337">
        <v>0.008886059496810303</v>
      </c>
      <c r="AD12" s="337">
        <v>0.10053183729227178</v>
      </c>
      <c r="AE12" s="337">
        <v>0.007374103104815713</v>
      </c>
      <c r="AF12" s="337">
        <v>0.009894030424806695</v>
      </c>
      <c r="AG12" s="337">
        <v>0.03342219392830144</v>
      </c>
      <c r="AH12" s="337">
        <v>0.003872730407565087</v>
      </c>
      <c r="AI12" s="337">
        <v>0.008806482844600061</v>
      </c>
      <c r="AJ12" s="337">
        <v>0.006631387684186793</v>
      </c>
      <c r="AK12" s="337">
        <v>0.0072414753511319775</v>
      </c>
      <c r="AL12" s="337">
        <v>0.016021432644995292</v>
      </c>
      <c r="AM12" s="337">
        <v>0.004429766973036778</v>
      </c>
      <c r="AN12" s="337">
        <v>0.006313081075345827</v>
      </c>
      <c r="AO12" s="338"/>
      <c r="AP12" s="337">
        <v>0.004509343625247019</v>
      </c>
      <c r="AQ12" s="337">
        <v>0.019628907545192906</v>
      </c>
      <c r="AR12" s="337">
        <v>0.011750818976378996</v>
      </c>
      <c r="AS12" s="337">
        <v>0.0028117083780952</v>
      </c>
      <c r="AT12" s="337">
        <v>0.004907226886298226</v>
      </c>
      <c r="AU12" s="337">
        <v>0.017108980225201926</v>
      </c>
      <c r="AV12" s="337">
        <v>0.01435032294858022</v>
      </c>
      <c r="AW12" s="337">
        <v>0.08859533946073556</v>
      </c>
      <c r="AX12" s="337">
        <v>0.018488308863512777</v>
      </c>
      <c r="AY12" s="337">
        <v>0.016896775819307947</v>
      </c>
      <c r="AZ12" s="337">
        <v>0.033156938420933965</v>
      </c>
      <c r="BA12" s="337"/>
      <c r="BB12" s="337">
        <v>0.0067374898871337815</v>
      </c>
      <c r="BC12" s="337">
        <v>0.013952439687529012</v>
      </c>
      <c r="BD12" s="337">
        <v>0.010848950251329594</v>
      </c>
      <c r="BE12" s="337">
        <v>0.03925781509038581</v>
      </c>
      <c r="BF12" s="337">
        <v>0.005915197814294619</v>
      </c>
      <c r="BG12" s="337"/>
      <c r="BH12" s="337"/>
      <c r="BI12" s="337">
        <v>0.008567752887969337</v>
      </c>
      <c r="BJ12" s="337"/>
      <c r="BK12" s="337"/>
      <c r="BL12" s="337">
        <v>0.007002745394501253</v>
      </c>
      <c r="BM12" s="337"/>
      <c r="BN12" s="337">
        <v>0.003580949349460868</v>
      </c>
      <c r="BO12" s="337"/>
      <c r="BP12" s="337"/>
      <c r="BQ12" s="337">
        <v>0.008700380641653072</v>
      </c>
      <c r="BR12" s="337">
        <v>0.0041910370164060535</v>
      </c>
      <c r="BS12" s="337">
        <v>0.005517314553243412</v>
      </c>
      <c r="BT12" s="337"/>
      <c r="BU12" s="337"/>
      <c r="BV12" s="337">
        <v>0.005358161248822929</v>
      </c>
      <c r="BW12" s="337">
        <v>0.004323664770089789</v>
      </c>
      <c r="BX12" s="337">
        <v>0.00750673085849945</v>
      </c>
      <c r="BY12" s="337">
        <v>0.030239127839891775</v>
      </c>
      <c r="BZ12" s="337">
        <v>0.0366052600167111</v>
      </c>
      <c r="CA12" s="337"/>
      <c r="CB12" s="337">
        <v>0.011565140121221767</v>
      </c>
      <c r="CC12" s="337">
        <v>0.01716203132667542</v>
      </c>
      <c r="CD12" s="337">
        <v>0.012307855541850687</v>
      </c>
      <c r="CE12" s="309"/>
      <c r="CF12" s="314"/>
      <c r="CG12" s="630">
        <v>0.503890925129676</v>
      </c>
      <c r="CH12" s="630">
        <v>0.3276785737315481</v>
      </c>
      <c r="CI12" s="630">
        <v>0.1684305011387759</v>
      </c>
      <c r="CJ12" s="630">
        <v>0.7584453838951554</v>
      </c>
      <c r="CK12" s="630">
        <v>0.24155461610484474</v>
      </c>
      <c r="CL12" s="631">
        <v>1</v>
      </c>
      <c r="CM12" s="19"/>
      <c r="CN12" s="384"/>
      <c r="CO12" s="384"/>
    </row>
    <row r="13" spans="1:93" s="375" customFormat="1" ht="25.5" customHeight="1">
      <c r="A13" s="951"/>
      <c r="B13" s="332" t="s">
        <v>536</v>
      </c>
      <c r="C13" s="333"/>
      <c r="D13" s="334">
        <v>14768682944</v>
      </c>
      <c r="E13" s="334">
        <v>2447303882</v>
      </c>
      <c r="F13" s="334">
        <v>1968441263</v>
      </c>
      <c r="G13" s="334">
        <v>2395486339</v>
      </c>
      <c r="H13" s="334"/>
      <c r="I13" s="334"/>
      <c r="J13" s="334">
        <v>3392233184</v>
      </c>
      <c r="K13" s="334">
        <v>10997967203</v>
      </c>
      <c r="L13" s="334">
        <v>2676576706</v>
      </c>
      <c r="M13" s="334">
        <v>1771825611</v>
      </c>
      <c r="N13" s="334">
        <v>1140670401</v>
      </c>
      <c r="O13" s="334">
        <v>5268928252</v>
      </c>
      <c r="P13" s="334">
        <v>3055499208</v>
      </c>
      <c r="Q13" s="334">
        <v>8768359706</v>
      </c>
      <c r="R13" s="334">
        <v>176921356</v>
      </c>
      <c r="S13" s="334">
        <v>15688055025</v>
      </c>
      <c r="T13" s="334">
        <v>609234788</v>
      </c>
      <c r="U13" s="334">
        <v>22006040949</v>
      </c>
      <c r="V13" s="334">
        <v>3918285135</v>
      </c>
      <c r="W13" s="334">
        <v>1800992585</v>
      </c>
      <c r="X13" s="334">
        <v>2887963470</v>
      </c>
      <c r="Y13" s="334">
        <v>8753183979</v>
      </c>
      <c r="Z13" s="334">
        <v>5343517493</v>
      </c>
      <c r="AA13" s="334">
        <v>5033063253</v>
      </c>
      <c r="AB13" s="334">
        <v>15173237505</v>
      </c>
      <c r="AC13" s="334">
        <v>3643490065</v>
      </c>
      <c r="AD13" s="334">
        <v>38388259415</v>
      </c>
      <c r="AE13" s="334">
        <v>2700337744</v>
      </c>
      <c r="AF13" s="334">
        <v>3449233900</v>
      </c>
      <c r="AG13" s="334">
        <v>11619566061</v>
      </c>
      <c r="AH13" s="334">
        <v>2194450465</v>
      </c>
      <c r="AI13" s="334">
        <v>4327748309</v>
      </c>
      <c r="AJ13" s="334">
        <v>2706320685</v>
      </c>
      <c r="AK13" s="334">
        <v>3365063448</v>
      </c>
      <c r="AL13" s="334">
        <v>4516672305</v>
      </c>
      <c r="AM13" s="334">
        <v>2375884513</v>
      </c>
      <c r="AN13" s="334">
        <v>2619671019</v>
      </c>
      <c r="AO13" s="334"/>
      <c r="AP13" s="334">
        <v>1482967667</v>
      </c>
      <c r="AQ13" s="334">
        <v>7125660184</v>
      </c>
      <c r="AR13" s="334">
        <v>3080339605</v>
      </c>
      <c r="AS13" s="334">
        <v>783522294</v>
      </c>
      <c r="AT13" s="334">
        <v>2185128157</v>
      </c>
      <c r="AU13" s="334">
        <v>5503914589</v>
      </c>
      <c r="AV13" s="334">
        <v>5718933736</v>
      </c>
      <c r="AW13" s="334">
        <v>29327613600</v>
      </c>
      <c r="AX13" s="334">
        <v>6939090924</v>
      </c>
      <c r="AY13" s="334">
        <v>6238137479</v>
      </c>
      <c r="AZ13" s="334">
        <v>7673137012</v>
      </c>
      <c r="BA13" s="334"/>
      <c r="BB13" s="334">
        <v>1854611843</v>
      </c>
      <c r="BC13" s="334">
        <v>7195376417</v>
      </c>
      <c r="BD13" s="334">
        <v>3992178063</v>
      </c>
      <c r="BE13" s="334">
        <v>14266483614</v>
      </c>
      <c r="BF13" s="334">
        <v>1762621462</v>
      </c>
      <c r="BG13" s="334"/>
      <c r="BH13" s="334"/>
      <c r="BI13" s="334">
        <v>4146599422</v>
      </c>
      <c r="BJ13" s="334"/>
      <c r="BK13" s="334"/>
      <c r="BL13" s="334">
        <v>3134079344</v>
      </c>
      <c r="BM13" s="334"/>
      <c r="BN13" s="334">
        <v>1405240769</v>
      </c>
      <c r="BO13" s="334"/>
      <c r="BP13" s="334"/>
      <c r="BQ13" s="334">
        <v>2307220128</v>
      </c>
      <c r="BR13" s="334">
        <v>1263948925</v>
      </c>
      <c r="BS13" s="334">
        <v>2247632276</v>
      </c>
      <c r="BT13" s="334"/>
      <c r="BU13" s="334"/>
      <c r="BV13" s="334">
        <v>2196664601</v>
      </c>
      <c r="BW13" s="334">
        <v>1866619115</v>
      </c>
      <c r="BX13" s="334">
        <v>4115672720</v>
      </c>
      <c r="BY13" s="334">
        <v>11231176293</v>
      </c>
      <c r="BZ13" s="334">
        <v>12514428194</v>
      </c>
      <c r="CA13" s="334"/>
      <c r="CB13" s="334">
        <v>5197390374</v>
      </c>
      <c r="CC13" s="334">
        <v>6526658153</v>
      </c>
      <c r="CD13" s="334">
        <v>5993010100</v>
      </c>
      <c r="CE13" s="322"/>
      <c r="CF13" s="323"/>
      <c r="CG13" s="626">
        <v>212954755715</v>
      </c>
      <c r="CH13" s="626">
        <v>111421727664</v>
      </c>
      <c r="CI13" s="626">
        <v>65348052243</v>
      </c>
      <c r="CJ13" s="626">
        <v>301031394130</v>
      </c>
      <c r="CK13" s="626">
        <v>88693141492</v>
      </c>
      <c r="CL13" s="627">
        <v>389724535622</v>
      </c>
      <c r="CM13" s="19"/>
      <c r="CN13" s="384"/>
      <c r="CO13" s="384"/>
    </row>
    <row r="14" spans="1:93" s="375" customFormat="1" ht="25.5" customHeight="1">
      <c r="A14" s="951"/>
      <c r="B14" s="332"/>
      <c r="C14" s="333" t="s">
        <v>532</v>
      </c>
      <c r="D14" s="334">
        <v>11362939945</v>
      </c>
      <c r="E14" s="334">
        <v>1579647815</v>
      </c>
      <c r="F14" s="334">
        <v>1292863710</v>
      </c>
      <c r="G14" s="334">
        <v>1934577476</v>
      </c>
      <c r="H14" s="334"/>
      <c r="I14" s="334"/>
      <c r="J14" s="334">
        <v>2272200106</v>
      </c>
      <c r="K14" s="334">
        <v>7955529906</v>
      </c>
      <c r="L14" s="334">
        <v>1857075532</v>
      </c>
      <c r="M14" s="334">
        <v>1586065124</v>
      </c>
      <c r="N14" s="334">
        <v>1037443199</v>
      </c>
      <c r="O14" s="334">
        <v>4332373220</v>
      </c>
      <c r="P14" s="334">
        <v>1611990046</v>
      </c>
      <c r="Q14" s="334">
        <v>5253401495</v>
      </c>
      <c r="R14" s="334">
        <v>143227913</v>
      </c>
      <c r="S14" s="334">
        <v>12965506505</v>
      </c>
      <c r="T14" s="334">
        <v>229517974</v>
      </c>
      <c r="U14" s="334">
        <v>19878334468</v>
      </c>
      <c r="V14" s="334">
        <v>2959291111</v>
      </c>
      <c r="W14" s="334">
        <v>1215788093</v>
      </c>
      <c r="X14" s="334">
        <v>2299343912</v>
      </c>
      <c r="Y14" s="334">
        <v>8019076449</v>
      </c>
      <c r="Z14" s="334">
        <v>4719302194</v>
      </c>
      <c r="AA14" s="334">
        <v>3433112238</v>
      </c>
      <c r="AB14" s="334">
        <v>13156899031</v>
      </c>
      <c r="AC14" s="334">
        <v>3462975218</v>
      </c>
      <c r="AD14" s="334">
        <v>38388259415</v>
      </c>
      <c r="AE14" s="334">
        <v>2065001582</v>
      </c>
      <c r="AF14" s="334">
        <v>2413908399</v>
      </c>
      <c r="AG14" s="334">
        <v>10130956745</v>
      </c>
      <c r="AH14" s="334">
        <v>2002997901</v>
      </c>
      <c r="AI14" s="334">
        <v>3863493919</v>
      </c>
      <c r="AJ14" s="334">
        <v>2027146664</v>
      </c>
      <c r="AK14" s="334">
        <v>2992031543</v>
      </c>
      <c r="AL14" s="334">
        <v>2312708783</v>
      </c>
      <c r="AM14" s="334">
        <v>1193409967</v>
      </c>
      <c r="AN14" s="334">
        <v>1225889584</v>
      </c>
      <c r="AO14" s="334"/>
      <c r="AP14" s="334">
        <v>599207093</v>
      </c>
      <c r="AQ14" s="334">
        <v>3591617901</v>
      </c>
      <c r="AR14" s="334">
        <v>1573699807</v>
      </c>
      <c r="AS14" s="334">
        <v>400559620</v>
      </c>
      <c r="AT14" s="334">
        <v>1559474611</v>
      </c>
      <c r="AU14" s="334">
        <v>4008558909</v>
      </c>
      <c r="AV14" s="334">
        <v>2053961908</v>
      </c>
      <c r="AW14" s="334">
        <v>16632136708</v>
      </c>
      <c r="AX14" s="334">
        <v>5764352075</v>
      </c>
      <c r="AY14" s="334">
        <v>3137956372</v>
      </c>
      <c r="AZ14" s="334">
        <v>3615663549</v>
      </c>
      <c r="BA14" s="334"/>
      <c r="BB14" s="334">
        <v>721103782</v>
      </c>
      <c r="BC14" s="334">
        <v>5554752363</v>
      </c>
      <c r="BD14" s="334">
        <v>2274532468</v>
      </c>
      <c r="BE14" s="334">
        <v>9256695011</v>
      </c>
      <c r="BF14" s="334">
        <v>587976987</v>
      </c>
      <c r="BG14" s="334"/>
      <c r="BH14" s="334"/>
      <c r="BI14" s="334">
        <v>3319864635</v>
      </c>
      <c r="BJ14" s="334"/>
      <c r="BK14" s="334"/>
      <c r="BL14" s="334">
        <v>1743699894</v>
      </c>
      <c r="BM14" s="334"/>
      <c r="BN14" s="334">
        <v>588005576</v>
      </c>
      <c r="BO14" s="334"/>
      <c r="BP14" s="334"/>
      <c r="BQ14" s="334">
        <v>750765127</v>
      </c>
      <c r="BR14" s="334">
        <v>404600863</v>
      </c>
      <c r="BS14" s="334">
        <v>1262323350</v>
      </c>
      <c r="BT14" s="334"/>
      <c r="BU14" s="334"/>
      <c r="BV14" s="334">
        <v>1268253751</v>
      </c>
      <c r="BW14" s="334">
        <v>1040624814</v>
      </c>
      <c r="BX14" s="334">
        <v>1842469502</v>
      </c>
      <c r="BY14" s="334">
        <v>5300793094</v>
      </c>
      <c r="BZ14" s="334">
        <v>10314723973</v>
      </c>
      <c r="CA14" s="334"/>
      <c r="CB14" s="334">
        <v>3695229911</v>
      </c>
      <c r="CC14" s="334">
        <v>2331478076</v>
      </c>
      <c r="CD14" s="334">
        <v>5158663570</v>
      </c>
      <c r="CE14" s="322"/>
      <c r="CF14" s="323"/>
      <c r="CG14" s="626">
        <v>179026055628</v>
      </c>
      <c r="CH14" s="626">
        <v>65476280511</v>
      </c>
      <c r="CI14" s="626">
        <v>39609473123</v>
      </c>
      <c r="CJ14" s="626">
        <v>220172339787</v>
      </c>
      <c r="CK14" s="626">
        <v>63939469475</v>
      </c>
      <c r="CL14" s="627">
        <v>284111809262</v>
      </c>
      <c r="CM14" s="19"/>
      <c r="CN14" s="384"/>
      <c r="CO14" s="384"/>
    </row>
    <row r="15" spans="1:93" s="375" customFormat="1" ht="25.5" customHeight="1">
      <c r="A15" s="952"/>
      <c r="B15" s="332"/>
      <c r="C15" s="333" t="s">
        <v>533</v>
      </c>
      <c r="D15" s="334">
        <v>3405742999</v>
      </c>
      <c r="E15" s="334">
        <v>867656067</v>
      </c>
      <c r="F15" s="334">
        <v>675577553</v>
      </c>
      <c r="G15" s="334">
        <v>460908863</v>
      </c>
      <c r="H15" s="334"/>
      <c r="I15" s="334"/>
      <c r="J15" s="334">
        <v>1120033078</v>
      </c>
      <c r="K15" s="334">
        <v>3042437297</v>
      </c>
      <c r="L15" s="334">
        <v>819501174</v>
      </c>
      <c r="M15" s="334">
        <v>185760487</v>
      </c>
      <c r="N15" s="334">
        <v>103227202</v>
      </c>
      <c r="O15" s="334">
        <v>936555032</v>
      </c>
      <c r="P15" s="334">
        <v>1443509162</v>
      </c>
      <c r="Q15" s="334">
        <v>3514958211</v>
      </c>
      <c r="R15" s="334">
        <v>33693443</v>
      </c>
      <c r="S15" s="334">
        <v>2722548520</v>
      </c>
      <c r="T15" s="334">
        <v>379716814</v>
      </c>
      <c r="U15" s="334">
        <v>2127706481</v>
      </c>
      <c r="V15" s="334">
        <v>958994024</v>
      </c>
      <c r="W15" s="334">
        <v>585204492</v>
      </c>
      <c r="X15" s="334">
        <v>588619558</v>
      </c>
      <c r="Y15" s="334">
        <v>734107530</v>
      </c>
      <c r="Z15" s="334">
        <v>624215299</v>
      </c>
      <c r="AA15" s="334">
        <v>1599951015</v>
      </c>
      <c r="AB15" s="334">
        <v>2016338474</v>
      </c>
      <c r="AC15" s="334">
        <v>180514847</v>
      </c>
      <c r="AD15" s="334">
        <v>0</v>
      </c>
      <c r="AE15" s="334">
        <v>635336162</v>
      </c>
      <c r="AF15" s="334">
        <v>1035325501</v>
      </c>
      <c r="AG15" s="334">
        <v>1488609316</v>
      </c>
      <c r="AH15" s="334">
        <v>191452564</v>
      </c>
      <c r="AI15" s="334">
        <v>464254390</v>
      </c>
      <c r="AJ15" s="334">
        <v>679174021</v>
      </c>
      <c r="AK15" s="334">
        <v>373031905</v>
      </c>
      <c r="AL15" s="334">
        <v>2203963522</v>
      </c>
      <c r="AM15" s="334">
        <v>1182474546</v>
      </c>
      <c r="AN15" s="334">
        <v>1393781435</v>
      </c>
      <c r="AO15" s="334"/>
      <c r="AP15" s="334">
        <v>883760574</v>
      </c>
      <c r="AQ15" s="334">
        <v>3534042283</v>
      </c>
      <c r="AR15" s="334">
        <v>1506639798</v>
      </c>
      <c r="AS15" s="334">
        <v>382962674</v>
      </c>
      <c r="AT15" s="334">
        <v>625653546</v>
      </c>
      <c r="AU15" s="334">
        <v>1495355680</v>
      </c>
      <c r="AV15" s="334">
        <v>3664971828</v>
      </c>
      <c r="AW15" s="334">
        <v>12695476892</v>
      </c>
      <c r="AX15" s="334">
        <v>1174738849</v>
      </c>
      <c r="AY15" s="334">
        <v>3100181107</v>
      </c>
      <c r="AZ15" s="334">
        <v>4057473463</v>
      </c>
      <c r="BA15" s="334"/>
      <c r="BB15" s="334">
        <v>1133508061</v>
      </c>
      <c r="BC15" s="334">
        <v>1640624054</v>
      </c>
      <c r="BD15" s="334">
        <v>1717645595</v>
      </c>
      <c r="BE15" s="334">
        <v>5009788603</v>
      </c>
      <c r="BF15" s="334">
        <v>1174644475</v>
      </c>
      <c r="BG15" s="334"/>
      <c r="BH15" s="334"/>
      <c r="BI15" s="334">
        <v>826734787</v>
      </c>
      <c r="BJ15" s="334"/>
      <c r="BK15" s="334"/>
      <c r="BL15" s="334">
        <v>1390379450</v>
      </c>
      <c r="BM15" s="334"/>
      <c r="BN15" s="334">
        <v>817235193</v>
      </c>
      <c r="BO15" s="334"/>
      <c r="BP15" s="334"/>
      <c r="BQ15" s="334">
        <v>1556455001</v>
      </c>
      <c r="BR15" s="334">
        <v>859348062</v>
      </c>
      <c r="BS15" s="334">
        <v>985308926</v>
      </c>
      <c r="BT15" s="334"/>
      <c r="BU15" s="334"/>
      <c r="BV15" s="334">
        <v>928410850</v>
      </c>
      <c r="BW15" s="334">
        <v>825994301</v>
      </c>
      <c r="BX15" s="334">
        <v>2273203218</v>
      </c>
      <c r="BY15" s="334">
        <v>5930383199</v>
      </c>
      <c r="BZ15" s="334">
        <v>2199704221</v>
      </c>
      <c r="CA15" s="334"/>
      <c r="CB15" s="334">
        <v>1502160463</v>
      </c>
      <c r="CC15" s="334">
        <v>4195180077</v>
      </c>
      <c r="CD15" s="334">
        <v>834346530</v>
      </c>
      <c r="CE15" s="322"/>
      <c r="CF15" s="323"/>
      <c r="CG15" s="632">
        <v>33928700087</v>
      </c>
      <c r="CH15" s="632">
        <v>45945447153</v>
      </c>
      <c r="CI15" s="632">
        <v>25738579120</v>
      </c>
      <c r="CJ15" s="632">
        <v>80859054343</v>
      </c>
      <c r="CK15" s="632">
        <v>24753672017</v>
      </c>
      <c r="CL15" s="633">
        <v>105612726360</v>
      </c>
      <c r="CM15" s="19"/>
      <c r="CN15" s="384"/>
      <c r="CO15" s="384"/>
    </row>
    <row r="16" spans="1:93" s="375" customFormat="1" ht="25.5" customHeight="1">
      <c r="A16" s="953" t="s">
        <v>537</v>
      </c>
      <c r="B16" s="339" t="s">
        <v>538</v>
      </c>
      <c r="C16" s="340"/>
      <c r="D16" s="341">
        <v>9</v>
      </c>
      <c r="E16" s="341">
        <v>1</v>
      </c>
      <c r="F16" s="341">
        <v>4</v>
      </c>
      <c r="G16" s="341">
        <v>14</v>
      </c>
      <c r="H16" s="341"/>
      <c r="I16" s="341"/>
      <c r="J16" s="341">
        <v>5</v>
      </c>
      <c r="K16" s="341">
        <v>8</v>
      </c>
      <c r="L16" s="341">
        <v>2</v>
      </c>
      <c r="M16" s="341">
        <v>1</v>
      </c>
      <c r="N16" s="341">
        <v>0</v>
      </c>
      <c r="O16" s="341">
        <v>9</v>
      </c>
      <c r="P16" s="341">
        <v>3</v>
      </c>
      <c r="Q16" s="341">
        <v>25</v>
      </c>
      <c r="R16" s="341">
        <v>0</v>
      </c>
      <c r="S16" s="341">
        <v>25</v>
      </c>
      <c r="T16" s="341">
        <v>3</v>
      </c>
      <c r="U16" s="341">
        <v>30</v>
      </c>
      <c r="V16" s="341">
        <v>1</v>
      </c>
      <c r="W16" s="341">
        <v>4</v>
      </c>
      <c r="X16" s="341">
        <v>1</v>
      </c>
      <c r="Y16" s="341">
        <v>9</v>
      </c>
      <c r="Z16" s="341">
        <v>2</v>
      </c>
      <c r="AA16" s="341">
        <v>7</v>
      </c>
      <c r="AB16" s="341">
        <v>6</v>
      </c>
      <c r="AC16" s="341">
        <v>8</v>
      </c>
      <c r="AD16" s="341">
        <v>1</v>
      </c>
      <c r="AE16" s="341">
        <v>23</v>
      </c>
      <c r="AF16" s="341">
        <v>7</v>
      </c>
      <c r="AG16" s="341">
        <v>1</v>
      </c>
      <c r="AH16" s="341">
        <v>3</v>
      </c>
      <c r="AI16" s="341">
        <v>6</v>
      </c>
      <c r="AJ16" s="341">
        <v>1</v>
      </c>
      <c r="AK16" s="341">
        <v>1</v>
      </c>
      <c r="AL16" s="341">
        <v>5</v>
      </c>
      <c r="AM16" s="341">
        <v>37</v>
      </c>
      <c r="AN16" s="341">
        <v>13</v>
      </c>
      <c r="AO16" s="341"/>
      <c r="AP16" s="341">
        <v>16</v>
      </c>
      <c r="AQ16" s="341">
        <v>42</v>
      </c>
      <c r="AR16" s="341">
        <v>8</v>
      </c>
      <c r="AS16" s="341">
        <v>4</v>
      </c>
      <c r="AT16" s="341">
        <v>14</v>
      </c>
      <c r="AU16" s="341">
        <v>1</v>
      </c>
      <c r="AV16" s="341">
        <v>34</v>
      </c>
      <c r="AW16" s="341">
        <v>10</v>
      </c>
      <c r="AX16" s="341">
        <v>14</v>
      </c>
      <c r="AY16" s="341">
        <v>4</v>
      </c>
      <c r="AZ16" s="341">
        <v>1</v>
      </c>
      <c r="BA16" s="341"/>
      <c r="BB16" s="341">
        <v>1</v>
      </c>
      <c r="BC16" s="341">
        <v>1</v>
      </c>
      <c r="BD16" s="341">
        <v>3</v>
      </c>
      <c r="BE16" s="341">
        <v>29</v>
      </c>
      <c r="BF16" s="341">
        <v>8</v>
      </c>
      <c r="BG16" s="341"/>
      <c r="BH16" s="341"/>
      <c r="BI16" s="341">
        <v>10</v>
      </c>
      <c r="BJ16" s="341"/>
      <c r="BK16" s="341"/>
      <c r="BL16" s="341">
        <v>33</v>
      </c>
      <c r="BM16" s="341"/>
      <c r="BN16" s="341">
        <v>20</v>
      </c>
      <c r="BO16" s="341"/>
      <c r="BP16" s="341"/>
      <c r="BQ16" s="341">
        <v>13</v>
      </c>
      <c r="BR16" s="341">
        <v>12</v>
      </c>
      <c r="BS16" s="341">
        <v>16</v>
      </c>
      <c r="BT16" s="341"/>
      <c r="BU16" s="341"/>
      <c r="BV16" s="341">
        <v>8</v>
      </c>
      <c r="BW16" s="341">
        <v>5</v>
      </c>
      <c r="BX16" s="341">
        <v>3</v>
      </c>
      <c r="BY16" s="341">
        <v>16</v>
      </c>
      <c r="BZ16" s="341">
        <v>1</v>
      </c>
      <c r="CA16" s="341"/>
      <c r="CB16" s="341">
        <v>1</v>
      </c>
      <c r="CC16" s="341">
        <v>1</v>
      </c>
      <c r="CD16" s="341">
        <v>6</v>
      </c>
      <c r="CE16" s="309"/>
      <c r="CF16" s="314"/>
      <c r="CG16" s="634">
        <v>226</v>
      </c>
      <c r="CH16" s="634">
        <v>242</v>
      </c>
      <c r="CI16" s="634">
        <v>164</v>
      </c>
      <c r="CJ16" s="634">
        <v>577</v>
      </c>
      <c r="CK16" s="634">
        <v>55</v>
      </c>
      <c r="CL16" s="635">
        <v>632</v>
      </c>
      <c r="CM16" s="19"/>
      <c r="CN16" s="384"/>
      <c r="CO16" s="384"/>
    </row>
    <row r="17" spans="1:93" s="375" customFormat="1" ht="25.5" customHeight="1">
      <c r="A17" s="954"/>
      <c r="B17" s="342" t="s">
        <v>539</v>
      </c>
      <c r="C17" s="343"/>
      <c r="D17" s="344">
        <v>7994.02</v>
      </c>
      <c r="E17" s="344">
        <v>2291.13</v>
      </c>
      <c r="F17" s="344">
        <v>2804.56</v>
      </c>
      <c r="G17" s="344">
        <v>3319.6</v>
      </c>
      <c r="H17" s="344"/>
      <c r="I17" s="344"/>
      <c r="J17" s="344">
        <v>3265.34</v>
      </c>
      <c r="K17" s="344">
        <v>14469.72</v>
      </c>
      <c r="L17" s="344">
        <v>4243.58</v>
      </c>
      <c r="M17" s="344">
        <v>1250.06</v>
      </c>
      <c r="N17" s="344">
        <v>687.34</v>
      </c>
      <c r="O17" s="344">
        <v>4224.96</v>
      </c>
      <c r="P17" s="344">
        <v>4088.44</v>
      </c>
      <c r="Q17" s="344">
        <v>10982.03</v>
      </c>
      <c r="R17" s="344">
        <v>168.75</v>
      </c>
      <c r="S17" s="344">
        <v>15211.49</v>
      </c>
      <c r="T17" s="344">
        <v>1253.39</v>
      </c>
      <c r="U17" s="344">
        <v>8863.98</v>
      </c>
      <c r="V17" s="344">
        <v>3405.73</v>
      </c>
      <c r="W17" s="344">
        <v>1700.57</v>
      </c>
      <c r="X17" s="344">
        <v>2488.36</v>
      </c>
      <c r="Y17" s="344">
        <v>4760.09</v>
      </c>
      <c r="Z17" s="344">
        <v>3551.01</v>
      </c>
      <c r="AA17" s="344">
        <v>5299.89</v>
      </c>
      <c r="AB17" s="344">
        <v>6177.74</v>
      </c>
      <c r="AC17" s="344">
        <v>1899.27</v>
      </c>
      <c r="AD17" s="344">
        <v>11034.78</v>
      </c>
      <c r="AE17" s="344">
        <v>3325.3</v>
      </c>
      <c r="AF17" s="344">
        <v>4359.59</v>
      </c>
      <c r="AG17" s="344">
        <v>8076.85</v>
      </c>
      <c r="AH17" s="344">
        <v>651.29</v>
      </c>
      <c r="AI17" s="344">
        <v>1027.33</v>
      </c>
      <c r="AJ17" s="344">
        <v>2347.81</v>
      </c>
      <c r="AK17" s="344">
        <v>1101.92</v>
      </c>
      <c r="AL17" s="344">
        <v>7022.76</v>
      </c>
      <c r="AM17" s="344">
        <v>5537.74</v>
      </c>
      <c r="AN17" s="344">
        <v>6066.53</v>
      </c>
      <c r="AO17" s="344"/>
      <c r="AP17" s="344">
        <v>5284.75</v>
      </c>
      <c r="AQ17" s="344">
        <v>15455.9</v>
      </c>
      <c r="AR17" s="344">
        <v>6490.05</v>
      </c>
      <c r="AS17" s="344">
        <v>1699.49</v>
      </c>
      <c r="AT17" s="344">
        <v>2983.91</v>
      </c>
      <c r="AU17" s="344">
        <v>6023.39</v>
      </c>
      <c r="AV17" s="344">
        <v>12013.05</v>
      </c>
      <c r="AW17" s="344">
        <v>23987.4</v>
      </c>
      <c r="AX17" s="344">
        <v>6494.09</v>
      </c>
      <c r="AY17" s="344">
        <v>6871.45</v>
      </c>
      <c r="AZ17" s="344">
        <v>31121.71</v>
      </c>
      <c r="BA17" s="344"/>
      <c r="BB17" s="344">
        <v>5963</v>
      </c>
      <c r="BC17" s="344">
        <v>19740.95</v>
      </c>
      <c r="BD17" s="344">
        <v>14960.69</v>
      </c>
      <c r="BE17" s="344">
        <v>12116.35</v>
      </c>
      <c r="BF17" s="344">
        <v>5326.88</v>
      </c>
      <c r="BG17" s="344"/>
      <c r="BH17" s="344"/>
      <c r="BI17" s="344">
        <v>7163.08</v>
      </c>
      <c r="BJ17" s="344"/>
      <c r="BK17" s="344"/>
      <c r="BL17" s="344">
        <v>6568.43</v>
      </c>
      <c r="BM17" s="344"/>
      <c r="BN17" s="344">
        <v>3946.36</v>
      </c>
      <c r="BO17" s="344"/>
      <c r="BP17" s="344"/>
      <c r="BQ17" s="344">
        <v>7129.05</v>
      </c>
      <c r="BR17" s="344">
        <v>4875.12</v>
      </c>
      <c r="BS17" s="344">
        <v>3257.73</v>
      </c>
      <c r="BT17" s="344"/>
      <c r="BU17" s="344"/>
      <c r="BV17" s="344">
        <v>3930.71</v>
      </c>
      <c r="BW17" s="344">
        <v>3290.42</v>
      </c>
      <c r="BX17" s="344">
        <v>7086.37</v>
      </c>
      <c r="BY17" s="344">
        <v>16654.33</v>
      </c>
      <c r="BZ17" s="344">
        <v>18586.97</v>
      </c>
      <c r="CA17" s="344"/>
      <c r="CB17" s="344">
        <v>5303.98</v>
      </c>
      <c r="CC17" s="344">
        <v>35444.13</v>
      </c>
      <c r="CD17" s="344">
        <v>2484.39</v>
      </c>
      <c r="CE17" s="345"/>
      <c r="CF17" s="346"/>
      <c r="CG17" s="636">
        <v>147386.83000000002</v>
      </c>
      <c r="CH17" s="636">
        <v>189797.38000000003</v>
      </c>
      <c r="CI17" s="636">
        <v>131048.02999999998</v>
      </c>
      <c r="CJ17" s="636">
        <v>309304.87000000005</v>
      </c>
      <c r="CK17" s="636">
        <v>158927.37000000002</v>
      </c>
      <c r="CL17" s="636">
        <v>468232.24</v>
      </c>
      <c r="CM17" s="19"/>
      <c r="CN17" s="384"/>
      <c r="CO17" s="384"/>
    </row>
    <row r="18" spans="1:93" s="375" customFormat="1" ht="25.5" customHeight="1">
      <c r="A18" s="954"/>
      <c r="B18" s="335" t="s">
        <v>540</v>
      </c>
      <c r="C18" s="336"/>
      <c r="D18" s="347">
        <v>7592.33</v>
      </c>
      <c r="E18" s="347">
        <v>2291.13</v>
      </c>
      <c r="F18" s="347">
        <v>2804.56</v>
      </c>
      <c r="G18" s="347">
        <v>3024.6</v>
      </c>
      <c r="H18" s="347"/>
      <c r="I18" s="347"/>
      <c r="J18" s="347">
        <v>1678.18</v>
      </c>
      <c r="K18" s="347">
        <v>14469.72</v>
      </c>
      <c r="L18" s="347">
        <v>4243.58</v>
      </c>
      <c r="M18" s="347">
        <v>1250.06</v>
      </c>
      <c r="N18" s="347">
        <v>687.34</v>
      </c>
      <c r="O18" s="347">
        <v>4224.96</v>
      </c>
      <c r="P18" s="347">
        <v>4088.44</v>
      </c>
      <c r="Q18" s="347">
        <v>10696.95</v>
      </c>
      <c r="R18" s="347">
        <v>164.36</v>
      </c>
      <c r="S18" s="347">
        <v>14025.57</v>
      </c>
      <c r="T18" s="347">
        <v>1053.17</v>
      </c>
      <c r="U18" s="347">
        <v>8002.89</v>
      </c>
      <c r="V18" s="347">
        <v>3405.73</v>
      </c>
      <c r="W18" s="347">
        <v>1528.84</v>
      </c>
      <c r="X18" s="347">
        <v>2488.36</v>
      </c>
      <c r="Y18" s="347">
        <v>4760.09</v>
      </c>
      <c r="Z18" s="347">
        <v>856.74</v>
      </c>
      <c r="AA18" s="347">
        <v>5299.89</v>
      </c>
      <c r="AB18" s="347">
        <v>6177.74</v>
      </c>
      <c r="AC18" s="347">
        <v>1899.27</v>
      </c>
      <c r="AD18" s="347">
        <v>11034.78</v>
      </c>
      <c r="AE18" s="347">
        <v>2998.5</v>
      </c>
      <c r="AF18" s="347">
        <v>4359.59</v>
      </c>
      <c r="AG18" s="347">
        <v>8076.85</v>
      </c>
      <c r="AH18" s="347">
        <v>498.28</v>
      </c>
      <c r="AI18" s="347">
        <v>889.59</v>
      </c>
      <c r="AJ18" s="347">
        <v>2347.81</v>
      </c>
      <c r="AK18" s="347">
        <v>1101.92</v>
      </c>
      <c r="AL18" s="347">
        <v>6540.64</v>
      </c>
      <c r="AM18" s="347">
        <v>5110.61</v>
      </c>
      <c r="AN18" s="347">
        <v>6066.53</v>
      </c>
      <c r="AO18" s="347"/>
      <c r="AP18" s="347">
        <v>4828.98</v>
      </c>
      <c r="AQ18" s="347">
        <v>14501.32</v>
      </c>
      <c r="AR18" s="347">
        <v>6490.05</v>
      </c>
      <c r="AS18" s="347">
        <v>1699.49</v>
      </c>
      <c r="AT18" s="347">
        <v>2882.99</v>
      </c>
      <c r="AU18" s="347">
        <v>6023.39</v>
      </c>
      <c r="AV18" s="347">
        <v>11456.95</v>
      </c>
      <c r="AW18" s="347">
        <v>22596.64</v>
      </c>
      <c r="AX18" s="347">
        <v>6494.09</v>
      </c>
      <c r="AY18" s="347">
        <v>6871.45</v>
      </c>
      <c r="AZ18" s="347">
        <v>31121.71</v>
      </c>
      <c r="BA18" s="347"/>
      <c r="BB18" s="347">
        <v>5963</v>
      </c>
      <c r="BC18" s="347">
        <v>19740.95</v>
      </c>
      <c r="BD18" s="347">
        <v>14960.69</v>
      </c>
      <c r="BE18" s="347">
        <v>11961.03</v>
      </c>
      <c r="BF18" s="347">
        <v>5326.88</v>
      </c>
      <c r="BG18" s="347"/>
      <c r="BH18" s="347"/>
      <c r="BI18" s="347">
        <v>6749.86</v>
      </c>
      <c r="BJ18" s="347"/>
      <c r="BK18" s="347"/>
      <c r="BL18" s="347">
        <v>6419.93</v>
      </c>
      <c r="BM18" s="347"/>
      <c r="BN18" s="347">
        <v>3759.61</v>
      </c>
      <c r="BO18" s="347"/>
      <c r="BP18" s="347"/>
      <c r="BQ18" s="347">
        <v>6797.2</v>
      </c>
      <c r="BR18" s="347">
        <v>4794.03</v>
      </c>
      <c r="BS18" s="347">
        <v>3257.73</v>
      </c>
      <c r="BT18" s="347"/>
      <c r="BU18" s="347"/>
      <c r="BV18" s="347">
        <v>3490.4</v>
      </c>
      <c r="BW18" s="347">
        <v>2872.53</v>
      </c>
      <c r="BX18" s="347">
        <v>6356.18</v>
      </c>
      <c r="BY18" s="347">
        <v>15790.14</v>
      </c>
      <c r="BZ18" s="347">
        <v>18586.97</v>
      </c>
      <c r="CA18" s="347"/>
      <c r="CB18" s="347">
        <v>5303.98</v>
      </c>
      <c r="CC18" s="347">
        <v>35444.13</v>
      </c>
      <c r="CD18" s="347">
        <v>2484.39</v>
      </c>
      <c r="CE18" s="345"/>
      <c r="CF18" s="346"/>
      <c r="CG18" s="637">
        <v>139241.24000000002</v>
      </c>
      <c r="CH18" s="637">
        <v>185658.12</v>
      </c>
      <c r="CI18" s="637">
        <v>129178.93999999999</v>
      </c>
      <c r="CJ18" s="637">
        <v>295825.84</v>
      </c>
      <c r="CK18" s="637">
        <v>158252.46</v>
      </c>
      <c r="CL18" s="637">
        <v>454078.30000000016</v>
      </c>
      <c r="CM18" s="19"/>
      <c r="CN18" s="384"/>
      <c r="CO18" s="384"/>
    </row>
    <row r="19" spans="1:93" s="375" customFormat="1" ht="25.5" customHeight="1">
      <c r="A19" s="954"/>
      <c r="B19" s="333" t="s">
        <v>541</v>
      </c>
      <c r="C19" s="333"/>
      <c r="D19" s="348"/>
      <c r="E19" s="348"/>
      <c r="F19" s="348"/>
      <c r="G19" s="348"/>
      <c r="H19" s="348"/>
      <c r="I19" s="348"/>
      <c r="J19" s="348"/>
      <c r="K19" s="348"/>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8"/>
      <c r="AL19" s="348"/>
      <c r="AM19" s="348"/>
      <c r="AN19" s="348"/>
      <c r="AO19" s="348"/>
      <c r="AP19" s="348"/>
      <c r="AQ19" s="348"/>
      <c r="AR19" s="348"/>
      <c r="AS19" s="348"/>
      <c r="AT19" s="348"/>
      <c r="AU19" s="348"/>
      <c r="AV19" s="348"/>
      <c r="AW19" s="348"/>
      <c r="AX19" s="348"/>
      <c r="AY19" s="348"/>
      <c r="AZ19" s="348"/>
      <c r="BA19" s="348"/>
      <c r="BB19" s="348"/>
      <c r="BC19" s="348"/>
      <c r="BD19" s="348"/>
      <c r="BE19" s="348"/>
      <c r="BF19" s="348"/>
      <c r="BG19" s="348"/>
      <c r="BH19" s="348"/>
      <c r="BI19" s="348"/>
      <c r="BJ19" s="348"/>
      <c r="BK19" s="348"/>
      <c r="BL19" s="348"/>
      <c r="BM19" s="348"/>
      <c r="BN19" s="348"/>
      <c r="BO19" s="348"/>
      <c r="BP19" s="348"/>
      <c r="BQ19" s="348"/>
      <c r="BR19" s="348"/>
      <c r="BS19" s="348"/>
      <c r="BT19" s="348"/>
      <c r="BU19" s="348"/>
      <c r="BV19" s="348"/>
      <c r="BW19" s="348"/>
      <c r="BX19" s="348"/>
      <c r="BY19" s="348"/>
      <c r="BZ19" s="348"/>
      <c r="CA19" s="348"/>
      <c r="CB19" s="348"/>
      <c r="CC19" s="348"/>
      <c r="CD19" s="348"/>
      <c r="CE19" s="309"/>
      <c r="CF19" s="314"/>
      <c r="CG19" s="634"/>
      <c r="CH19" s="634"/>
      <c r="CI19" s="634"/>
      <c r="CJ19" s="634"/>
      <c r="CK19" s="634"/>
      <c r="CL19" s="635"/>
      <c r="CM19" s="19"/>
      <c r="CN19" s="384"/>
      <c r="CO19" s="384"/>
    </row>
    <row r="20" spans="1:93" s="375" customFormat="1" ht="25.5" customHeight="1">
      <c r="A20" s="954"/>
      <c r="B20" s="333"/>
      <c r="C20" s="333" t="s">
        <v>542</v>
      </c>
      <c r="D20" s="349">
        <v>0.95</v>
      </c>
      <c r="E20" s="349">
        <v>1</v>
      </c>
      <c r="F20" s="349">
        <v>1</v>
      </c>
      <c r="G20" s="349">
        <v>0.911</v>
      </c>
      <c r="H20" s="349"/>
      <c r="I20" s="349"/>
      <c r="J20" s="349">
        <v>0.514</v>
      </c>
      <c r="K20" s="349">
        <v>1</v>
      </c>
      <c r="L20" s="349">
        <v>1</v>
      </c>
      <c r="M20" s="349">
        <v>1</v>
      </c>
      <c r="N20" s="349">
        <v>1</v>
      </c>
      <c r="O20" s="349">
        <v>1</v>
      </c>
      <c r="P20" s="349">
        <v>1</v>
      </c>
      <c r="Q20" s="349">
        <v>0.974</v>
      </c>
      <c r="R20" s="349">
        <v>0.974</v>
      </c>
      <c r="S20" s="349">
        <v>0.922</v>
      </c>
      <c r="T20" s="349">
        <v>0.84</v>
      </c>
      <c r="U20" s="349">
        <v>0.903</v>
      </c>
      <c r="V20" s="349">
        <v>1</v>
      </c>
      <c r="W20" s="349">
        <v>0.899</v>
      </c>
      <c r="X20" s="349">
        <v>1</v>
      </c>
      <c r="Y20" s="349">
        <v>1</v>
      </c>
      <c r="Z20" s="349">
        <v>0.241</v>
      </c>
      <c r="AA20" s="349">
        <v>1</v>
      </c>
      <c r="AB20" s="349">
        <v>1</v>
      </c>
      <c r="AC20" s="349">
        <v>1</v>
      </c>
      <c r="AD20" s="349">
        <v>1</v>
      </c>
      <c r="AE20" s="349">
        <v>0.902</v>
      </c>
      <c r="AF20" s="349">
        <v>1</v>
      </c>
      <c r="AG20" s="349">
        <v>1</v>
      </c>
      <c r="AH20" s="349">
        <v>0.765</v>
      </c>
      <c r="AI20" s="349">
        <v>0.866</v>
      </c>
      <c r="AJ20" s="349">
        <v>1</v>
      </c>
      <c r="AK20" s="349">
        <v>1</v>
      </c>
      <c r="AL20" s="349">
        <v>0.931</v>
      </c>
      <c r="AM20" s="349">
        <v>0.923</v>
      </c>
      <c r="AN20" s="349">
        <v>1</v>
      </c>
      <c r="AO20" s="349"/>
      <c r="AP20" s="349">
        <v>0.914</v>
      </c>
      <c r="AQ20" s="349">
        <v>0.938</v>
      </c>
      <c r="AR20" s="349">
        <v>1</v>
      </c>
      <c r="AS20" s="349">
        <v>1</v>
      </c>
      <c r="AT20" s="349">
        <v>0.966</v>
      </c>
      <c r="AU20" s="349">
        <v>1</v>
      </c>
      <c r="AV20" s="349">
        <v>0.954</v>
      </c>
      <c r="AW20" s="349">
        <v>0.942</v>
      </c>
      <c r="AX20" s="349">
        <v>1</v>
      </c>
      <c r="AY20" s="349">
        <v>1</v>
      </c>
      <c r="AZ20" s="349">
        <v>1</v>
      </c>
      <c r="BA20" s="349"/>
      <c r="BB20" s="349">
        <v>1</v>
      </c>
      <c r="BC20" s="349">
        <v>1</v>
      </c>
      <c r="BD20" s="349">
        <v>1</v>
      </c>
      <c r="BE20" s="349">
        <v>0.987</v>
      </c>
      <c r="BF20" s="349">
        <v>1</v>
      </c>
      <c r="BG20" s="349"/>
      <c r="BH20" s="349"/>
      <c r="BI20" s="349">
        <v>0.942</v>
      </c>
      <c r="BJ20" s="349"/>
      <c r="BK20" s="349"/>
      <c r="BL20" s="349">
        <v>0.977</v>
      </c>
      <c r="BM20" s="349"/>
      <c r="BN20" s="349">
        <v>0.953</v>
      </c>
      <c r="BO20" s="349"/>
      <c r="BP20" s="349"/>
      <c r="BQ20" s="349">
        <v>0.953</v>
      </c>
      <c r="BR20" s="349">
        <v>0.983</v>
      </c>
      <c r="BS20" s="349">
        <v>1</v>
      </c>
      <c r="BT20" s="349"/>
      <c r="BU20" s="349"/>
      <c r="BV20" s="349">
        <v>0.888</v>
      </c>
      <c r="BW20" s="349">
        <v>0.873</v>
      </c>
      <c r="BX20" s="349">
        <v>0.897</v>
      </c>
      <c r="BY20" s="349">
        <v>0.948</v>
      </c>
      <c r="BZ20" s="349">
        <v>1</v>
      </c>
      <c r="CA20" s="349"/>
      <c r="CB20" s="349">
        <v>1</v>
      </c>
      <c r="CC20" s="349">
        <v>1</v>
      </c>
      <c r="CD20" s="349">
        <v>1</v>
      </c>
      <c r="CE20" s="309"/>
      <c r="CF20" s="314"/>
      <c r="CG20" s="624">
        <v>0.945</v>
      </c>
      <c r="CH20" s="624">
        <v>0.978</v>
      </c>
      <c r="CI20" s="624">
        <v>0.986</v>
      </c>
      <c r="CJ20" s="624">
        <v>0.956</v>
      </c>
      <c r="CK20" s="624">
        <v>0.996</v>
      </c>
      <c r="CL20" s="624">
        <v>0.97</v>
      </c>
      <c r="CM20" s="19"/>
      <c r="CN20" s="384"/>
      <c r="CO20" s="384"/>
    </row>
    <row r="21" spans="1:93" s="375" customFormat="1" ht="25.5" customHeight="1">
      <c r="A21" s="955"/>
      <c r="B21" s="350"/>
      <c r="C21" s="350" t="s">
        <v>543</v>
      </c>
      <c r="D21" s="349">
        <v>0.992</v>
      </c>
      <c r="E21" s="349">
        <v>1</v>
      </c>
      <c r="F21" s="349">
        <v>1</v>
      </c>
      <c r="G21" s="349">
        <v>0.941</v>
      </c>
      <c r="H21" s="349"/>
      <c r="I21" s="349"/>
      <c r="J21" s="349">
        <v>0.7</v>
      </c>
      <c r="K21" s="349">
        <v>1</v>
      </c>
      <c r="L21" s="349">
        <v>1</v>
      </c>
      <c r="M21" s="349">
        <v>1</v>
      </c>
      <c r="N21" s="349">
        <v>1</v>
      </c>
      <c r="O21" s="349">
        <v>1</v>
      </c>
      <c r="P21" s="349">
        <v>1</v>
      </c>
      <c r="Q21" s="349">
        <v>0.996</v>
      </c>
      <c r="R21" s="349">
        <v>0.996</v>
      </c>
      <c r="S21" s="349">
        <v>0.897</v>
      </c>
      <c r="T21" s="349">
        <v>0.973</v>
      </c>
      <c r="U21" s="349">
        <v>0.902</v>
      </c>
      <c r="V21" s="349">
        <v>1</v>
      </c>
      <c r="W21" s="349">
        <v>0.899</v>
      </c>
      <c r="X21" s="349">
        <v>1</v>
      </c>
      <c r="Y21" s="349">
        <v>0.997</v>
      </c>
      <c r="Z21" s="349">
        <v>0.368</v>
      </c>
      <c r="AA21" s="349">
        <v>1</v>
      </c>
      <c r="AB21" s="349">
        <v>1</v>
      </c>
      <c r="AC21" s="349">
        <v>1</v>
      </c>
      <c r="AD21" s="349">
        <v>1</v>
      </c>
      <c r="AE21" s="349">
        <v>0.902</v>
      </c>
      <c r="AF21" s="349">
        <v>1</v>
      </c>
      <c r="AG21" s="349">
        <v>1</v>
      </c>
      <c r="AH21" s="349">
        <v>0.765</v>
      </c>
      <c r="AI21" s="349">
        <v>0.866</v>
      </c>
      <c r="AJ21" s="349">
        <v>1</v>
      </c>
      <c r="AK21" s="349">
        <v>1</v>
      </c>
      <c r="AL21" s="349">
        <v>0.931</v>
      </c>
      <c r="AM21" s="349">
        <v>0.937</v>
      </c>
      <c r="AN21" s="349">
        <v>1</v>
      </c>
      <c r="AO21" s="349"/>
      <c r="AP21" s="349">
        <v>0.899</v>
      </c>
      <c r="AQ21" s="349">
        <v>0.938</v>
      </c>
      <c r="AR21" s="349">
        <v>0.991</v>
      </c>
      <c r="AS21" s="349">
        <v>0.885</v>
      </c>
      <c r="AT21" s="349">
        <v>0.983</v>
      </c>
      <c r="AU21" s="349">
        <v>1</v>
      </c>
      <c r="AV21" s="349">
        <v>0.939</v>
      </c>
      <c r="AW21" s="349">
        <v>0.969</v>
      </c>
      <c r="AX21" s="349">
        <v>1</v>
      </c>
      <c r="AY21" s="349">
        <v>1</v>
      </c>
      <c r="AZ21" s="349">
        <v>1</v>
      </c>
      <c r="BA21" s="349"/>
      <c r="BB21" s="349">
        <v>1</v>
      </c>
      <c r="BC21" s="349">
        <v>1</v>
      </c>
      <c r="BD21" s="349">
        <v>1</v>
      </c>
      <c r="BE21" s="349">
        <v>0.984</v>
      </c>
      <c r="BF21" s="349">
        <v>1</v>
      </c>
      <c r="BG21" s="349"/>
      <c r="BH21" s="349"/>
      <c r="BI21" s="349">
        <v>0.944</v>
      </c>
      <c r="BJ21" s="349"/>
      <c r="BK21" s="349"/>
      <c r="BL21" s="349">
        <v>0.969</v>
      </c>
      <c r="BM21" s="349"/>
      <c r="BN21" s="349">
        <v>0.946</v>
      </c>
      <c r="BO21" s="349"/>
      <c r="BP21" s="349"/>
      <c r="BQ21" s="349">
        <v>0.953</v>
      </c>
      <c r="BR21" s="349">
        <v>0.983</v>
      </c>
      <c r="BS21" s="349">
        <v>1</v>
      </c>
      <c r="BT21" s="349"/>
      <c r="BU21" s="349"/>
      <c r="BV21" s="349">
        <v>0.862</v>
      </c>
      <c r="BW21" s="349">
        <v>0.894</v>
      </c>
      <c r="BX21" s="349">
        <v>0.897</v>
      </c>
      <c r="BY21" s="349">
        <v>0.95</v>
      </c>
      <c r="BZ21" s="349">
        <v>1</v>
      </c>
      <c r="CA21" s="349"/>
      <c r="CB21" s="349">
        <v>1</v>
      </c>
      <c r="CC21" s="349">
        <v>1</v>
      </c>
      <c r="CD21" s="349">
        <v>1</v>
      </c>
      <c r="CE21" s="309"/>
      <c r="CF21" s="314"/>
      <c r="CG21" s="624">
        <v>0.953</v>
      </c>
      <c r="CH21" s="624">
        <v>0.978</v>
      </c>
      <c r="CI21" s="624">
        <v>0.982</v>
      </c>
      <c r="CJ21" s="624">
        <v>0.959</v>
      </c>
      <c r="CK21" s="624">
        <v>0.996</v>
      </c>
      <c r="CL21" s="624">
        <v>0.972</v>
      </c>
      <c r="CM21" s="19"/>
      <c r="CN21" s="384"/>
      <c r="CO21" s="384"/>
    </row>
    <row r="22" spans="1:93" s="375" customFormat="1" ht="25.5" customHeight="1">
      <c r="A22" s="953" t="s">
        <v>544</v>
      </c>
      <c r="B22" s="642" t="s">
        <v>797</v>
      </c>
      <c r="C22" s="642"/>
      <c r="D22" s="351">
        <v>184</v>
      </c>
      <c r="E22" s="351">
        <v>184</v>
      </c>
      <c r="F22" s="351">
        <v>184</v>
      </c>
      <c r="G22" s="351">
        <v>184</v>
      </c>
      <c r="H22" s="351"/>
      <c r="I22" s="351"/>
      <c r="J22" s="351">
        <v>184</v>
      </c>
      <c r="K22" s="351">
        <v>184</v>
      </c>
      <c r="L22" s="351">
        <v>184</v>
      </c>
      <c r="M22" s="351">
        <v>184</v>
      </c>
      <c r="N22" s="351">
        <v>184</v>
      </c>
      <c r="O22" s="351">
        <v>184</v>
      </c>
      <c r="P22" s="351">
        <v>184</v>
      </c>
      <c r="Q22" s="351">
        <v>184</v>
      </c>
      <c r="R22" s="351">
        <v>184</v>
      </c>
      <c r="S22" s="351">
        <v>184</v>
      </c>
      <c r="T22" s="351">
        <v>184</v>
      </c>
      <c r="U22" s="351">
        <v>184</v>
      </c>
      <c r="V22" s="351">
        <v>184</v>
      </c>
      <c r="W22" s="351">
        <v>184</v>
      </c>
      <c r="X22" s="351">
        <v>184</v>
      </c>
      <c r="Y22" s="351">
        <v>184</v>
      </c>
      <c r="Z22" s="351">
        <v>184</v>
      </c>
      <c r="AA22" s="351">
        <v>184</v>
      </c>
      <c r="AB22" s="351">
        <v>184</v>
      </c>
      <c r="AC22" s="351">
        <v>184</v>
      </c>
      <c r="AD22" s="351">
        <v>184</v>
      </c>
      <c r="AE22" s="351">
        <v>26</v>
      </c>
      <c r="AF22" s="351">
        <v>26</v>
      </c>
      <c r="AG22" s="351">
        <v>184</v>
      </c>
      <c r="AH22" s="351">
        <v>184</v>
      </c>
      <c r="AI22" s="351">
        <v>184</v>
      </c>
      <c r="AJ22" s="351">
        <v>184</v>
      </c>
      <c r="AK22" s="351">
        <v>184</v>
      </c>
      <c r="AL22" s="351">
        <v>184</v>
      </c>
      <c r="AM22" s="351">
        <v>184</v>
      </c>
      <c r="AN22" s="351">
        <v>184</v>
      </c>
      <c r="AO22" s="351"/>
      <c r="AP22" s="352">
        <v>184</v>
      </c>
      <c r="AQ22" s="351">
        <v>184</v>
      </c>
      <c r="AR22" s="351">
        <v>184</v>
      </c>
      <c r="AS22" s="351">
        <v>184</v>
      </c>
      <c r="AT22" s="351">
        <v>184</v>
      </c>
      <c r="AU22" s="351">
        <v>184</v>
      </c>
      <c r="AV22" s="351">
        <v>184</v>
      </c>
      <c r="AW22" s="351">
        <v>184</v>
      </c>
      <c r="AX22" s="351">
        <v>184</v>
      </c>
      <c r="AY22" s="353">
        <v>184</v>
      </c>
      <c r="AZ22" s="351">
        <v>184</v>
      </c>
      <c r="BA22" s="351"/>
      <c r="BB22" s="351">
        <v>184</v>
      </c>
      <c r="BC22" s="351">
        <v>184</v>
      </c>
      <c r="BD22" s="351">
        <v>184</v>
      </c>
      <c r="BE22" s="351">
        <v>184</v>
      </c>
      <c r="BF22" s="351">
        <v>184</v>
      </c>
      <c r="BG22" s="351"/>
      <c r="BH22" s="351"/>
      <c r="BI22" s="351">
        <v>184</v>
      </c>
      <c r="BJ22" s="351"/>
      <c r="BK22" s="351"/>
      <c r="BL22" s="351">
        <v>184</v>
      </c>
      <c r="BM22" s="351"/>
      <c r="BN22" s="351">
        <v>184</v>
      </c>
      <c r="BO22" s="351"/>
      <c r="BP22" s="351"/>
      <c r="BQ22" s="351">
        <v>184</v>
      </c>
      <c r="BR22" s="351">
        <v>184</v>
      </c>
      <c r="BS22" s="351">
        <v>184</v>
      </c>
      <c r="BT22" s="351"/>
      <c r="BU22" s="351"/>
      <c r="BV22" s="351">
        <v>184</v>
      </c>
      <c r="BW22" s="351">
        <v>184</v>
      </c>
      <c r="BX22" s="351">
        <v>184</v>
      </c>
      <c r="BY22" s="351">
        <v>184</v>
      </c>
      <c r="BZ22" s="351">
        <v>184</v>
      </c>
      <c r="CA22" s="351"/>
      <c r="CB22" s="351">
        <v>184</v>
      </c>
      <c r="CC22" s="351">
        <v>184</v>
      </c>
      <c r="CD22" s="351">
        <v>184</v>
      </c>
      <c r="CE22" s="314"/>
      <c r="CF22" s="314"/>
      <c r="CG22" s="638">
        <v>184</v>
      </c>
      <c r="CH22" s="638">
        <v>184</v>
      </c>
      <c r="CI22" s="638">
        <v>184</v>
      </c>
      <c r="CJ22" s="638">
        <v>184</v>
      </c>
      <c r="CK22" s="638">
        <v>184</v>
      </c>
      <c r="CL22" s="639">
        <v>184</v>
      </c>
      <c r="CM22" s="19"/>
      <c r="CN22" s="384"/>
      <c r="CO22" s="384"/>
    </row>
    <row r="23" spans="1:93" s="375" customFormat="1" ht="25.5" customHeight="1">
      <c r="A23" s="954"/>
      <c r="B23" s="333" t="s">
        <v>545</v>
      </c>
      <c r="C23" s="333"/>
      <c r="D23" s="354">
        <v>377432452</v>
      </c>
      <c r="E23" s="354">
        <v>82198495</v>
      </c>
      <c r="F23" s="354">
        <v>84418508</v>
      </c>
      <c r="G23" s="354">
        <v>105072241</v>
      </c>
      <c r="H23" s="354"/>
      <c r="I23" s="354"/>
      <c r="J23" s="354">
        <v>73406039</v>
      </c>
      <c r="K23" s="354">
        <v>401223129</v>
      </c>
      <c r="L23" s="354">
        <v>133800079</v>
      </c>
      <c r="M23" s="354">
        <v>50298460</v>
      </c>
      <c r="N23" s="354">
        <v>27329600</v>
      </c>
      <c r="O23" s="354">
        <v>167709721</v>
      </c>
      <c r="P23" s="354">
        <v>180721726</v>
      </c>
      <c r="Q23" s="354">
        <v>197237740</v>
      </c>
      <c r="R23" s="354">
        <v>3030706</v>
      </c>
      <c r="S23" s="354">
        <v>495574965</v>
      </c>
      <c r="T23" s="354">
        <v>42315982</v>
      </c>
      <c r="U23" s="354">
        <v>439630242</v>
      </c>
      <c r="V23" s="354">
        <v>49838462</v>
      </c>
      <c r="W23" s="354">
        <v>58963526</v>
      </c>
      <c r="X23" s="354"/>
      <c r="Y23" s="354">
        <v>221247071</v>
      </c>
      <c r="Z23" s="354"/>
      <c r="AA23" s="354">
        <v>196443933</v>
      </c>
      <c r="AB23" s="354">
        <v>240205004</v>
      </c>
      <c r="AC23" s="354">
        <v>117738110</v>
      </c>
      <c r="AD23" s="354">
        <v>1469500000</v>
      </c>
      <c r="AE23" s="354">
        <v>15248044</v>
      </c>
      <c r="AF23" s="354">
        <v>18884795</v>
      </c>
      <c r="AG23" s="354">
        <v>328297200</v>
      </c>
      <c r="AH23" s="354">
        <v>27436807</v>
      </c>
      <c r="AI23" s="354">
        <v>69446036</v>
      </c>
      <c r="AJ23" s="354"/>
      <c r="AK23" s="354"/>
      <c r="AL23" s="354">
        <v>254835309</v>
      </c>
      <c r="AM23" s="354">
        <v>132527933</v>
      </c>
      <c r="AN23" s="354">
        <v>130576559</v>
      </c>
      <c r="AO23" s="354"/>
      <c r="AP23" s="354">
        <v>96388102</v>
      </c>
      <c r="AQ23" s="354">
        <v>363219460</v>
      </c>
      <c r="AR23" s="354">
        <v>171976181</v>
      </c>
      <c r="AS23" s="354">
        <v>62952775</v>
      </c>
      <c r="AT23" s="354">
        <v>90549100</v>
      </c>
      <c r="AU23" s="354">
        <v>229343504</v>
      </c>
      <c r="AV23" s="354">
        <v>322397723</v>
      </c>
      <c r="AW23" s="354">
        <v>1007396094</v>
      </c>
      <c r="AX23" s="354">
        <v>302248024</v>
      </c>
      <c r="AY23" s="354">
        <v>268678818</v>
      </c>
      <c r="AZ23" s="354">
        <v>596400000</v>
      </c>
      <c r="BA23" s="354"/>
      <c r="BB23" s="354"/>
      <c r="BC23" s="354"/>
      <c r="BD23" s="354">
        <v>129361584</v>
      </c>
      <c r="BE23" s="354">
        <v>487108294</v>
      </c>
      <c r="BF23" s="354">
        <v>127691638</v>
      </c>
      <c r="BG23" s="354"/>
      <c r="BH23" s="354"/>
      <c r="BI23" s="354">
        <v>163746414</v>
      </c>
      <c r="BJ23" s="354"/>
      <c r="BK23" s="354"/>
      <c r="BL23" s="354">
        <v>145963361</v>
      </c>
      <c r="BM23" s="354"/>
      <c r="BN23" s="354">
        <v>85023365</v>
      </c>
      <c r="BO23" s="354"/>
      <c r="BP23" s="354"/>
      <c r="BQ23" s="354">
        <v>179001370</v>
      </c>
      <c r="BR23" s="354">
        <v>112214109</v>
      </c>
      <c r="BS23" s="354">
        <v>99828681</v>
      </c>
      <c r="BT23" s="354"/>
      <c r="BU23" s="354"/>
      <c r="BV23" s="354">
        <v>97804172</v>
      </c>
      <c r="BW23" s="354">
        <v>79215567</v>
      </c>
      <c r="BX23" s="354">
        <v>130769664</v>
      </c>
      <c r="BY23" s="354">
        <v>442255454</v>
      </c>
      <c r="BZ23" s="354">
        <v>382851000</v>
      </c>
      <c r="CA23" s="354"/>
      <c r="CB23" s="354"/>
      <c r="CC23" s="354"/>
      <c r="CD23" s="354">
        <v>141549474</v>
      </c>
      <c r="CE23" s="355"/>
      <c r="CF23" s="356"/>
      <c r="CG23" s="640">
        <v>6371534189</v>
      </c>
      <c r="CH23" s="640">
        <v>4985830887</v>
      </c>
      <c r="CI23" s="640">
        <v>2545478728</v>
      </c>
      <c r="CJ23" s="640">
        <v>10924802363</v>
      </c>
      <c r="CK23" s="640">
        <v>2978041441</v>
      </c>
      <c r="CL23" s="640">
        <v>13902843804</v>
      </c>
      <c r="CM23" s="19"/>
      <c r="CN23" s="384"/>
      <c r="CO23" s="384"/>
    </row>
    <row r="24" spans="1:93" s="375" customFormat="1" ht="25.5" customHeight="1">
      <c r="A24" s="954"/>
      <c r="B24" s="333"/>
      <c r="C24" s="333" t="s">
        <v>546</v>
      </c>
      <c r="D24" s="354">
        <v>352728373</v>
      </c>
      <c r="E24" s="354">
        <v>77732088</v>
      </c>
      <c r="F24" s="354">
        <v>75316887</v>
      </c>
      <c r="G24" s="354">
        <v>95278423</v>
      </c>
      <c r="H24" s="354"/>
      <c r="I24" s="354"/>
      <c r="J24" s="354">
        <v>68074147</v>
      </c>
      <c r="K24" s="354">
        <v>349471849</v>
      </c>
      <c r="L24" s="354">
        <v>126316248</v>
      </c>
      <c r="M24" s="354">
        <v>50298460</v>
      </c>
      <c r="N24" s="354">
        <v>27329600</v>
      </c>
      <c r="O24" s="354">
        <v>155277447</v>
      </c>
      <c r="P24" s="354">
        <v>171244698</v>
      </c>
      <c r="Q24" s="354">
        <v>197237740</v>
      </c>
      <c r="R24" s="354">
        <v>3030706</v>
      </c>
      <c r="S24" s="354">
        <v>458164799</v>
      </c>
      <c r="T24" s="354">
        <v>33258338</v>
      </c>
      <c r="U24" s="354">
        <v>415316448</v>
      </c>
      <c r="V24" s="354">
        <v>43559813</v>
      </c>
      <c r="W24" s="354">
        <v>53823858</v>
      </c>
      <c r="X24" s="354"/>
      <c r="Y24" s="354">
        <v>209126927</v>
      </c>
      <c r="Z24" s="354"/>
      <c r="AA24" s="354">
        <v>182242980</v>
      </c>
      <c r="AB24" s="354">
        <v>223072833</v>
      </c>
      <c r="AC24" s="354">
        <v>106933776</v>
      </c>
      <c r="AD24" s="354">
        <v>1469500000</v>
      </c>
      <c r="AE24" s="354">
        <v>14862430</v>
      </c>
      <c r="AF24" s="354">
        <v>17507302</v>
      </c>
      <c r="AG24" s="354">
        <v>328297200</v>
      </c>
      <c r="AH24" s="354">
        <v>25917551</v>
      </c>
      <c r="AI24" s="354">
        <v>62743340</v>
      </c>
      <c r="AJ24" s="354"/>
      <c r="AK24" s="354"/>
      <c r="AL24" s="354">
        <v>244199179</v>
      </c>
      <c r="AM24" s="354">
        <v>118616827</v>
      </c>
      <c r="AN24" s="354">
        <v>121018914</v>
      </c>
      <c r="AO24" s="354"/>
      <c r="AP24" s="354">
        <v>89963056</v>
      </c>
      <c r="AQ24" s="354">
        <v>326724721</v>
      </c>
      <c r="AR24" s="354">
        <v>157429232</v>
      </c>
      <c r="AS24" s="354">
        <v>46360296</v>
      </c>
      <c r="AT24" s="354">
        <v>85024134</v>
      </c>
      <c r="AU24" s="354">
        <v>217043927</v>
      </c>
      <c r="AV24" s="354">
        <v>299679528</v>
      </c>
      <c r="AW24" s="354">
        <v>912603956</v>
      </c>
      <c r="AX24" s="354">
        <v>275792743</v>
      </c>
      <c r="AY24" s="354">
        <v>254938818</v>
      </c>
      <c r="AZ24" s="354">
        <v>596400000</v>
      </c>
      <c r="BA24" s="354"/>
      <c r="BB24" s="354"/>
      <c r="BC24" s="354"/>
      <c r="BD24" s="354">
        <v>129361584</v>
      </c>
      <c r="BE24" s="354">
        <v>392604239</v>
      </c>
      <c r="BF24" s="354">
        <v>118010352</v>
      </c>
      <c r="BG24" s="354"/>
      <c r="BH24" s="354"/>
      <c r="BI24" s="354">
        <v>146483886</v>
      </c>
      <c r="BJ24" s="354"/>
      <c r="BK24" s="354"/>
      <c r="BL24" s="354">
        <v>135843386</v>
      </c>
      <c r="BM24" s="354"/>
      <c r="BN24" s="354">
        <v>75752649</v>
      </c>
      <c r="BO24" s="354"/>
      <c r="BP24" s="354"/>
      <c r="BQ24" s="354">
        <v>170867560</v>
      </c>
      <c r="BR24" s="354">
        <v>103886685</v>
      </c>
      <c r="BS24" s="354">
        <v>88151840</v>
      </c>
      <c r="BT24" s="354"/>
      <c r="BU24" s="354"/>
      <c r="BV24" s="354">
        <v>86893161</v>
      </c>
      <c r="BW24" s="354">
        <v>70131377</v>
      </c>
      <c r="BX24" s="354">
        <v>117352742</v>
      </c>
      <c r="BY24" s="354">
        <v>367399186</v>
      </c>
      <c r="BZ24" s="354">
        <v>382851000</v>
      </c>
      <c r="CA24" s="354"/>
      <c r="CB24" s="354"/>
      <c r="CC24" s="354"/>
      <c r="CD24" s="354">
        <v>128538792</v>
      </c>
      <c r="CE24" s="355"/>
      <c r="CF24" s="356"/>
      <c r="CG24" s="640">
        <v>6079114746</v>
      </c>
      <c r="CH24" s="640">
        <v>4587898831</v>
      </c>
      <c r="CI24" s="640">
        <v>2376821330</v>
      </c>
      <c r="CJ24" s="640">
        <v>10209283667</v>
      </c>
      <c r="CK24" s="640">
        <v>2834551240</v>
      </c>
      <c r="CL24" s="640">
        <v>13043834907</v>
      </c>
      <c r="CM24" s="19"/>
      <c r="CN24" s="384"/>
      <c r="CO24" s="384"/>
    </row>
    <row r="25" spans="1:93" s="375" customFormat="1" ht="25.5" customHeight="1">
      <c r="A25" s="954"/>
      <c r="B25" s="333"/>
      <c r="C25" s="333" t="s">
        <v>547</v>
      </c>
      <c r="D25" s="354">
        <v>24704079</v>
      </c>
      <c r="E25" s="354">
        <v>4466407</v>
      </c>
      <c r="F25" s="354">
        <v>9101621</v>
      </c>
      <c r="G25" s="354">
        <v>9793818</v>
      </c>
      <c r="H25" s="354"/>
      <c r="I25" s="354"/>
      <c r="J25" s="354">
        <v>5331892</v>
      </c>
      <c r="K25" s="354">
        <v>51751280</v>
      </c>
      <c r="L25" s="354">
        <v>7483831</v>
      </c>
      <c r="M25" s="354">
        <v>0</v>
      </c>
      <c r="N25" s="354">
        <v>0</v>
      </c>
      <c r="O25" s="354">
        <v>12432274</v>
      </c>
      <c r="P25" s="354">
        <v>9477028</v>
      </c>
      <c r="Q25" s="354">
        <v>0</v>
      </c>
      <c r="R25" s="354">
        <v>0</v>
      </c>
      <c r="S25" s="354">
        <v>37410166</v>
      </c>
      <c r="T25" s="354">
        <v>9057644</v>
      </c>
      <c r="U25" s="354">
        <v>24313794</v>
      </c>
      <c r="V25" s="354">
        <v>6278649</v>
      </c>
      <c r="W25" s="354">
        <v>5139668</v>
      </c>
      <c r="X25" s="354"/>
      <c r="Y25" s="354">
        <v>12120144</v>
      </c>
      <c r="Z25" s="354"/>
      <c r="AA25" s="354">
        <v>14200953</v>
      </c>
      <c r="AB25" s="354">
        <v>17132171</v>
      </c>
      <c r="AC25" s="354">
        <v>10804334</v>
      </c>
      <c r="AD25" s="354">
        <v>0</v>
      </c>
      <c r="AE25" s="354">
        <v>385614</v>
      </c>
      <c r="AF25" s="354">
        <v>1377493</v>
      </c>
      <c r="AG25" s="354">
        <v>0</v>
      </c>
      <c r="AH25" s="354">
        <v>1519256</v>
      </c>
      <c r="AI25" s="354">
        <v>6702696</v>
      </c>
      <c r="AJ25" s="354"/>
      <c r="AK25" s="354"/>
      <c r="AL25" s="354">
        <v>10636130</v>
      </c>
      <c r="AM25" s="354">
        <v>13911106</v>
      </c>
      <c r="AN25" s="354">
        <v>9557645</v>
      </c>
      <c r="AO25" s="354"/>
      <c r="AP25" s="354">
        <v>6425046</v>
      </c>
      <c r="AQ25" s="354">
        <v>36494739</v>
      </c>
      <c r="AR25" s="354">
        <v>14546949</v>
      </c>
      <c r="AS25" s="354">
        <v>16592479</v>
      </c>
      <c r="AT25" s="354">
        <v>5524966</v>
      </c>
      <c r="AU25" s="354">
        <v>12299577</v>
      </c>
      <c r="AV25" s="354">
        <v>22718195</v>
      </c>
      <c r="AW25" s="354">
        <v>94792138</v>
      </c>
      <c r="AX25" s="354">
        <v>26455281</v>
      </c>
      <c r="AY25" s="354">
        <v>13740000</v>
      </c>
      <c r="AZ25" s="354">
        <v>0</v>
      </c>
      <c r="BA25" s="354"/>
      <c r="BB25" s="354"/>
      <c r="BC25" s="354"/>
      <c r="BD25" s="354">
        <v>0</v>
      </c>
      <c r="BE25" s="354">
        <v>94504055</v>
      </c>
      <c r="BF25" s="354">
        <v>9681286</v>
      </c>
      <c r="BG25" s="354"/>
      <c r="BH25" s="354"/>
      <c r="BI25" s="354">
        <v>17262528</v>
      </c>
      <c r="BJ25" s="354"/>
      <c r="BK25" s="354"/>
      <c r="BL25" s="354">
        <v>10119975</v>
      </c>
      <c r="BM25" s="354"/>
      <c r="BN25" s="354">
        <v>9270716</v>
      </c>
      <c r="BO25" s="354"/>
      <c r="BP25" s="354"/>
      <c r="BQ25" s="354">
        <v>8133810</v>
      </c>
      <c r="BR25" s="354">
        <v>8327424</v>
      </c>
      <c r="BS25" s="354">
        <v>11676841</v>
      </c>
      <c r="BT25" s="354"/>
      <c r="BU25" s="354"/>
      <c r="BV25" s="354">
        <v>10911011</v>
      </c>
      <c r="BW25" s="354">
        <v>9084190</v>
      </c>
      <c r="BX25" s="354">
        <v>13416922</v>
      </c>
      <c r="BY25" s="354">
        <v>74856268</v>
      </c>
      <c r="BZ25" s="354">
        <v>0</v>
      </c>
      <c r="CA25" s="354"/>
      <c r="CB25" s="354"/>
      <c r="CC25" s="354"/>
      <c r="CD25" s="354">
        <v>13010682</v>
      </c>
      <c r="CE25" s="355"/>
      <c r="CF25" s="356"/>
      <c r="CG25" s="640">
        <v>292419443</v>
      </c>
      <c r="CH25" s="640">
        <v>397932056</v>
      </c>
      <c r="CI25" s="640">
        <v>168657398</v>
      </c>
      <c r="CJ25" s="640">
        <v>715518696</v>
      </c>
      <c r="CK25" s="640">
        <v>143490201</v>
      </c>
      <c r="CL25" s="640">
        <v>859008897</v>
      </c>
      <c r="CM25" s="19"/>
      <c r="CN25" s="384"/>
      <c r="CO25" s="384"/>
    </row>
    <row r="26" spans="1:93" s="375" customFormat="1" ht="25.5" customHeight="1">
      <c r="A26" s="954"/>
      <c r="B26" s="333" t="s">
        <v>548</v>
      </c>
      <c r="C26" s="333"/>
      <c r="D26" s="354">
        <v>116639600</v>
      </c>
      <c r="E26" s="354">
        <v>23964011</v>
      </c>
      <c r="F26" s="354">
        <v>26697559</v>
      </c>
      <c r="G26" s="354">
        <v>37028225</v>
      </c>
      <c r="H26" s="354"/>
      <c r="I26" s="354"/>
      <c r="J26" s="354">
        <v>33717988</v>
      </c>
      <c r="K26" s="354">
        <v>174347104</v>
      </c>
      <c r="L26" s="354">
        <v>48812422</v>
      </c>
      <c r="M26" s="354">
        <v>18689320</v>
      </c>
      <c r="N26" s="354">
        <v>10110865</v>
      </c>
      <c r="O26" s="354">
        <v>52050164</v>
      </c>
      <c r="P26" s="354">
        <v>60708213</v>
      </c>
      <c r="Q26" s="354">
        <v>61992935</v>
      </c>
      <c r="R26" s="354">
        <v>1268017</v>
      </c>
      <c r="S26" s="354">
        <v>193146903</v>
      </c>
      <c r="T26" s="354">
        <v>14916179</v>
      </c>
      <c r="U26" s="354">
        <v>165762897</v>
      </c>
      <c r="V26" s="354">
        <v>42026372</v>
      </c>
      <c r="W26" s="354">
        <v>20154665</v>
      </c>
      <c r="X26" s="354"/>
      <c r="Y26" s="354">
        <v>61864182</v>
      </c>
      <c r="Z26" s="354"/>
      <c r="AA26" s="354">
        <v>38367044</v>
      </c>
      <c r="AB26" s="354">
        <v>53423969</v>
      </c>
      <c r="AC26" s="354">
        <v>50347110</v>
      </c>
      <c r="AD26" s="354">
        <v>817657138</v>
      </c>
      <c r="AE26" s="354">
        <v>3823924</v>
      </c>
      <c r="AF26" s="354">
        <v>3852813</v>
      </c>
      <c r="AG26" s="354">
        <v>44987440</v>
      </c>
      <c r="AH26" s="354">
        <v>6051275</v>
      </c>
      <c r="AI26" s="354">
        <v>29111819</v>
      </c>
      <c r="AJ26" s="354"/>
      <c r="AK26" s="354"/>
      <c r="AL26" s="354">
        <v>136076024</v>
      </c>
      <c r="AM26" s="354">
        <v>59694150</v>
      </c>
      <c r="AN26" s="354">
        <v>45567945</v>
      </c>
      <c r="AO26" s="354"/>
      <c r="AP26" s="354">
        <v>32371565</v>
      </c>
      <c r="AQ26" s="354">
        <v>165160241</v>
      </c>
      <c r="AR26" s="354">
        <v>55335562</v>
      </c>
      <c r="AS26" s="354">
        <v>29500023</v>
      </c>
      <c r="AT26" s="354">
        <v>37267305</v>
      </c>
      <c r="AU26" s="354">
        <v>64054500</v>
      </c>
      <c r="AV26" s="354">
        <v>173409308</v>
      </c>
      <c r="AW26" s="354">
        <v>261603121</v>
      </c>
      <c r="AX26" s="354">
        <v>75663287</v>
      </c>
      <c r="AY26" s="354">
        <v>35449423</v>
      </c>
      <c r="AZ26" s="354">
        <v>87705959</v>
      </c>
      <c r="BA26" s="354"/>
      <c r="BB26" s="354"/>
      <c r="BC26" s="354"/>
      <c r="BD26" s="354">
        <v>16139913</v>
      </c>
      <c r="BE26" s="354">
        <v>204302167</v>
      </c>
      <c r="BF26" s="354">
        <v>41045800</v>
      </c>
      <c r="BG26" s="354"/>
      <c r="BH26" s="354"/>
      <c r="BI26" s="354">
        <v>60951286</v>
      </c>
      <c r="BJ26" s="354"/>
      <c r="BK26" s="354"/>
      <c r="BL26" s="354">
        <v>51494693</v>
      </c>
      <c r="BM26" s="354"/>
      <c r="BN26" s="354">
        <v>36384644</v>
      </c>
      <c r="BO26" s="354"/>
      <c r="BP26" s="354"/>
      <c r="BQ26" s="354">
        <v>60687235</v>
      </c>
      <c r="BR26" s="354">
        <v>41376538</v>
      </c>
      <c r="BS26" s="354">
        <v>37283355</v>
      </c>
      <c r="BT26" s="354"/>
      <c r="BU26" s="354"/>
      <c r="BV26" s="354">
        <v>61770970</v>
      </c>
      <c r="BW26" s="354">
        <v>44079082</v>
      </c>
      <c r="BX26" s="354">
        <v>51507126</v>
      </c>
      <c r="BY26" s="354">
        <v>139689385</v>
      </c>
      <c r="BZ26" s="354">
        <v>33657498</v>
      </c>
      <c r="CA26" s="354"/>
      <c r="CB26" s="354"/>
      <c r="CC26" s="354"/>
      <c r="CD26" s="354">
        <v>34183027</v>
      </c>
      <c r="CE26" s="355"/>
      <c r="CF26" s="356"/>
      <c r="CG26" s="640">
        <v>2529727940</v>
      </c>
      <c r="CH26" s="640">
        <v>1599692098</v>
      </c>
      <c r="CI26" s="640">
        <v>763099458</v>
      </c>
      <c r="CJ26" s="640">
        <v>4256037062</v>
      </c>
      <c r="CK26" s="640">
        <v>636482434</v>
      </c>
      <c r="CL26" s="640">
        <v>4892519496</v>
      </c>
      <c r="CM26" s="19"/>
      <c r="CN26" s="384"/>
      <c r="CO26" s="384"/>
    </row>
    <row r="27" spans="1:93" s="375" customFormat="1" ht="25.5" customHeight="1">
      <c r="A27" s="954"/>
      <c r="B27" s="333"/>
      <c r="C27" s="333" t="s">
        <v>549</v>
      </c>
      <c r="D27" s="354">
        <v>22974601</v>
      </c>
      <c r="E27" s="354">
        <v>5699510</v>
      </c>
      <c r="F27" s="354">
        <v>5968438</v>
      </c>
      <c r="G27" s="354">
        <v>0</v>
      </c>
      <c r="H27" s="354"/>
      <c r="I27" s="354"/>
      <c r="J27" s="354">
        <v>8517060</v>
      </c>
      <c r="K27" s="354">
        <v>0</v>
      </c>
      <c r="L27" s="354">
        <v>12853788</v>
      </c>
      <c r="M27" s="354">
        <v>76667</v>
      </c>
      <c r="N27" s="354">
        <v>38334</v>
      </c>
      <c r="O27" s="354">
        <v>10590400</v>
      </c>
      <c r="P27" s="354">
        <v>0</v>
      </c>
      <c r="Q27" s="354">
        <v>0</v>
      </c>
      <c r="R27" s="354">
        <v>0</v>
      </c>
      <c r="S27" s="354">
        <v>48236800</v>
      </c>
      <c r="T27" s="354">
        <v>300800</v>
      </c>
      <c r="U27" s="354">
        <v>38700602</v>
      </c>
      <c r="V27" s="354">
        <v>5228028</v>
      </c>
      <c r="W27" s="354">
        <v>511029</v>
      </c>
      <c r="X27" s="354"/>
      <c r="Y27" s="354">
        <v>8002490</v>
      </c>
      <c r="Z27" s="354"/>
      <c r="AA27" s="354">
        <v>7413400</v>
      </c>
      <c r="AB27" s="354">
        <v>11466120</v>
      </c>
      <c r="AC27" s="354">
        <v>10523639</v>
      </c>
      <c r="AD27" s="354">
        <v>0</v>
      </c>
      <c r="AE27" s="354">
        <v>272271</v>
      </c>
      <c r="AF27" s="354">
        <v>1400834</v>
      </c>
      <c r="AG27" s="354">
        <v>0</v>
      </c>
      <c r="AH27" s="354">
        <v>912000</v>
      </c>
      <c r="AI27" s="354">
        <v>2232000</v>
      </c>
      <c r="AJ27" s="354"/>
      <c r="AK27" s="354"/>
      <c r="AL27" s="354">
        <v>0</v>
      </c>
      <c r="AM27" s="354">
        <v>21150198</v>
      </c>
      <c r="AN27" s="354">
        <v>12390774</v>
      </c>
      <c r="AO27" s="354"/>
      <c r="AP27" s="354">
        <v>9657880</v>
      </c>
      <c r="AQ27" s="354">
        <v>53941188</v>
      </c>
      <c r="AR27" s="354">
        <v>13978200</v>
      </c>
      <c r="AS27" s="354">
        <v>5288437</v>
      </c>
      <c r="AT27" s="354">
        <v>9294157</v>
      </c>
      <c r="AU27" s="354">
        <v>0</v>
      </c>
      <c r="AV27" s="354">
        <v>12437826</v>
      </c>
      <c r="AW27" s="354">
        <v>0</v>
      </c>
      <c r="AX27" s="354">
        <v>18603790</v>
      </c>
      <c r="AY27" s="354">
        <v>10904407</v>
      </c>
      <c r="AZ27" s="354">
        <v>0</v>
      </c>
      <c r="BA27" s="354"/>
      <c r="BB27" s="354"/>
      <c r="BC27" s="354"/>
      <c r="BD27" s="354">
        <v>0</v>
      </c>
      <c r="BE27" s="354">
        <v>6447584</v>
      </c>
      <c r="BF27" s="354">
        <v>444300</v>
      </c>
      <c r="BG27" s="354"/>
      <c r="BH27" s="354"/>
      <c r="BI27" s="354">
        <v>12857340</v>
      </c>
      <c r="BJ27" s="354"/>
      <c r="BK27" s="354"/>
      <c r="BL27" s="354">
        <v>11927500</v>
      </c>
      <c r="BM27" s="354"/>
      <c r="BN27" s="354">
        <v>10584296</v>
      </c>
      <c r="BO27" s="354"/>
      <c r="BP27" s="354"/>
      <c r="BQ27" s="354">
        <v>17968692</v>
      </c>
      <c r="BR27" s="354">
        <v>11616700</v>
      </c>
      <c r="BS27" s="354">
        <v>0</v>
      </c>
      <c r="BT27" s="354"/>
      <c r="BU27" s="354"/>
      <c r="BV27" s="354">
        <v>14600000</v>
      </c>
      <c r="BW27" s="354">
        <v>5358000</v>
      </c>
      <c r="BX27" s="354">
        <v>13276818</v>
      </c>
      <c r="BY27" s="354">
        <v>24188240</v>
      </c>
      <c r="BZ27" s="354">
        <v>0</v>
      </c>
      <c r="CA27" s="354"/>
      <c r="CB27" s="354"/>
      <c r="CC27" s="354"/>
      <c r="CD27" s="354">
        <v>5392520</v>
      </c>
      <c r="CE27" s="355"/>
      <c r="CF27" s="356"/>
      <c r="CG27" s="640">
        <v>227660201</v>
      </c>
      <c r="CH27" s="640">
        <v>170753320</v>
      </c>
      <c r="CI27" s="640">
        <v>130950447</v>
      </c>
      <c r="CJ27" s="640">
        <v>514124906</v>
      </c>
      <c r="CK27" s="640">
        <v>15239062</v>
      </c>
      <c r="CL27" s="640">
        <v>529363968</v>
      </c>
      <c r="CM27" s="19"/>
      <c r="CN27" s="384"/>
      <c r="CO27" s="384"/>
    </row>
    <row r="28" spans="1:93" s="375" customFormat="1" ht="25.5" customHeight="1">
      <c r="A28" s="954"/>
      <c r="B28" s="333"/>
      <c r="C28" s="333" t="s">
        <v>550</v>
      </c>
      <c r="D28" s="354">
        <v>37017054</v>
      </c>
      <c r="E28" s="354">
        <v>6353316</v>
      </c>
      <c r="F28" s="354">
        <v>10460338</v>
      </c>
      <c r="G28" s="354">
        <v>3762703</v>
      </c>
      <c r="H28" s="354"/>
      <c r="I28" s="354"/>
      <c r="J28" s="354">
        <v>8069983</v>
      </c>
      <c r="K28" s="354">
        <v>23690981</v>
      </c>
      <c r="L28" s="354">
        <v>14739168</v>
      </c>
      <c r="M28" s="354">
        <v>0</v>
      </c>
      <c r="N28" s="354">
        <v>0</v>
      </c>
      <c r="O28" s="354">
        <v>11502978</v>
      </c>
      <c r="P28" s="354">
        <v>8060127</v>
      </c>
      <c r="Q28" s="354">
        <v>0</v>
      </c>
      <c r="R28" s="354">
        <v>0</v>
      </c>
      <c r="S28" s="354">
        <v>52715703</v>
      </c>
      <c r="T28" s="354">
        <v>3984817</v>
      </c>
      <c r="U28" s="354">
        <v>31302653</v>
      </c>
      <c r="V28" s="354">
        <v>9124050</v>
      </c>
      <c r="W28" s="354">
        <v>5401121</v>
      </c>
      <c r="X28" s="354"/>
      <c r="Y28" s="354">
        <v>13038434</v>
      </c>
      <c r="Z28" s="354"/>
      <c r="AA28" s="354">
        <v>12916120</v>
      </c>
      <c r="AB28" s="354">
        <v>17861707</v>
      </c>
      <c r="AC28" s="354">
        <v>13468334</v>
      </c>
      <c r="AD28" s="354">
        <v>0</v>
      </c>
      <c r="AE28" s="354">
        <v>581826</v>
      </c>
      <c r="AF28" s="354">
        <v>1570362</v>
      </c>
      <c r="AG28" s="354">
        <v>0</v>
      </c>
      <c r="AH28" s="354">
        <v>1538577</v>
      </c>
      <c r="AI28" s="354">
        <v>5629727</v>
      </c>
      <c r="AJ28" s="354"/>
      <c r="AK28" s="354"/>
      <c r="AL28" s="354">
        <v>10638407</v>
      </c>
      <c r="AM28" s="354">
        <v>19539692</v>
      </c>
      <c r="AN28" s="354">
        <v>15009484</v>
      </c>
      <c r="AO28" s="354"/>
      <c r="AP28" s="354">
        <v>10980150</v>
      </c>
      <c r="AQ28" s="354">
        <v>54714636</v>
      </c>
      <c r="AR28" s="354">
        <v>16753216</v>
      </c>
      <c r="AS28" s="354">
        <v>6695548</v>
      </c>
      <c r="AT28" s="354">
        <v>14181670</v>
      </c>
      <c r="AU28" s="354">
        <v>9857822</v>
      </c>
      <c r="AV28" s="354">
        <v>45540143</v>
      </c>
      <c r="AW28" s="354">
        <v>88929447</v>
      </c>
      <c r="AX28" s="354">
        <v>23816331</v>
      </c>
      <c r="AY28" s="354">
        <v>16405149</v>
      </c>
      <c r="AZ28" s="354">
        <v>0</v>
      </c>
      <c r="BA28" s="354"/>
      <c r="BB28" s="354"/>
      <c r="BC28" s="354"/>
      <c r="BD28" s="354">
        <v>0</v>
      </c>
      <c r="BE28" s="354">
        <v>94164299</v>
      </c>
      <c r="BF28" s="354">
        <v>11812808</v>
      </c>
      <c r="BG28" s="354"/>
      <c r="BH28" s="354"/>
      <c r="BI28" s="354">
        <v>23058928</v>
      </c>
      <c r="BJ28" s="354"/>
      <c r="BK28" s="354"/>
      <c r="BL28" s="354">
        <v>13400278</v>
      </c>
      <c r="BM28" s="354"/>
      <c r="BN28" s="354">
        <v>13209274</v>
      </c>
      <c r="BO28" s="354"/>
      <c r="BP28" s="354"/>
      <c r="BQ28" s="354">
        <v>14960212</v>
      </c>
      <c r="BR28" s="354">
        <v>11968181</v>
      </c>
      <c r="BS28" s="354">
        <v>7833245</v>
      </c>
      <c r="BT28" s="354"/>
      <c r="BU28" s="354"/>
      <c r="BV28" s="354">
        <v>11720431</v>
      </c>
      <c r="BW28" s="354">
        <v>5118665</v>
      </c>
      <c r="BX28" s="354">
        <v>17128436</v>
      </c>
      <c r="BY28" s="354">
        <v>61842868</v>
      </c>
      <c r="BZ28" s="354">
        <v>0</v>
      </c>
      <c r="CA28" s="354"/>
      <c r="CB28" s="354"/>
      <c r="CC28" s="354"/>
      <c r="CD28" s="354">
        <v>11707484</v>
      </c>
      <c r="CE28" s="355"/>
      <c r="CF28" s="356"/>
      <c r="CG28" s="640">
        <v>324189834</v>
      </c>
      <c r="CH28" s="640">
        <v>459284030</v>
      </c>
      <c r="CI28" s="640">
        <v>199960637</v>
      </c>
      <c r="CJ28" s="640">
        <v>839306036</v>
      </c>
      <c r="CK28" s="640">
        <v>144128465</v>
      </c>
      <c r="CL28" s="640">
        <v>983434501</v>
      </c>
      <c r="CM28" s="19"/>
      <c r="CN28" s="384"/>
      <c r="CO28" s="384"/>
    </row>
    <row r="29" spans="1:93" s="375" customFormat="1" ht="25.5" customHeight="1">
      <c r="A29" s="954"/>
      <c r="B29" s="333"/>
      <c r="C29" s="333" t="s">
        <v>551</v>
      </c>
      <c r="D29" s="354">
        <v>40940756</v>
      </c>
      <c r="E29" s="354">
        <v>6858546</v>
      </c>
      <c r="F29" s="354">
        <v>6932818</v>
      </c>
      <c r="G29" s="354">
        <v>6843952</v>
      </c>
      <c r="H29" s="354"/>
      <c r="I29" s="354"/>
      <c r="J29" s="354">
        <v>10650798</v>
      </c>
      <c r="K29" s="354">
        <v>24569411</v>
      </c>
      <c r="L29" s="354">
        <v>11172112</v>
      </c>
      <c r="M29" s="354">
        <v>8052426</v>
      </c>
      <c r="N29" s="354">
        <v>4325145</v>
      </c>
      <c r="O29" s="354">
        <v>18601654</v>
      </c>
      <c r="P29" s="354">
        <v>13685814</v>
      </c>
      <c r="Q29" s="354">
        <v>49146424</v>
      </c>
      <c r="R29" s="354">
        <v>789057</v>
      </c>
      <c r="S29" s="354">
        <v>64538050</v>
      </c>
      <c r="T29" s="354">
        <v>2957321</v>
      </c>
      <c r="U29" s="354">
        <v>53119241</v>
      </c>
      <c r="V29" s="354">
        <v>9036439</v>
      </c>
      <c r="W29" s="354">
        <v>6079751</v>
      </c>
      <c r="X29" s="354"/>
      <c r="Y29" s="354">
        <v>27740800</v>
      </c>
      <c r="Z29" s="354"/>
      <c r="AA29" s="354">
        <v>11120532</v>
      </c>
      <c r="AB29" s="354">
        <v>17560927</v>
      </c>
      <c r="AC29" s="354">
        <v>19559432</v>
      </c>
      <c r="AD29" s="354">
        <v>817657138</v>
      </c>
      <c r="AE29" s="354">
        <v>8000</v>
      </c>
      <c r="AF29" s="354">
        <v>8000</v>
      </c>
      <c r="AG29" s="354">
        <v>39910576</v>
      </c>
      <c r="AH29" s="354">
        <v>2011848</v>
      </c>
      <c r="AI29" s="354">
        <v>5552450</v>
      </c>
      <c r="AJ29" s="354"/>
      <c r="AK29" s="354"/>
      <c r="AL29" s="354">
        <v>29560692</v>
      </c>
      <c r="AM29" s="354">
        <v>10352358</v>
      </c>
      <c r="AN29" s="354">
        <v>10505408</v>
      </c>
      <c r="AO29" s="354"/>
      <c r="AP29" s="354">
        <v>5491400</v>
      </c>
      <c r="AQ29" s="354">
        <v>36515882</v>
      </c>
      <c r="AR29" s="354">
        <v>13937655</v>
      </c>
      <c r="AS29" s="354">
        <v>3912408</v>
      </c>
      <c r="AT29" s="354">
        <v>6862714</v>
      </c>
      <c r="AU29" s="354">
        <v>12528632</v>
      </c>
      <c r="AV29" s="354">
        <v>30092780</v>
      </c>
      <c r="AW29" s="354">
        <v>48877885</v>
      </c>
      <c r="AX29" s="354">
        <v>18096200</v>
      </c>
      <c r="AY29" s="354">
        <v>0</v>
      </c>
      <c r="AZ29" s="354">
        <v>40203626</v>
      </c>
      <c r="BA29" s="354"/>
      <c r="BB29" s="354"/>
      <c r="BC29" s="354"/>
      <c r="BD29" s="354">
        <v>14188074</v>
      </c>
      <c r="BE29" s="354">
        <v>27445824</v>
      </c>
      <c r="BF29" s="354">
        <v>8006902</v>
      </c>
      <c r="BG29" s="354"/>
      <c r="BH29" s="354"/>
      <c r="BI29" s="354">
        <v>12858736</v>
      </c>
      <c r="BJ29" s="354"/>
      <c r="BK29" s="354"/>
      <c r="BL29" s="354">
        <v>14560994</v>
      </c>
      <c r="BM29" s="354"/>
      <c r="BN29" s="354">
        <v>5700860</v>
      </c>
      <c r="BO29" s="354"/>
      <c r="BP29" s="354"/>
      <c r="BQ29" s="354">
        <v>15073068</v>
      </c>
      <c r="BR29" s="354">
        <v>6674800</v>
      </c>
      <c r="BS29" s="354">
        <v>8666720</v>
      </c>
      <c r="BT29" s="354"/>
      <c r="BU29" s="354"/>
      <c r="BV29" s="354">
        <v>14514608</v>
      </c>
      <c r="BW29" s="354">
        <v>7345264</v>
      </c>
      <c r="BX29" s="354">
        <v>14940200</v>
      </c>
      <c r="BY29" s="354">
        <v>32956000</v>
      </c>
      <c r="BZ29" s="354">
        <v>26103860</v>
      </c>
      <c r="CA29" s="354"/>
      <c r="CB29" s="354"/>
      <c r="CC29" s="354"/>
      <c r="CD29" s="354">
        <v>8630862</v>
      </c>
      <c r="CE29" s="355"/>
      <c r="CF29" s="356"/>
      <c r="CG29" s="640">
        <v>1390877390</v>
      </c>
      <c r="CH29" s="640">
        <v>365008161</v>
      </c>
      <c r="CI29" s="640">
        <v>229212690</v>
      </c>
      <c r="CJ29" s="640">
        <v>1720165662</v>
      </c>
      <c r="CK29" s="640">
        <v>264932579</v>
      </c>
      <c r="CL29" s="640">
        <v>1985098241</v>
      </c>
      <c r="CM29" s="19"/>
      <c r="CN29" s="384"/>
      <c r="CO29" s="384"/>
    </row>
    <row r="30" spans="1:93" s="375" customFormat="1" ht="25.5" customHeight="1">
      <c r="A30" s="954"/>
      <c r="B30" s="333"/>
      <c r="C30" s="333" t="s">
        <v>552</v>
      </c>
      <c r="D30" s="354">
        <v>516800</v>
      </c>
      <c r="E30" s="354">
        <v>128664</v>
      </c>
      <c r="F30" s="354">
        <v>148487</v>
      </c>
      <c r="G30" s="354">
        <v>125830</v>
      </c>
      <c r="H30" s="354"/>
      <c r="I30" s="354"/>
      <c r="J30" s="354">
        <v>178454</v>
      </c>
      <c r="K30" s="354">
        <v>643181</v>
      </c>
      <c r="L30" s="354">
        <v>237758</v>
      </c>
      <c r="M30" s="354">
        <v>226031</v>
      </c>
      <c r="N30" s="354">
        <v>124310</v>
      </c>
      <c r="O30" s="354">
        <v>238841</v>
      </c>
      <c r="P30" s="354">
        <v>306342</v>
      </c>
      <c r="Q30" s="354">
        <v>1899342</v>
      </c>
      <c r="R30" s="354">
        <v>29183</v>
      </c>
      <c r="S30" s="354">
        <v>1025667</v>
      </c>
      <c r="T30" s="354">
        <v>62463</v>
      </c>
      <c r="U30" s="354">
        <v>613036</v>
      </c>
      <c r="V30" s="354">
        <v>173374</v>
      </c>
      <c r="W30" s="354">
        <v>132568</v>
      </c>
      <c r="X30" s="354"/>
      <c r="Y30" s="354">
        <v>263447</v>
      </c>
      <c r="Z30" s="354"/>
      <c r="AA30" s="354">
        <v>231590</v>
      </c>
      <c r="AB30" s="354">
        <v>311215</v>
      </c>
      <c r="AC30" s="354">
        <v>79412</v>
      </c>
      <c r="AD30" s="354">
        <v>0</v>
      </c>
      <c r="AE30" s="354">
        <v>41707</v>
      </c>
      <c r="AF30" s="354">
        <v>123220</v>
      </c>
      <c r="AG30" s="354">
        <v>315501</v>
      </c>
      <c r="AH30" s="354">
        <v>27250</v>
      </c>
      <c r="AI30" s="354">
        <v>40914</v>
      </c>
      <c r="AJ30" s="354"/>
      <c r="AK30" s="354"/>
      <c r="AL30" s="354">
        <v>1574751</v>
      </c>
      <c r="AM30" s="354">
        <v>305606</v>
      </c>
      <c r="AN30" s="354">
        <v>309999</v>
      </c>
      <c r="AO30" s="354"/>
      <c r="AP30" s="354">
        <v>267575</v>
      </c>
      <c r="AQ30" s="354">
        <v>932013</v>
      </c>
      <c r="AR30" s="354">
        <v>341708</v>
      </c>
      <c r="AS30" s="354">
        <v>96121</v>
      </c>
      <c r="AT30" s="354">
        <v>165552</v>
      </c>
      <c r="AU30" s="354">
        <v>601859</v>
      </c>
      <c r="AV30" s="354">
        <v>676878</v>
      </c>
      <c r="AW30" s="354">
        <v>1565604</v>
      </c>
      <c r="AX30" s="354">
        <v>295450</v>
      </c>
      <c r="AY30" s="354">
        <v>409967</v>
      </c>
      <c r="AZ30" s="354">
        <v>2749203</v>
      </c>
      <c r="BA30" s="354"/>
      <c r="BB30" s="354"/>
      <c r="BC30" s="354"/>
      <c r="BD30" s="354">
        <v>355169</v>
      </c>
      <c r="BE30" s="354">
        <v>1187964</v>
      </c>
      <c r="BF30" s="354">
        <v>930999</v>
      </c>
      <c r="BG30" s="354"/>
      <c r="BH30" s="354"/>
      <c r="BI30" s="354">
        <v>388657</v>
      </c>
      <c r="BJ30" s="354"/>
      <c r="BK30" s="354"/>
      <c r="BL30" s="354">
        <v>317537</v>
      </c>
      <c r="BM30" s="354"/>
      <c r="BN30" s="354">
        <v>207607</v>
      </c>
      <c r="BO30" s="354"/>
      <c r="BP30" s="354"/>
      <c r="BQ30" s="354">
        <v>443744</v>
      </c>
      <c r="BR30" s="354">
        <v>262995</v>
      </c>
      <c r="BS30" s="354">
        <v>145270</v>
      </c>
      <c r="BT30" s="354"/>
      <c r="BU30" s="354"/>
      <c r="BV30" s="354">
        <v>239294</v>
      </c>
      <c r="BW30" s="354">
        <v>152347</v>
      </c>
      <c r="BX30" s="354">
        <v>313015</v>
      </c>
      <c r="BY30" s="354">
        <v>699748</v>
      </c>
      <c r="BZ30" s="354">
        <v>528116</v>
      </c>
      <c r="CA30" s="354"/>
      <c r="CB30" s="354"/>
      <c r="CC30" s="354"/>
      <c r="CD30" s="354">
        <v>138432</v>
      </c>
      <c r="CE30" s="355"/>
      <c r="CF30" s="356"/>
      <c r="CG30" s="640">
        <v>10045221</v>
      </c>
      <c r="CH30" s="640">
        <v>12164140</v>
      </c>
      <c r="CI30" s="640">
        <v>5436293</v>
      </c>
      <c r="CJ30" s="640">
        <v>20524396</v>
      </c>
      <c r="CK30" s="640">
        <v>7121258</v>
      </c>
      <c r="CL30" s="640">
        <v>27645654</v>
      </c>
      <c r="CM30" s="19"/>
      <c r="CN30" s="384"/>
      <c r="CO30" s="384"/>
    </row>
    <row r="31" spans="1:93" s="375" customFormat="1" ht="25.5" customHeight="1">
      <c r="A31" s="954"/>
      <c r="B31" s="333"/>
      <c r="C31" s="333" t="s">
        <v>553</v>
      </c>
      <c r="D31" s="354">
        <v>4057121</v>
      </c>
      <c r="E31" s="354">
        <v>2608016</v>
      </c>
      <c r="F31" s="354">
        <v>838000</v>
      </c>
      <c r="G31" s="354">
        <v>3722616</v>
      </c>
      <c r="H31" s="354"/>
      <c r="I31" s="354"/>
      <c r="J31" s="354">
        <v>3974750</v>
      </c>
      <c r="K31" s="354">
        <v>37705164</v>
      </c>
      <c r="L31" s="354">
        <v>5755435</v>
      </c>
      <c r="M31" s="354">
        <v>0</v>
      </c>
      <c r="N31" s="354">
        <v>0</v>
      </c>
      <c r="O31" s="354">
        <v>6344558</v>
      </c>
      <c r="P31" s="354">
        <v>0</v>
      </c>
      <c r="Q31" s="354">
        <v>0</v>
      </c>
      <c r="R31" s="354">
        <v>0</v>
      </c>
      <c r="S31" s="354">
        <v>13262952</v>
      </c>
      <c r="T31" s="354">
        <v>1237264</v>
      </c>
      <c r="U31" s="354">
        <v>31184873</v>
      </c>
      <c r="V31" s="354">
        <v>3579025</v>
      </c>
      <c r="W31" s="354">
        <v>883643</v>
      </c>
      <c r="X31" s="354"/>
      <c r="Y31" s="354">
        <v>5980430</v>
      </c>
      <c r="Z31" s="354"/>
      <c r="AA31" s="354">
        <v>2175135</v>
      </c>
      <c r="AB31" s="354">
        <v>1554000</v>
      </c>
      <c r="AC31" s="354">
        <v>4190967</v>
      </c>
      <c r="AD31" s="354">
        <v>0</v>
      </c>
      <c r="AE31" s="354">
        <v>0</v>
      </c>
      <c r="AF31" s="354">
        <v>0</v>
      </c>
      <c r="AG31" s="354">
        <v>2896735</v>
      </c>
      <c r="AH31" s="354">
        <v>466000</v>
      </c>
      <c r="AI31" s="354">
        <v>10516000</v>
      </c>
      <c r="AJ31" s="354"/>
      <c r="AK31" s="354"/>
      <c r="AL31" s="354">
        <v>0</v>
      </c>
      <c r="AM31" s="354">
        <v>3079493</v>
      </c>
      <c r="AN31" s="354">
        <v>3076096</v>
      </c>
      <c r="AO31" s="354"/>
      <c r="AP31" s="354">
        <v>2846067</v>
      </c>
      <c r="AQ31" s="354">
        <v>11107507</v>
      </c>
      <c r="AR31" s="354">
        <v>4238444</v>
      </c>
      <c r="AS31" s="354">
        <v>9834065</v>
      </c>
      <c r="AT31" s="354">
        <v>3006241</v>
      </c>
      <c r="AU31" s="354">
        <v>315867</v>
      </c>
      <c r="AV31" s="354">
        <v>535149</v>
      </c>
      <c r="AW31" s="354">
        <v>5409673</v>
      </c>
      <c r="AX31" s="354">
        <v>7458020</v>
      </c>
      <c r="AY31" s="354">
        <v>1242500</v>
      </c>
      <c r="AZ31" s="354">
        <v>0</v>
      </c>
      <c r="BA31" s="354"/>
      <c r="BB31" s="354"/>
      <c r="BC31" s="354"/>
      <c r="BD31" s="354">
        <v>0</v>
      </c>
      <c r="BE31" s="354">
        <v>18172440</v>
      </c>
      <c r="BF31" s="354">
        <v>586934</v>
      </c>
      <c r="BG31" s="354"/>
      <c r="BH31" s="354"/>
      <c r="BI31" s="354">
        <v>6889279</v>
      </c>
      <c r="BJ31" s="354"/>
      <c r="BK31" s="354"/>
      <c r="BL31" s="354">
        <v>6565981</v>
      </c>
      <c r="BM31" s="354"/>
      <c r="BN31" s="354">
        <v>4037392</v>
      </c>
      <c r="BO31" s="354"/>
      <c r="BP31" s="354"/>
      <c r="BQ31" s="354">
        <v>5722319</v>
      </c>
      <c r="BR31" s="354">
        <v>6712746</v>
      </c>
      <c r="BS31" s="354">
        <v>0</v>
      </c>
      <c r="BT31" s="354"/>
      <c r="BU31" s="354"/>
      <c r="BV31" s="354">
        <v>15931285</v>
      </c>
      <c r="BW31" s="354">
        <v>23737841</v>
      </c>
      <c r="BX31" s="354">
        <v>2355469</v>
      </c>
      <c r="BY31" s="354">
        <v>10037000</v>
      </c>
      <c r="BZ31" s="354">
        <v>5088868</v>
      </c>
      <c r="CA31" s="354"/>
      <c r="CB31" s="354"/>
      <c r="CC31" s="354"/>
      <c r="CD31" s="354">
        <v>4400502</v>
      </c>
      <c r="CE31" s="355"/>
      <c r="CF31" s="356"/>
      <c r="CG31" s="640">
        <v>217639781</v>
      </c>
      <c r="CH31" s="640">
        <v>128996525</v>
      </c>
      <c r="CI31" s="640">
        <v>98369488</v>
      </c>
      <c r="CJ31" s="640">
        <v>373124941</v>
      </c>
      <c r="CK31" s="640">
        <v>71880853</v>
      </c>
      <c r="CL31" s="640">
        <v>445005794</v>
      </c>
      <c r="CM31" s="19"/>
      <c r="CN31" s="384"/>
      <c r="CO31" s="384"/>
    </row>
    <row r="32" spans="1:93" s="375" customFormat="1" ht="25.5" customHeight="1">
      <c r="A32" s="954"/>
      <c r="B32" s="333"/>
      <c r="C32" s="333" t="s">
        <v>554</v>
      </c>
      <c r="D32" s="354">
        <v>9675562</v>
      </c>
      <c r="E32" s="354">
        <v>2195033</v>
      </c>
      <c r="F32" s="354">
        <v>1716000</v>
      </c>
      <c r="G32" s="354">
        <v>3094857</v>
      </c>
      <c r="H32" s="354"/>
      <c r="I32" s="354"/>
      <c r="J32" s="354">
        <v>2118000</v>
      </c>
      <c r="K32" s="354">
        <v>7478613</v>
      </c>
      <c r="L32" s="354">
        <v>3961361</v>
      </c>
      <c r="M32" s="354">
        <v>1200000</v>
      </c>
      <c r="N32" s="354">
        <v>600000</v>
      </c>
      <c r="O32" s="354">
        <v>3990820</v>
      </c>
      <c r="P32" s="354">
        <v>1200000</v>
      </c>
      <c r="Q32" s="354">
        <v>1200000</v>
      </c>
      <c r="R32" s="354">
        <v>300000</v>
      </c>
      <c r="S32" s="354">
        <v>9263744</v>
      </c>
      <c r="T32" s="354">
        <v>1007000</v>
      </c>
      <c r="U32" s="354">
        <v>10719374</v>
      </c>
      <c r="V32" s="354">
        <v>1047000</v>
      </c>
      <c r="W32" s="354">
        <v>1646000</v>
      </c>
      <c r="X32" s="354"/>
      <c r="Y32" s="354">
        <v>3976531</v>
      </c>
      <c r="Z32" s="354"/>
      <c r="AA32" s="354">
        <v>3808439</v>
      </c>
      <c r="AB32" s="354">
        <v>4418000</v>
      </c>
      <c r="AC32" s="354">
        <v>2447668</v>
      </c>
      <c r="AD32" s="354">
        <v>0</v>
      </c>
      <c r="AE32" s="354">
        <v>327000</v>
      </c>
      <c r="AF32" s="354">
        <v>399000</v>
      </c>
      <c r="AG32" s="354">
        <v>1864628</v>
      </c>
      <c r="AH32" s="354">
        <v>1080000</v>
      </c>
      <c r="AI32" s="354">
        <v>2099000</v>
      </c>
      <c r="AJ32" s="354"/>
      <c r="AK32" s="354"/>
      <c r="AL32" s="354">
        <v>6617000</v>
      </c>
      <c r="AM32" s="354">
        <v>3578193</v>
      </c>
      <c r="AN32" s="354">
        <v>3248644</v>
      </c>
      <c r="AO32" s="354"/>
      <c r="AP32" s="354">
        <v>1827120</v>
      </c>
      <c r="AQ32" s="354">
        <v>6487075</v>
      </c>
      <c r="AR32" s="354">
        <v>4014434</v>
      </c>
      <c r="AS32" s="354">
        <v>1604416</v>
      </c>
      <c r="AT32" s="354">
        <v>2554115</v>
      </c>
      <c r="AU32" s="354">
        <v>3279726</v>
      </c>
      <c r="AV32" s="354">
        <v>7661137</v>
      </c>
      <c r="AW32" s="354">
        <v>22862176</v>
      </c>
      <c r="AX32" s="354">
        <v>5765106</v>
      </c>
      <c r="AY32" s="354">
        <v>5501000</v>
      </c>
      <c r="AZ32" s="354">
        <v>1200000</v>
      </c>
      <c r="BA32" s="354"/>
      <c r="BB32" s="354"/>
      <c r="BC32" s="354"/>
      <c r="BD32" s="354">
        <v>1350000</v>
      </c>
      <c r="BE32" s="354">
        <v>855863</v>
      </c>
      <c r="BF32" s="354">
        <v>2592000</v>
      </c>
      <c r="BG32" s="354"/>
      <c r="BH32" s="354"/>
      <c r="BI32" s="354">
        <v>4286942</v>
      </c>
      <c r="BJ32" s="354"/>
      <c r="BK32" s="354"/>
      <c r="BL32" s="354">
        <v>3437963</v>
      </c>
      <c r="BM32" s="354"/>
      <c r="BN32" s="354">
        <v>2016371</v>
      </c>
      <c r="BO32" s="354"/>
      <c r="BP32" s="354"/>
      <c r="BQ32" s="354">
        <v>5331360</v>
      </c>
      <c r="BR32" s="354">
        <v>3328520</v>
      </c>
      <c r="BS32" s="354">
        <v>2713000</v>
      </c>
      <c r="BT32" s="354"/>
      <c r="BU32" s="354"/>
      <c r="BV32" s="354">
        <v>2013165</v>
      </c>
      <c r="BW32" s="354">
        <v>2030615</v>
      </c>
      <c r="BX32" s="354">
        <v>2833807</v>
      </c>
      <c r="BY32" s="354">
        <v>6482000</v>
      </c>
      <c r="BZ32" s="354">
        <v>1936654</v>
      </c>
      <c r="CA32" s="354"/>
      <c r="CB32" s="354"/>
      <c r="CC32" s="354"/>
      <c r="CD32" s="354">
        <v>3640988</v>
      </c>
      <c r="CE32" s="355"/>
      <c r="CF32" s="356"/>
      <c r="CG32" s="640">
        <v>100768154</v>
      </c>
      <c r="CH32" s="640">
        <v>84425082</v>
      </c>
      <c r="CI32" s="640">
        <v>46716715</v>
      </c>
      <c r="CJ32" s="640">
        <v>207064390</v>
      </c>
      <c r="CK32" s="640">
        <v>24845561</v>
      </c>
      <c r="CL32" s="640">
        <v>231909951</v>
      </c>
      <c r="CM32" s="19"/>
      <c r="CN32" s="384"/>
      <c r="CO32" s="384"/>
    </row>
    <row r="33" spans="1:93" s="375" customFormat="1" ht="25.5" customHeight="1">
      <c r="A33" s="954"/>
      <c r="B33" s="333"/>
      <c r="C33" s="333" t="s">
        <v>555</v>
      </c>
      <c r="D33" s="354">
        <v>0</v>
      </c>
      <c r="E33" s="354">
        <v>0</v>
      </c>
      <c r="F33" s="354">
        <v>0</v>
      </c>
      <c r="G33" s="354">
        <v>19132842</v>
      </c>
      <c r="H33" s="354"/>
      <c r="I33" s="354"/>
      <c r="J33" s="354">
        <v>0</v>
      </c>
      <c r="K33" s="354">
        <v>75239316</v>
      </c>
      <c r="L33" s="354">
        <v>0</v>
      </c>
      <c r="M33" s="354">
        <v>9134196</v>
      </c>
      <c r="N33" s="354">
        <v>5022276</v>
      </c>
      <c r="O33" s="354">
        <v>0</v>
      </c>
      <c r="P33" s="354">
        <v>37455930</v>
      </c>
      <c r="Q33" s="354">
        <v>9747169</v>
      </c>
      <c r="R33" s="354">
        <v>149777</v>
      </c>
      <c r="S33" s="354">
        <v>0</v>
      </c>
      <c r="T33" s="354">
        <v>5366514</v>
      </c>
      <c r="U33" s="354">
        <v>0</v>
      </c>
      <c r="V33" s="354">
        <v>0</v>
      </c>
      <c r="W33" s="354">
        <v>4812000</v>
      </c>
      <c r="X33" s="354"/>
      <c r="Y33" s="354">
        <v>0</v>
      </c>
      <c r="Z33" s="354"/>
      <c r="AA33" s="354">
        <v>0</v>
      </c>
      <c r="AB33" s="354">
        <v>0</v>
      </c>
      <c r="AC33" s="354">
        <v>0</v>
      </c>
      <c r="AD33" s="354">
        <v>0</v>
      </c>
      <c r="AE33" s="354">
        <v>2560120</v>
      </c>
      <c r="AF33" s="354">
        <v>302314</v>
      </c>
      <c r="AG33" s="354">
        <v>0</v>
      </c>
      <c r="AH33" s="354">
        <v>0</v>
      </c>
      <c r="AI33" s="354">
        <v>0</v>
      </c>
      <c r="AJ33" s="354"/>
      <c r="AK33" s="354"/>
      <c r="AL33" s="354">
        <v>87684174</v>
      </c>
      <c r="AM33" s="354">
        <v>0</v>
      </c>
      <c r="AN33" s="354">
        <v>0</v>
      </c>
      <c r="AO33" s="354"/>
      <c r="AP33" s="354">
        <v>0</v>
      </c>
      <c r="AQ33" s="354">
        <v>0</v>
      </c>
      <c r="AR33" s="354">
        <v>0</v>
      </c>
      <c r="AS33" s="354">
        <v>0</v>
      </c>
      <c r="AT33" s="354">
        <v>0</v>
      </c>
      <c r="AU33" s="354">
        <v>37469448</v>
      </c>
      <c r="AV33" s="354">
        <v>74079366</v>
      </c>
      <c r="AW33" s="354">
        <v>90038011</v>
      </c>
      <c r="AX33" s="354">
        <v>0</v>
      </c>
      <c r="AY33" s="354">
        <v>0</v>
      </c>
      <c r="AZ33" s="354">
        <v>43553130</v>
      </c>
      <c r="BA33" s="354"/>
      <c r="BB33" s="354"/>
      <c r="BC33" s="354"/>
      <c r="BD33" s="354">
        <v>0</v>
      </c>
      <c r="BE33" s="354">
        <v>0</v>
      </c>
      <c r="BF33" s="354">
        <v>16646157</v>
      </c>
      <c r="BG33" s="354"/>
      <c r="BH33" s="354"/>
      <c r="BI33" s="354">
        <v>0</v>
      </c>
      <c r="BJ33" s="354"/>
      <c r="BK33" s="354"/>
      <c r="BL33" s="354">
        <v>0</v>
      </c>
      <c r="BM33" s="354"/>
      <c r="BN33" s="354">
        <v>0</v>
      </c>
      <c r="BO33" s="354"/>
      <c r="BP33" s="354"/>
      <c r="BQ33" s="354">
        <v>0</v>
      </c>
      <c r="BR33" s="354">
        <v>0</v>
      </c>
      <c r="BS33" s="354">
        <v>17925120</v>
      </c>
      <c r="BT33" s="354"/>
      <c r="BU33" s="354"/>
      <c r="BV33" s="354">
        <v>0</v>
      </c>
      <c r="BW33" s="354">
        <v>0</v>
      </c>
      <c r="BX33" s="354">
        <v>0</v>
      </c>
      <c r="BY33" s="354">
        <v>0</v>
      </c>
      <c r="BZ33" s="354">
        <v>0</v>
      </c>
      <c r="CA33" s="354"/>
      <c r="CB33" s="354"/>
      <c r="CC33" s="354"/>
      <c r="CD33" s="354">
        <v>0</v>
      </c>
      <c r="CE33" s="355"/>
      <c r="CF33" s="356"/>
      <c r="CG33" s="640">
        <v>187906799</v>
      </c>
      <c r="CH33" s="640">
        <v>332836279</v>
      </c>
      <c r="CI33" s="640">
        <v>35283518</v>
      </c>
      <c r="CJ33" s="640">
        <v>494288372</v>
      </c>
      <c r="CK33" s="640">
        <v>61738224</v>
      </c>
      <c r="CL33" s="640">
        <v>556026596</v>
      </c>
      <c r="CM33" s="19"/>
      <c r="CN33" s="384"/>
      <c r="CO33" s="384"/>
    </row>
    <row r="34" spans="1:93" s="375" customFormat="1" ht="25.5" customHeight="1">
      <c r="A34" s="954"/>
      <c r="B34" s="333"/>
      <c r="C34" s="333" t="s">
        <v>556</v>
      </c>
      <c r="D34" s="354">
        <v>1457706</v>
      </c>
      <c r="E34" s="354">
        <v>120926</v>
      </c>
      <c r="F34" s="354">
        <v>633478</v>
      </c>
      <c r="G34" s="354">
        <v>345425</v>
      </c>
      <c r="H34" s="354"/>
      <c r="I34" s="354"/>
      <c r="J34" s="354">
        <v>208943</v>
      </c>
      <c r="K34" s="354">
        <v>5020438</v>
      </c>
      <c r="L34" s="354">
        <v>92800</v>
      </c>
      <c r="M34" s="354">
        <v>0</v>
      </c>
      <c r="N34" s="354">
        <v>800</v>
      </c>
      <c r="O34" s="354">
        <v>780913</v>
      </c>
      <c r="P34" s="354">
        <v>0</v>
      </c>
      <c r="Q34" s="354">
        <v>0</v>
      </c>
      <c r="R34" s="354">
        <v>0</v>
      </c>
      <c r="S34" s="354">
        <v>4103987</v>
      </c>
      <c r="T34" s="354">
        <v>0</v>
      </c>
      <c r="U34" s="354">
        <v>123118</v>
      </c>
      <c r="V34" s="354">
        <v>13838456</v>
      </c>
      <c r="W34" s="354">
        <v>688553</v>
      </c>
      <c r="X34" s="354"/>
      <c r="Y34" s="354">
        <v>2862050</v>
      </c>
      <c r="Z34" s="354"/>
      <c r="AA34" s="354">
        <v>701828</v>
      </c>
      <c r="AB34" s="354">
        <v>252000</v>
      </c>
      <c r="AC34" s="354">
        <v>77658</v>
      </c>
      <c r="AD34" s="354">
        <v>0</v>
      </c>
      <c r="AE34" s="354">
        <v>33000</v>
      </c>
      <c r="AF34" s="354">
        <v>49083</v>
      </c>
      <c r="AG34" s="354">
        <v>0</v>
      </c>
      <c r="AH34" s="354">
        <v>15600</v>
      </c>
      <c r="AI34" s="354">
        <v>3041728</v>
      </c>
      <c r="AJ34" s="354"/>
      <c r="AK34" s="354"/>
      <c r="AL34" s="354">
        <v>1000</v>
      </c>
      <c r="AM34" s="354">
        <v>1688610</v>
      </c>
      <c r="AN34" s="354">
        <v>1027540</v>
      </c>
      <c r="AO34" s="354"/>
      <c r="AP34" s="354">
        <v>1301373</v>
      </c>
      <c r="AQ34" s="354">
        <v>1461940</v>
      </c>
      <c r="AR34" s="354">
        <v>2071905</v>
      </c>
      <c r="AS34" s="354">
        <v>2069028</v>
      </c>
      <c r="AT34" s="354">
        <v>1202856</v>
      </c>
      <c r="AU34" s="354">
        <v>1146</v>
      </c>
      <c r="AV34" s="354">
        <v>2386029</v>
      </c>
      <c r="AW34" s="354">
        <v>3920325</v>
      </c>
      <c r="AX34" s="354">
        <v>1628390</v>
      </c>
      <c r="AY34" s="354">
        <v>986400</v>
      </c>
      <c r="AZ34" s="354">
        <v>0</v>
      </c>
      <c r="BA34" s="354"/>
      <c r="BB34" s="354"/>
      <c r="BC34" s="354"/>
      <c r="BD34" s="354">
        <v>246670</v>
      </c>
      <c r="BE34" s="354">
        <v>56028193</v>
      </c>
      <c r="BF34" s="354">
        <v>25700</v>
      </c>
      <c r="BG34" s="354"/>
      <c r="BH34" s="354"/>
      <c r="BI34" s="354">
        <v>611404</v>
      </c>
      <c r="BJ34" s="354"/>
      <c r="BK34" s="354"/>
      <c r="BL34" s="354">
        <v>1284440</v>
      </c>
      <c r="BM34" s="354"/>
      <c r="BN34" s="354">
        <v>628844</v>
      </c>
      <c r="BO34" s="354"/>
      <c r="BP34" s="354"/>
      <c r="BQ34" s="354">
        <v>1187840</v>
      </c>
      <c r="BR34" s="354">
        <v>812596</v>
      </c>
      <c r="BS34" s="354">
        <v>0</v>
      </c>
      <c r="BT34" s="354"/>
      <c r="BU34" s="354"/>
      <c r="BV34" s="354">
        <v>2752187</v>
      </c>
      <c r="BW34" s="354">
        <v>336350</v>
      </c>
      <c r="BX34" s="354">
        <v>659381</v>
      </c>
      <c r="BY34" s="354">
        <v>3483529</v>
      </c>
      <c r="BZ34" s="354">
        <v>0</v>
      </c>
      <c r="CA34" s="354"/>
      <c r="CB34" s="354"/>
      <c r="CC34" s="354"/>
      <c r="CD34" s="354">
        <v>272239</v>
      </c>
      <c r="CE34" s="355"/>
      <c r="CF34" s="356"/>
      <c r="CG34" s="640">
        <v>70640560</v>
      </c>
      <c r="CH34" s="640">
        <v>46224561</v>
      </c>
      <c r="CI34" s="640">
        <v>17169670</v>
      </c>
      <c r="CJ34" s="640">
        <v>87438359</v>
      </c>
      <c r="CK34" s="640">
        <v>46596432</v>
      </c>
      <c r="CL34" s="640">
        <v>134034791</v>
      </c>
      <c r="CM34" s="19"/>
      <c r="CN34" s="384"/>
      <c r="CO34" s="384"/>
    </row>
    <row r="35" spans="1:93" s="375" customFormat="1" ht="25.5" customHeight="1">
      <c r="A35" s="954"/>
      <c r="B35" s="333" t="s">
        <v>750</v>
      </c>
      <c r="C35" s="333"/>
      <c r="D35" s="354">
        <v>260792852</v>
      </c>
      <c r="E35" s="354">
        <v>58234484</v>
      </c>
      <c r="F35" s="354">
        <v>57720949</v>
      </c>
      <c r="G35" s="354">
        <v>68044016</v>
      </c>
      <c r="H35" s="354"/>
      <c r="I35" s="354"/>
      <c r="J35" s="354">
        <v>39688051</v>
      </c>
      <c r="K35" s="354">
        <v>226876025</v>
      </c>
      <c r="L35" s="354">
        <v>84987657</v>
      </c>
      <c r="M35" s="354">
        <v>31609140</v>
      </c>
      <c r="N35" s="354">
        <v>17218735</v>
      </c>
      <c r="O35" s="354">
        <v>115659557</v>
      </c>
      <c r="P35" s="354">
        <v>120013513</v>
      </c>
      <c r="Q35" s="354">
        <v>135244805</v>
      </c>
      <c r="R35" s="354">
        <v>1762689</v>
      </c>
      <c r="S35" s="354">
        <v>302428062</v>
      </c>
      <c r="T35" s="354">
        <v>27399803</v>
      </c>
      <c r="U35" s="354">
        <v>273867345</v>
      </c>
      <c r="V35" s="354">
        <v>7812090</v>
      </c>
      <c r="W35" s="354">
        <v>38808861</v>
      </c>
      <c r="X35" s="354">
        <v>105987113</v>
      </c>
      <c r="Y35" s="354">
        <v>159382889</v>
      </c>
      <c r="Z35" s="354">
        <v>51902035</v>
      </c>
      <c r="AA35" s="354">
        <v>158076889</v>
      </c>
      <c r="AB35" s="354">
        <v>186781035</v>
      </c>
      <c r="AC35" s="354">
        <v>67391000</v>
      </c>
      <c r="AD35" s="354">
        <v>651842862</v>
      </c>
      <c r="AE35" s="354">
        <v>11424120</v>
      </c>
      <c r="AF35" s="354">
        <v>15031982</v>
      </c>
      <c r="AG35" s="354">
        <v>283309760</v>
      </c>
      <c r="AH35" s="354">
        <v>21385532</v>
      </c>
      <c r="AI35" s="354">
        <v>40334217</v>
      </c>
      <c r="AJ35" s="354">
        <v>47149828</v>
      </c>
      <c r="AK35" s="354">
        <v>55192219</v>
      </c>
      <c r="AL35" s="354">
        <v>118759285</v>
      </c>
      <c r="AM35" s="354">
        <v>72833783</v>
      </c>
      <c r="AN35" s="354">
        <v>85008614</v>
      </c>
      <c r="AO35" s="354"/>
      <c r="AP35" s="354">
        <v>64016537</v>
      </c>
      <c r="AQ35" s="354">
        <v>198059219</v>
      </c>
      <c r="AR35" s="354">
        <v>116640619</v>
      </c>
      <c r="AS35" s="354">
        <v>33452752</v>
      </c>
      <c r="AT35" s="354">
        <v>53281795</v>
      </c>
      <c r="AU35" s="354">
        <v>165289004</v>
      </c>
      <c r="AV35" s="354">
        <v>148988415</v>
      </c>
      <c r="AW35" s="354">
        <v>745792973</v>
      </c>
      <c r="AX35" s="354">
        <v>226584737</v>
      </c>
      <c r="AY35" s="354">
        <v>233229395</v>
      </c>
      <c r="AZ35" s="354">
        <v>508694041</v>
      </c>
      <c r="BA35" s="354"/>
      <c r="BB35" s="354">
        <v>75664207</v>
      </c>
      <c r="BC35" s="354">
        <v>161579635</v>
      </c>
      <c r="BD35" s="354">
        <v>113221671</v>
      </c>
      <c r="BE35" s="354">
        <v>282806127</v>
      </c>
      <c r="BF35" s="354">
        <v>86645838</v>
      </c>
      <c r="BG35" s="354"/>
      <c r="BH35" s="354"/>
      <c r="BI35" s="354">
        <v>102795128</v>
      </c>
      <c r="BJ35" s="354"/>
      <c r="BK35" s="354"/>
      <c r="BL35" s="354">
        <v>94468668</v>
      </c>
      <c r="BM35" s="354"/>
      <c r="BN35" s="354">
        <v>48638721</v>
      </c>
      <c r="BO35" s="354"/>
      <c r="BP35" s="354"/>
      <c r="BQ35" s="354">
        <v>118314135</v>
      </c>
      <c r="BR35" s="354">
        <v>70837571</v>
      </c>
      <c r="BS35" s="354">
        <v>62545326</v>
      </c>
      <c r="BT35" s="354"/>
      <c r="BU35" s="354"/>
      <c r="BV35" s="354">
        <v>36033202</v>
      </c>
      <c r="BW35" s="354">
        <v>35136485</v>
      </c>
      <c r="BX35" s="354">
        <v>79262538</v>
      </c>
      <c r="BY35" s="354">
        <v>302566069</v>
      </c>
      <c r="BZ35" s="354">
        <v>349193502</v>
      </c>
      <c r="CA35" s="354"/>
      <c r="CB35" s="354">
        <v>102282222</v>
      </c>
      <c r="CC35" s="354">
        <v>202404298</v>
      </c>
      <c r="CD35" s="354">
        <v>107366447</v>
      </c>
      <c r="CE35" s="355"/>
      <c r="CF35" s="356"/>
      <c r="CG35" s="640">
        <v>3841806249</v>
      </c>
      <c r="CH35" s="640">
        <v>3386138789</v>
      </c>
      <c r="CI35" s="640">
        <v>1782379270</v>
      </c>
      <c r="CJ35" s="640">
        <v>6668765301</v>
      </c>
      <c r="CK35" s="640">
        <v>2341559007</v>
      </c>
      <c r="CL35" s="640">
        <v>9010324308</v>
      </c>
      <c r="CM35" s="19"/>
      <c r="CN35" s="384"/>
      <c r="CO35" s="384"/>
    </row>
    <row r="36" spans="1:93" s="375" customFormat="1" ht="25.5" customHeight="1">
      <c r="A36" s="954"/>
      <c r="B36" s="333" t="s">
        <v>557</v>
      </c>
      <c r="C36" s="333"/>
      <c r="D36" s="354">
        <v>46645468</v>
      </c>
      <c r="E36" s="354">
        <v>12822149</v>
      </c>
      <c r="F36" s="354">
        <v>11754585</v>
      </c>
      <c r="G36" s="354">
        <v>7223068</v>
      </c>
      <c r="H36" s="354"/>
      <c r="I36" s="354"/>
      <c r="J36" s="354">
        <v>29026303</v>
      </c>
      <c r="K36" s="354">
        <v>41497613</v>
      </c>
      <c r="L36" s="354">
        <v>11390613</v>
      </c>
      <c r="M36" s="354">
        <v>2078933</v>
      </c>
      <c r="N36" s="354">
        <v>1112544</v>
      </c>
      <c r="O36" s="354">
        <v>16527776</v>
      </c>
      <c r="P36" s="354">
        <v>29899242</v>
      </c>
      <c r="Q36" s="354">
        <v>46214228</v>
      </c>
      <c r="R36" s="354">
        <v>381450</v>
      </c>
      <c r="S36" s="354">
        <v>52710062</v>
      </c>
      <c r="T36" s="354">
        <v>5390573</v>
      </c>
      <c r="U36" s="354">
        <v>39947399</v>
      </c>
      <c r="V36" s="354">
        <v>13055117</v>
      </c>
      <c r="W36" s="354">
        <v>9409429</v>
      </c>
      <c r="X36" s="354">
        <v>8557018</v>
      </c>
      <c r="Y36" s="354">
        <v>11523655</v>
      </c>
      <c r="Z36" s="354">
        <v>10916050</v>
      </c>
      <c r="AA36" s="354">
        <v>36448819</v>
      </c>
      <c r="AB36" s="354">
        <v>36652389</v>
      </c>
      <c r="AC36" s="354">
        <v>4984360</v>
      </c>
      <c r="AD36" s="354">
        <v>0</v>
      </c>
      <c r="AE36" s="354">
        <v>1439055</v>
      </c>
      <c r="AF36" s="354">
        <v>2541933</v>
      </c>
      <c r="AG36" s="354">
        <v>20878050</v>
      </c>
      <c r="AH36" s="354">
        <v>3139254</v>
      </c>
      <c r="AI36" s="354">
        <v>6522866</v>
      </c>
      <c r="AJ36" s="354">
        <v>11034533</v>
      </c>
      <c r="AK36" s="354">
        <v>6213709</v>
      </c>
      <c r="AL36" s="354">
        <v>31298990</v>
      </c>
      <c r="AM36" s="354">
        <v>24257939</v>
      </c>
      <c r="AN36" s="354">
        <v>23084156</v>
      </c>
      <c r="AO36" s="354"/>
      <c r="AP36" s="354">
        <v>15594842</v>
      </c>
      <c r="AQ36" s="354">
        <v>50354312</v>
      </c>
      <c r="AR36" s="354">
        <v>23675583</v>
      </c>
      <c r="AS36" s="354">
        <v>5684327</v>
      </c>
      <c r="AT36" s="354">
        <v>11247444</v>
      </c>
      <c r="AU36" s="354">
        <v>27277743</v>
      </c>
      <c r="AV36" s="354">
        <v>82756695</v>
      </c>
      <c r="AW36" s="354">
        <v>249012657</v>
      </c>
      <c r="AX36" s="354">
        <v>28245504</v>
      </c>
      <c r="AY36" s="354">
        <v>51017518</v>
      </c>
      <c r="AZ36" s="354">
        <v>48490260</v>
      </c>
      <c r="BA36" s="354"/>
      <c r="BB36" s="354">
        <v>17637388</v>
      </c>
      <c r="BC36" s="354">
        <v>24049799</v>
      </c>
      <c r="BD36" s="354">
        <v>36881750</v>
      </c>
      <c r="BE36" s="354">
        <v>111565900</v>
      </c>
      <c r="BF36" s="354">
        <v>18551042</v>
      </c>
      <c r="BG36" s="354"/>
      <c r="BH36" s="354"/>
      <c r="BI36" s="354">
        <v>23373843</v>
      </c>
      <c r="BJ36" s="354"/>
      <c r="BK36" s="354"/>
      <c r="BL36" s="354">
        <v>32026276</v>
      </c>
      <c r="BM36" s="354"/>
      <c r="BN36" s="354">
        <v>15085278</v>
      </c>
      <c r="BO36" s="354"/>
      <c r="BP36" s="354"/>
      <c r="BQ36" s="354">
        <v>48617945</v>
      </c>
      <c r="BR36" s="354">
        <v>17492875</v>
      </c>
      <c r="BS36" s="354">
        <v>25715896</v>
      </c>
      <c r="BT36" s="354"/>
      <c r="BU36" s="354"/>
      <c r="BV36" s="354">
        <v>15069280</v>
      </c>
      <c r="BW36" s="354">
        <v>11353560</v>
      </c>
      <c r="BX36" s="354">
        <v>32965721</v>
      </c>
      <c r="BY36" s="354">
        <v>93503271</v>
      </c>
      <c r="BZ36" s="354">
        <v>31387862</v>
      </c>
      <c r="CA36" s="354"/>
      <c r="CB36" s="354">
        <v>26736267</v>
      </c>
      <c r="CC36" s="354">
        <v>64571011</v>
      </c>
      <c r="CD36" s="354">
        <v>12488683</v>
      </c>
      <c r="CE36" s="355"/>
      <c r="CF36" s="356"/>
      <c r="CG36" s="640">
        <v>570525148</v>
      </c>
      <c r="CH36" s="640">
        <v>819022638</v>
      </c>
      <c r="CI36" s="640">
        <v>451468610</v>
      </c>
      <c r="CJ36" s="640">
        <v>1424485561</v>
      </c>
      <c r="CK36" s="640">
        <v>416530835</v>
      </c>
      <c r="CL36" s="640">
        <v>1841016396</v>
      </c>
      <c r="CM36" s="19"/>
      <c r="CN36" s="384"/>
      <c r="CO36" s="384"/>
    </row>
    <row r="37" spans="1:93" s="375" customFormat="1" ht="25.5" customHeight="1">
      <c r="A37" s="954"/>
      <c r="B37" s="333" t="s">
        <v>558</v>
      </c>
      <c r="C37" s="333"/>
      <c r="D37" s="354">
        <v>214147384</v>
      </c>
      <c r="E37" s="354">
        <v>45412335</v>
      </c>
      <c r="F37" s="354">
        <v>45966364</v>
      </c>
      <c r="G37" s="354">
        <v>60820948</v>
      </c>
      <c r="H37" s="354"/>
      <c r="I37" s="354"/>
      <c r="J37" s="354">
        <v>10661748</v>
      </c>
      <c r="K37" s="354">
        <v>185378412</v>
      </c>
      <c r="L37" s="354">
        <v>73597044</v>
      </c>
      <c r="M37" s="354">
        <v>29530207</v>
      </c>
      <c r="N37" s="354">
        <v>16106191</v>
      </c>
      <c r="O37" s="354">
        <v>99131781</v>
      </c>
      <c r="P37" s="354">
        <v>90114271</v>
      </c>
      <c r="Q37" s="354">
        <v>89030577</v>
      </c>
      <c r="R37" s="354">
        <v>1381239</v>
      </c>
      <c r="S37" s="354">
        <v>249718000</v>
      </c>
      <c r="T37" s="354">
        <v>22009230</v>
      </c>
      <c r="U37" s="354">
        <v>233919946</v>
      </c>
      <c r="V37" s="354">
        <v>-5243027</v>
      </c>
      <c r="W37" s="354">
        <v>29399432</v>
      </c>
      <c r="X37" s="354">
        <v>97430095</v>
      </c>
      <c r="Y37" s="354">
        <v>147859234</v>
      </c>
      <c r="Z37" s="354">
        <v>40985985</v>
      </c>
      <c r="AA37" s="354">
        <v>121628070</v>
      </c>
      <c r="AB37" s="354">
        <v>150128646</v>
      </c>
      <c r="AC37" s="354">
        <v>62406640</v>
      </c>
      <c r="AD37" s="354">
        <v>651842862</v>
      </c>
      <c r="AE37" s="354">
        <v>9985065</v>
      </c>
      <c r="AF37" s="354">
        <v>12490049</v>
      </c>
      <c r="AG37" s="354">
        <v>262431710</v>
      </c>
      <c r="AH37" s="354">
        <v>18246278</v>
      </c>
      <c r="AI37" s="354">
        <v>33811351</v>
      </c>
      <c r="AJ37" s="354">
        <v>36115295</v>
      </c>
      <c r="AK37" s="354">
        <v>48978510</v>
      </c>
      <c r="AL37" s="354">
        <v>87460295</v>
      </c>
      <c r="AM37" s="354">
        <v>48575844</v>
      </c>
      <c r="AN37" s="354">
        <v>61924458</v>
      </c>
      <c r="AO37" s="354"/>
      <c r="AP37" s="354">
        <v>48421695</v>
      </c>
      <c r="AQ37" s="354">
        <v>147704907</v>
      </c>
      <c r="AR37" s="354">
        <v>92965036</v>
      </c>
      <c r="AS37" s="354">
        <v>27768425</v>
      </c>
      <c r="AT37" s="354">
        <v>42034351</v>
      </c>
      <c r="AU37" s="354">
        <v>138011261</v>
      </c>
      <c r="AV37" s="354">
        <v>66231720</v>
      </c>
      <c r="AW37" s="354">
        <v>496780316</v>
      </c>
      <c r="AX37" s="354">
        <v>198339233</v>
      </c>
      <c r="AY37" s="354">
        <v>182211877</v>
      </c>
      <c r="AZ37" s="354">
        <v>460203781</v>
      </c>
      <c r="BA37" s="354"/>
      <c r="BB37" s="354">
        <v>58026819</v>
      </c>
      <c r="BC37" s="354">
        <v>137529836</v>
      </c>
      <c r="BD37" s="354">
        <v>76339921</v>
      </c>
      <c r="BE37" s="354">
        <v>171240227</v>
      </c>
      <c r="BF37" s="354">
        <v>68094796</v>
      </c>
      <c r="BG37" s="354"/>
      <c r="BH37" s="354"/>
      <c r="BI37" s="354">
        <v>79421285</v>
      </c>
      <c r="BJ37" s="354"/>
      <c r="BK37" s="354"/>
      <c r="BL37" s="354">
        <v>62442392</v>
      </c>
      <c r="BM37" s="354"/>
      <c r="BN37" s="354">
        <v>33553443</v>
      </c>
      <c r="BO37" s="354"/>
      <c r="BP37" s="354"/>
      <c r="BQ37" s="354">
        <v>69696190</v>
      </c>
      <c r="BR37" s="354">
        <v>53344696</v>
      </c>
      <c r="BS37" s="354">
        <v>36829430</v>
      </c>
      <c r="BT37" s="354"/>
      <c r="BU37" s="354"/>
      <c r="BV37" s="354">
        <v>20963922</v>
      </c>
      <c r="BW37" s="354">
        <v>23782925</v>
      </c>
      <c r="BX37" s="354">
        <v>46296817</v>
      </c>
      <c r="BY37" s="354">
        <v>209062798</v>
      </c>
      <c r="BZ37" s="354">
        <v>317805640</v>
      </c>
      <c r="CA37" s="354"/>
      <c r="CB37" s="354">
        <v>75545955</v>
      </c>
      <c r="CC37" s="354">
        <v>137833287</v>
      </c>
      <c r="CD37" s="354">
        <v>94877764</v>
      </c>
      <c r="CE37" s="355"/>
      <c r="CF37" s="356"/>
      <c r="CG37" s="640">
        <v>3271281101</v>
      </c>
      <c r="CH37" s="640">
        <v>2567116151</v>
      </c>
      <c r="CI37" s="640">
        <v>1330910660</v>
      </c>
      <c r="CJ37" s="640">
        <v>5244279740</v>
      </c>
      <c r="CK37" s="640">
        <v>1925028172</v>
      </c>
      <c r="CL37" s="640">
        <v>7169307912</v>
      </c>
      <c r="CM37" s="19"/>
      <c r="CN37" s="384"/>
      <c r="CO37" s="384"/>
    </row>
    <row r="38" spans="1:93" s="375" customFormat="1" ht="25.5" customHeight="1">
      <c r="A38" s="954"/>
      <c r="B38" s="333" t="s">
        <v>559</v>
      </c>
      <c r="C38" s="333"/>
      <c r="D38" s="354">
        <v>5338395</v>
      </c>
      <c r="E38" s="354">
        <v>2115720</v>
      </c>
      <c r="F38" s="354">
        <v>0</v>
      </c>
      <c r="G38" s="354">
        <v>4157527</v>
      </c>
      <c r="H38" s="354"/>
      <c r="I38" s="354"/>
      <c r="J38" s="354">
        <v>0</v>
      </c>
      <c r="K38" s="354">
        <v>184613684</v>
      </c>
      <c r="L38" s="354">
        <v>4806794</v>
      </c>
      <c r="M38" s="354">
        <v>0</v>
      </c>
      <c r="N38" s="354">
        <v>0</v>
      </c>
      <c r="O38" s="354">
        <v>4204322</v>
      </c>
      <c r="P38" s="354">
        <v>0</v>
      </c>
      <c r="Q38" s="354">
        <v>0</v>
      </c>
      <c r="R38" s="354">
        <v>0</v>
      </c>
      <c r="S38" s="354">
        <v>20045604</v>
      </c>
      <c r="T38" s="354">
        <v>761736</v>
      </c>
      <c r="U38" s="354">
        <v>58699345</v>
      </c>
      <c r="V38" s="354">
        <v>488675</v>
      </c>
      <c r="W38" s="354">
        <v>113000</v>
      </c>
      <c r="X38" s="354">
        <v>2686198</v>
      </c>
      <c r="Y38" s="354">
        <v>37652639</v>
      </c>
      <c r="Z38" s="354">
        <v>110278920</v>
      </c>
      <c r="AA38" s="354">
        <v>1268226</v>
      </c>
      <c r="AB38" s="354">
        <v>0</v>
      </c>
      <c r="AC38" s="354">
        <v>11403974</v>
      </c>
      <c r="AD38" s="354">
        <v>0</v>
      </c>
      <c r="AE38" s="354">
        <v>0</v>
      </c>
      <c r="AF38" s="354">
        <v>0</v>
      </c>
      <c r="AG38" s="354">
        <v>4284637</v>
      </c>
      <c r="AH38" s="354">
        <v>0</v>
      </c>
      <c r="AI38" s="354">
        <v>0</v>
      </c>
      <c r="AJ38" s="354">
        <v>0</v>
      </c>
      <c r="AK38" s="354">
        <v>0</v>
      </c>
      <c r="AL38" s="354">
        <v>0</v>
      </c>
      <c r="AM38" s="354">
        <v>4883314</v>
      </c>
      <c r="AN38" s="354">
        <v>3239560</v>
      </c>
      <c r="AO38" s="354"/>
      <c r="AP38" s="354">
        <v>8651163</v>
      </c>
      <c r="AQ38" s="354">
        <v>28369540</v>
      </c>
      <c r="AR38" s="354">
        <v>9459122</v>
      </c>
      <c r="AS38" s="354">
        <v>6074430</v>
      </c>
      <c r="AT38" s="354">
        <v>5503693</v>
      </c>
      <c r="AU38" s="354">
        <v>0</v>
      </c>
      <c r="AV38" s="354">
        <v>530714</v>
      </c>
      <c r="AW38" s="354">
        <v>1658775</v>
      </c>
      <c r="AX38" s="354">
        <v>9226874</v>
      </c>
      <c r="AY38" s="354">
        <v>1796000</v>
      </c>
      <c r="AZ38" s="354">
        <v>0</v>
      </c>
      <c r="BA38" s="354"/>
      <c r="BB38" s="354">
        <v>0</v>
      </c>
      <c r="BC38" s="354">
        <v>194737</v>
      </c>
      <c r="BD38" s="354">
        <v>0</v>
      </c>
      <c r="BE38" s="354">
        <v>76270755</v>
      </c>
      <c r="BF38" s="354">
        <v>0</v>
      </c>
      <c r="BG38" s="354"/>
      <c r="BH38" s="354"/>
      <c r="BI38" s="354">
        <v>24683011</v>
      </c>
      <c r="BJ38" s="354"/>
      <c r="BK38" s="354"/>
      <c r="BL38" s="354">
        <v>6534056</v>
      </c>
      <c r="BM38" s="354"/>
      <c r="BN38" s="354">
        <v>477037</v>
      </c>
      <c r="BO38" s="354"/>
      <c r="BP38" s="354"/>
      <c r="BQ38" s="354">
        <v>9231321</v>
      </c>
      <c r="BR38" s="354">
        <v>2029734</v>
      </c>
      <c r="BS38" s="354">
        <v>0</v>
      </c>
      <c r="BT38" s="354"/>
      <c r="BU38" s="354"/>
      <c r="BV38" s="354">
        <v>76969550</v>
      </c>
      <c r="BW38" s="354">
        <v>96269544</v>
      </c>
      <c r="BX38" s="354">
        <v>3681724</v>
      </c>
      <c r="BY38" s="354">
        <v>450000</v>
      </c>
      <c r="BZ38" s="354">
        <v>4311028</v>
      </c>
      <c r="CA38" s="354"/>
      <c r="CB38" s="354">
        <v>0</v>
      </c>
      <c r="CC38" s="354">
        <v>8627397</v>
      </c>
      <c r="CD38" s="354">
        <v>3048010</v>
      </c>
      <c r="CE38" s="355"/>
      <c r="CF38" s="356"/>
      <c r="CG38" s="640">
        <v>474518739</v>
      </c>
      <c r="CH38" s="640">
        <v>72925911</v>
      </c>
      <c r="CI38" s="640">
        <v>159097142</v>
      </c>
      <c r="CJ38" s="640">
        <v>663879452</v>
      </c>
      <c r="CK38" s="640">
        <v>42662340</v>
      </c>
      <c r="CL38" s="640">
        <v>706541792</v>
      </c>
      <c r="CM38" s="19"/>
      <c r="CN38" s="384"/>
      <c r="CO38" s="384"/>
    </row>
    <row r="39" spans="1:93" s="375" customFormat="1" ht="25.5" customHeight="1">
      <c r="A39" s="954"/>
      <c r="B39" s="333" t="s">
        <v>751</v>
      </c>
      <c r="C39" s="333"/>
      <c r="D39" s="354">
        <v>255454457</v>
      </c>
      <c r="E39" s="354">
        <v>56118764</v>
      </c>
      <c r="F39" s="354">
        <v>57720949</v>
      </c>
      <c r="G39" s="354">
        <v>63886489</v>
      </c>
      <c r="H39" s="354"/>
      <c r="I39" s="354"/>
      <c r="J39" s="354">
        <v>39688051</v>
      </c>
      <c r="K39" s="354">
        <v>42262341</v>
      </c>
      <c r="L39" s="354">
        <v>80180863</v>
      </c>
      <c r="M39" s="354">
        <v>31609140</v>
      </c>
      <c r="N39" s="354">
        <v>17218735</v>
      </c>
      <c r="O39" s="354">
        <v>111455235</v>
      </c>
      <c r="P39" s="354">
        <v>120013513</v>
      </c>
      <c r="Q39" s="354">
        <v>135244805</v>
      </c>
      <c r="R39" s="354">
        <v>1762689</v>
      </c>
      <c r="S39" s="354">
        <v>282382458</v>
      </c>
      <c r="T39" s="354">
        <v>26638067</v>
      </c>
      <c r="U39" s="354">
        <v>215168000</v>
      </c>
      <c r="V39" s="354">
        <v>7323415</v>
      </c>
      <c r="W39" s="354">
        <v>38695861</v>
      </c>
      <c r="X39" s="354">
        <v>103300915</v>
      </c>
      <c r="Y39" s="354">
        <v>121730250</v>
      </c>
      <c r="Z39" s="354">
        <v>-58376885</v>
      </c>
      <c r="AA39" s="354">
        <v>156808663</v>
      </c>
      <c r="AB39" s="354">
        <v>186781035</v>
      </c>
      <c r="AC39" s="354">
        <v>55987026</v>
      </c>
      <c r="AD39" s="354">
        <v>651842862</v>
      </c>
      <c r="AE39" s="354">
        <v>11424120</v>
      </c>
      <c r="AF39" s="354">
        <v>15031982</v>
      </c>
      <c r="AG39" s="354">
        <v>279025123</v>
      </c>
      <c r="AH39" s="354">
        <v>21385532</v>
      </c>
      <c r="AI39" s="354">
        <v>40334217</v>
      </c>
      <c r="AJ39" s="354">
        <v>47149828</v>
      </c>
      <c r="AK39" s="354">
        <v>55192219</v>
      </c>
      <c r="AL39" s="354">
        <v>118759285</v>
      </c>
      <c r="AM39" s="354">
        <v>67950469</v>
      </c>
      <c r="AN39" s="354">
        <v>81769054</v>
      </c>
      <c r="AO39" s="354"/>
      <c r="AP39" s="354">
        <v>55365374</v>
      </c>
      <c r="AQ39" s="354">
        <v>169689679</v>
      </c>
      <c r="AR39" s="354">
        <v>107181497</v>
      </c>
      <c r="AS39" s="354">
        <v>27378322</v>
      </c>
      <c r="AT39" s="354">
        <v>47778102</v>
      </c>
      <c r="AU39" s="354">
        <v>165289004</v>
      </c>
      <c r="AV39" s="354">
        <v>148457701</v>
      </c>
      <c r="AW39" s="354">
        <v>744134198</v>
      </c>
      <c r="AX39" s="354">
        <v>217357863</v>
      </c>
      <c r="AY39" s="354">
        <v>231433395</v>
      </c>
      <c r="AZ39" s="354">
        <v>508694041</v>
      </c>
      <c r="BA39" s="354"/>
      <c r="BB39" s="354">
        <v>75664207</v>
      </c>
      <c r="BC39" s="354">
        <v>161384898</v>
      </c>
      <c r="BD39" s="354">
        <v>113221671</v>
      </c>
      <c r="BE39" s="354">
        <v>206535372</v>
      </c>
      <c r="BF39" s="354">
        <v>86645838</v>
      </c>
      <c r="BG39" s="354"/>
      <c r="BH39" s="354"/>
      <c r="BI39" s="354">
        <v>78112117</v>
      </c>
      <c r="BJ39" s="354"/>
      <c r="BK39" s="354"/>
      <c r="BL39" s="354">
        <v>87934612</v>
      </c>
      <c r="BM39" s="354"/>
      <c r="BN39" s="354">
        <v>48161684</v>
      </c>
      <c r="BO39" s="354"/>
      <c r="BP39" s="354"/>
      <c r="BQ39" s="354">
        <v>109082814</v>
      </c>
      <c r="BR39" s="354">
        <v>68807837</v>
      </c>
      <c r="BS39" s="354">
        <v>62545326</v>
      </c>
      <c r="BT39" s="354"/>
      <c r="BU39" s="354"/>
      <c r="BV39" s="354">
        <v>-40936348</v>
      </c>
      <c r="BW39" s="354">
        <v>-61133059</v>
      </c>
      <c r="BX39" s="354">
        <v>75580814</v>
      </c>
      <c r="BY39" s="354">
        <v>302116069</v>
      </c>
      <c r="BZ39" s="354">
        <v>344882474</v>
      </c>
      <c r="CA39" s="354"/>
      <c r="CB39" s="354">
        <v>102282222</v>
      </c>
      <c r="CC39" s="354">
        <v>193776901</v>
      </c>
      <c r="CD39" s="354">
        <v>104318437</v>
      </c>
      <c r="CE39" s="355"/>
      <c r="CF39" s="356"/>
      <c r="CG39" s="640">
        <v>3367287510</v>
      </c>
      <c r="CH39" s="640">
        <v>3313212878</v>
      </c>
      <c r="CI39" s="640">
        <v>1623282128</v>
      </c>
      <c r="CJ39" s="640">
        <v>6004885849</v>
      </c>
      <c r="CK39" s="640">
        <v>2298896667</v>
      </c>
      <c r="CL39" s="640">
        <v>8303782516</v>
      </c>
      <c r="CM39" s="19"/>
      <c r="CN39" s="384"/>
      <c r="CO39" s="384"/>
    </row>
    <row r="40" spans="1:93" s="375" customFormat="1" ht="25.5" customHeight="1">
      <c r="A40" s="954"/>
      <c r="B40" s="357" t="s">
        <v>560</v>
      </c>
      <c r="C40" s="358"/>
      <c r="D40" s="359"/>
      <c r="E40" s="359"/>
      <c r="F40" s="359"/>
      <c r="G40" s="359"/>
      <c r="H40" s="359"/>
      <c r="I40" s="359"/>
      <c r="J40" s="359"/>
      <c r="K40" s="359"/>
      <c r="L40" s="359"/>
      <c r="M40" s="359"/>
      <c r="N40" s="359"/>
      <c r="O40" s="359"/>
      <c r="P40" s="359"/>
      <c r="Q40" s="359"/>
      <c r="R40" s="359"/>
      <c r="S40" s="359"/>
      <c r="T40" s="359"/>
      <c r="U40" s="359"/>
      <c r="V40" s="359"/>
      <c r="W40" s="359"/>
      <c r="X40" s="359"/>
      <c r="Y40" s="359"/>
      <c r="Z40" s="359"/>
      <c r="AA40" s="359"/>
      <c r="AB40" s="359"/>
      <c r="AC40" s="359"/>
      <c r="AD40" s="359"/>
      <c r="AE40" s="359"/>
      <c r="AF40" s="359"/>
      <c r="AG40" s="359"/>
      <c r="AH40" s="359"/>
      <c r="AI40" s="359"/>
      <c r="AJ40" s="359"/>
      <c r="AK40" s="359"/>
      <c r="AL40" s="359"/>
      <c r="AM40" s="359"/>
      <c r="AN40" s="359"/>
      <c r="AO40" s="359"/>
      <c r="AP40" s="359"/>
      <c r="AQ40" s="359"/>
      <c r="AR40" s="359"/>
      <c r="AS40" s="359"/>
      <c r="AT40" s="359"/>
      <c r="AU40" s="359"/>
      <c r="AV40" s="359"/>
      <c r="AW40" s="359"/>
      <c r="AX40" s="359"/>
      <c r="AY40" s="359"/>
      <c r="AZ40" s="359"/>
      <c r="BA40" s="359"/>
      <c r="BB40" s="359"/>
      <c r="BC40" s="359"/>
      <c r="BD40" s="359"/>
      <c r="BE40" s="359"/>
      <c r="BF40" s="359"/>
      <c r="BG40" s="359"/>
      <c r="BH40" s="359"/>
      <c r="BI40" s="359"/>
      <c r="BJ40" s="359"/>
      <c r="BK40" s="359"/>
      <c r="BL40" s="359"/>
      <c r="BM40" s="359"/>
      <c r="BN40" s="359"/>
      <c r="BO40" s="359"/>
      <c r="BP40" s="359"/>
      <c r="BQ40" s="359"/>
      <c r="BR40" s="359"/>
      <c r="BS40" s="359"/>
      <c r="BT40" s="359"/>
      <c r="BU40" s="359"/>
      <c r="BV40" s="359"/>
      <c r="BW40" s="359"/>
      <c r="BX40" s="359"/>
      <c r="BY40" s="359"/>
      <c r="BZ40" s="359"/>
      <c r="CA40" s="359"/>
      <c r="CB40" s="359"/>
      <c r="CC40" s="359"/>
      <c r="CD40" s="359"/>
      <c r="CE40" s="314"/>
      <c r="CF40" s="314"/>
      <c r="CG40" s="638"/>
      <c r="CH40" s="638"/>
      <c r="CI40" s="638"/>
      <c r="CJ40" s="638"/>
      <c r="CK40" s="638"/>
      <c r="CL40" s="639"/>
      <c r="CM40" s="19"/>
      <c r="CN40" s="384"/>
      <c r="CO40" s="384"/>
    </row>
    <row r="41" spans="1:93" s="375" customFormat="1" ht="25.5" customHeight="1">
      <c r="A41" s="955"/>
      <c r="B41" s="350" t="s">
        <v>561</v>
      </c>
      <c r="C41" s="350"/>
      <c r="D41" s="360">
        <v>0.03178506061872909</v>
      </c>
      <c r="E41" s="360">
        <v>0.040194673875223144</v>
      </c>
      <c r="F41" s="360">
        <v>0.05452418836697723</v>
      </c>
      <c r="G41" s="360">
        <v>0.055776288717211644</v>
      </c>
      <c r="H41" s="360"/>
      <c r="I41" s="360"/>
      <c r="J41" s="360">
        <v>0.01968225355298913</v>
      </c>
      <c r="K41" s="360">
        <v>0.04018330217633929</v>
      </c>
      <c r="L41" s="360">
        <v>0.05773618002717391</v>
      </c>
      <c r="M41" s="360">
        <v>0.03483495199275362</v>
      </c>
      <c r="N41" s="360">
        <v>0.030497080138781055</v>
      </c>
      <c r="O41" s="360">
        <v>0.04498693340260017</v>
      </c>
      <c r="P41" s="360">
        <v>0.0680200811257764</v>
      </c>
      <c r="Q41" s="360">
        <v>0.026828453165760872</v>
      </c>
      <c r="R41" s="360">
        <v>0.01942576947463768</v>
      </c>
      <c r="S41" s="360">
        <v>0.0396749706821495</v>
      </c>
      <c r="T41" s="360">
        <v>0.07655333814298836</v>
      </c>
      <c r="U41" s="360">
        <v>0.025869974359472046</v>
      </c>
      <c r="V41" s="360">
        <v>0.0041214917466466236</v>
      </c>
      <c r="W41" s="360">
        <v>0.04116843253022553</v>
      </c>
      <c r="X41" s="360">
        <v>0.07508791973020186</v>
      </c>
      <c r="Y41" s="360">
        <v>0.03763894570716873</v>
      </c>
      <c r="Z41" s="360">
        <v>0.019611017365424428</v>
      </c>
      <c r="AA41" s="360">
        <v>0.0614855759644075</v>
      </c>
      <c r="AB41" s="360">
        <v>0.024619051630434784</v>
      </c>
      <c r="AC41" s="360">
        <v>0.03931859814578005</v>
      </c>
      <c r="AD41" s="360">
        <v>0.03591827364583333</v>
      </c>
      <c r="AE41" s="360">
        <v>0.060292131289762865</v>
      </c>
      <c r="AF41" s="360">
        <v>0.06170347986954566</v>
      </c>
      <c r="AG41" s="360">
        <v>0.0468333615942029</v>
      </c>
      <c r="AH41" s="360">
        <v>0.019639993911030596</v>
      </c>
      <c r="AI41" s="360">
        <v>0.018715979157131957</v>
      </c>
      <c r="AJ41" s="360">
        <v>0.03413536817676928</v>
      </c>
      <c r="AK41" s="360">
        <v>0.032201342607097186</v>
      </c>
      <c r="AL41" s="360">
        <v>0.04006501314792221</v>
      </c>
      <c r="AM41" s="360">
        <v>0.06148087602913968</v>
      </c>
      <c r="AN41" s="360">
        <v>0.057612305428469575</v>
      </c>
      <c r="AO41" s="360"/>
      <c r="AP41" s="360">
        <v>0.08522773564706741</v>
      </c>
      <c r="AQ41" s="360">
        <v>0.04850484093867418</v>
      </c>
      <c r="AR41" s="360">
        <v>0.07119368885451506</v>
      </c>
      <c r="AS41" s="360">
        <v>0.07472981835095967</v>
      </c>
      <c r="AT41" s="360">
        <v>0.04595428916587902</v>
      </c>
      <c r="AU41" s="360">
        <v>0.0562310201658303</v>
      </c>
      <c r="AV41" s="360">
        <v>0.045399027812562616</v>
      </c>
      <c r="AW41" s="360">
        <v>0.04726601527035005</v>
      </c>
      <c r="AX41" s="360">
        <v>0.06421073680512422</v>
      </c>
      <c r="AY41" s="360">
        <v>0.07596980900174911</v>
      </c>
      <c r="AZ41" s="360">
        <v>0.09893079974690963</v>
      </c>
      <c r="BA41" s="360"/>
      <c r="BB41" s="360">
        <v>0.0714736945005176</v>
      </c>
      <c r="BC41" s="360">
        <v>0.04414942416382202</v>
      </c>
      <c r="BD41" s="360">
        <v>0.051810227565066945</v>
      </c>
      <c r="BE41" s="360">
        <v>0.03720167669350421</v>
      </c>
      <c r="BF41" s="360">
        <v>0.08031727669138562</v>
      </c>
      <c r="BG41" s="360"/>
      <c r="BH41" s="360"/>
      <c r="BI41" s="360">
        <v>0.04913596348873756</v>
      </c>
      <c r="BJ41" s="360"/>
      <c r="BK41" s="360"/>
      <c r="BL41" s="360">
        <v>0.06461968482008995</v>
      </c>
      <c r="BM41" s="360"/>
      <c r="BN41" s="360">
        <v>0.061848986778846156</v>
      </c>
      <c r="BO41" s="360"/>
      <c r="BP41" s="360"/>
      <c r="BQ41" s="360">
        <v>0.07450769371118011</v>
      </c>
      <c r="BR41" s="360">
        <v>0.08414382131931789</v>
      </c>
      <c r="BS41" s="360">
        <v>0.04415334208185053</v>
      </c>
      <c r="BT41" s="360"/>
      <c r="BU41" s="360"/>
      <c r="BV41" s="360">
        <v>0.0334013580099553</v>
      </c>
      <c r="BW41" s="360">
        <v>0.03630213152456974</v>
      </c>
      <c r="BX41" s="360">
        <v>0.038006466524261436</v>
      </c>
      <c r="BY41" s="360">
        <v>0.054583393558626056</v>
      </c>
      <c r="BZ41" s="360">
        <v>0.05328412551421405</v>
      </c>
      <c r="CA41" s="360"/>
      <c r="CB41" s="360">
        <v>0.03736589301585395</v>
      </c>
      <c r="CC41" s="360">
        <v>0.055610599158436705</v>
      </c>
      <c r="CD41" s="360">
        <v>0.03549705901721015</v>
      </c>
      <c r="CE41" s="361"/>
      <c r="CF41" s="361"/>
      <c r="CG41" s="641">
        <v>0.03571115316643332</v>
      </c>
      <c r="CH41" s="641">
        <v>0.05465875282483452</v>
      </c>
      <c r="CI41" s="641">
        <v>0.05107692542108711</v>
      </c>
      <c r="CJ41" s="641">
        <v>0.04262954605878434</v>
      </c>
      <c r="CK41" s="641">
        <v>0.04879139098208578</v>
      </c>
      <c r="CL41" s="641">
        <v>0.044076102669304895</v>
      </c>
      <c r="CM41" s="19"/>
      <c r="CN41" s="384"/>
      <c r="CO41" s="384"/>
    </row>
    <row r="42" spans="1:91" s="375" customFormat="1" ht="19.5" customHeight="1">
      <c r="A42" s="374"/>
      <c r="B42" s="374"/>
      <c r="C42" s="374"/>
      <c r="D42" s="374"/>
      <c r="E42" s="374"/>
      <c r="F42" s="374"/>
      <c r="G42" s="374"/>
      <c r="H42" s="374"/>
      <c r="I42" s="374"/>
      <c r="J42" s="374"/>
      <c r="K42" s="374"/>
      <c r="L42" s="374"/>
      <c r="M42" s="374"/>
      <c r="N42" s="374"/>
      <c r="O42" s="374"/>
      <c r="P42" s="374"/>
      <c r="Q42" s="374"/>
      <c r="R42" s="374"/>
      <c r="S42" s="374"/>
      <c r="T42" s="374"/>
      <c r="U42" s="374"/>
      <c r="V42" s="374"/>
      <c r="W42" s="374"/>
      <c r="X42" s="374"/>
      <c r="Y42" s="374"/>
      <c r="Z42" s="374"/>
      <c r="AA42" s="374"/>
      <c r="AB42" s="374"/>
      <c r="AC42" s="374"/>
      <c r="AD42" s="374"/>
      <c r="AE42" s="374"/>
      <c r="AF42" s="374"/>
      <c r="AG42" s="374"/>
      <c r="AH42" s="374"/>
      <c r="AI42" s="374"/>
      <c r="AJ42" s="374"/>
      <c r="AK42" s="374"/>
      <c r="AL42" s="374"/>
      <c r="AM42" s="374"/>
      <c r="AN42" s="374"/>
      <c r="AO42" s="374"/>
      <c r="AP42" s="374"/>
      <c r="AQ42" s="374"/>
      <c r="AR42" s="374"/>
      <c r="AS42" s="374"/>
      <c r="AT42" s="374"/>
      <c r="AU42" s="374"/>
      <c r="AV42" s="374"/>
      <c r="AW42" s="374"/>
      <c r="AX42" s="374"/>
      <c r="AY42" s="374"/>
      <c r="AZ42" s="374"/>
      <c r="BA42" s="374"/>
      <c r="BB42" s="374"/>
      <c r="BC42" s="374"/>
      <c r="BD42" s="374"/>
      <c r="BE42" s="374"/>
      <c r="BF42" s="374"/>
      <c r="BG42" s="374"/>
      <c r="BH42" s="374"/>
      <c r="BI42" s="374"/>
      <c r="BJ42" s="374"/>
      <c r="BK42" s="374"/>
      <c r="BL42" s="374"/>
      <c r="BM42" s="374"/>
      <c r="BN42" s="374"/>
      <c r="BO42" s="374"/>
      <c r="BP42" s="374"/>
      <c r="BQ42" s="374"/>
      <c r="BR42" s="374"/>
      <c r="BS42" s="374"/>
      <c r="BT42" s="374"/>
      <c r="BU42" s="374"/>
      <c r="BV42" s="374"/>
      <c r="BW42" s="374"/>
      <c r="BX42" s="374"/>
      <c r="BY42" s="374"/>
      <c r="BZ42" s="374"/>
      <c r="CA42" s="374"/>
      <c r="CB42" s="374"/>
      <c r="CC42" s="374"/>
      <c r="CD42" s="374"/>
      <c r="CE42" s="374"/>
      <c r="CF42" s="383"/>
      <c r="CM42" s="19"/>
    </row>
    <row r="43" spans="1:91" s="375" customFormat="1" ht="19.5" customHeight="1">
      <c r="A43" s="374"/>
      <c r="B43" s="374"/>
      <c r="C43" s="374"/>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4"/>
      <c r="AK43" s="374"/>
      <c r="AL43" s="374"/>
      <c r="AM43" s="374"/>
      <c r="AN43" s="374"/>
      <c r="AO43" s="374"/>
      <c r="AP43" s="374"/>
      <c r="AQ43" s="374"/>
      <c r="AR43" s="374"/>
      <c r="AS43" s="374"/>
      <c r="AT43" s="374"/>
      <c r="AU43" s="374"/>
      <c r="AV43" s="374"/>
      <c r="AW43" s="374"/>
      <c r="AX43" s="374"/>
      <c r="AY43" s="374"/>
      <c r="AZ43" s="374"/>
      <c r="BA43" s="374"/>
      <c r="BB43" s="374"/>
      <c r="BC43" s="374"/>
      <c r="BD43" s="374"/>
      <c r="BE43" s="374"/>
      <c r="BF43" s="374"/>
      <c r="BG43" s="374"/>
      <c r="BH43" s="374"/>
      <c r="BI43" s="374"/>
      <c r="BJ43" s="374"/>
      <c r="BK43" s="374"/>
      <c r="BL43" s="374"/>
      <c r="BM43" s="374"/>
      <c r="BN43" s="374"/>
      <c r="BO43" s="374"/>
      <c r="BP43" s="374"/>
      <c r="BQ43" s="374"/>
      <c r="BR43" s="374"/>
      <c r="BS43" s="374"/>
      <c r="BT43" s="374"/>
      <c r="BU43" s="374"/>
      <c r="BV43" s="374"/>
      <c r="BW43" s="374"/>
      <c r="BX43" s="374"/>
      <c r="BY43" s="374"/>
      <c r="BZ43" s="374"/>
      <c r="CA43" s="374"/>
      <c r="CB43" s="374"/>
      <c r="CC43" s="374"/>
      <c r="CD43" s="374"/>
      <c r="CE43" s="374"/>
      <c r="CF43" s="383"/>
      <c r="CM43" s="19"/>
    </row>
    <row r="44" spans="1:91" s="375" customFormat="1" ht="19.5" customHeight="1">
      <c r="A44" s="374"/>
      <c r="B44" s="374"/>
      <c r="C44" s="374"/>
      <c r="D44" s="374"/>
      <c r="E44" s="374"/>
      <c r="F44" s="374"/>
      <c r="G44" s="374"/>
      <c r="H44" s="374"/>
      <c r="I44" s="374"/>
      <c r="J44" s="374"/>
      <c r="K44" s="374"/>
      <c r="L44" s="374"/>
      <c r="M44" s="374"/>
      <c r="N44" s="374"/>
      <c r="O44" s="374"/>
      <c r="P44" s="374"/>
      <c r="Q44" s="374"/>
      <c r="R44" s="374"/>
      <c r="S44" s="374"/>
      <c r="T44" s="374"/>
      <c r="U44" s="374"/>
      <c r="V44" s="374"/>
      <c r="W44" s="374"/>
      <c r="X44" s="374"/>
      <c r="Y44" s="374"/>
      <c r="Z44" s="374"/>
      <c r="AA44" s="374"/>
      <c r="AB44" s="374"/>
      <c r="AC44" s="374"/>
      <c r="AD44" s="374"/>
      <c r="AE44" s="374"/>
      <c r="AF44" s="374"/>
      <c r="AG44" s="374"/>
      <c r="AH44" s="374"/>
      <c r="AI44" s="374"/>
      <c r="AJ44" s="374"/>
      <c r="AK44" s="374"/>
      <c r="AL44" s="374"/>
      <c r="AM44" s="374"/>
      <c r="AN44" s="374"/>
      <c r="AO44" s="374"/>
      <c r="AP44" s="374"/>
      <c r="AQ44" s="374"/>
      <c r="AR44" s="374"/>
      <c r="AS44" s="374"/>
      <c r="AT44" s="374"/>
      <c r="AU44" s="374"/>
      <c r="AV44" s="374"/>
      <c r="AW44" s="374"/>
      <c r="AX44" s="374"/>
      <c r="AY44" s="374"/>
      <c r="AZ44" s="374"/>
      <c r="BA44" s="374"/>
      <c r="BB44" s="374"/>
      <c r="BC44" s="374"/>
      <c r="BD44" s="374"/>
      <c r="BE44" s="374"/>
      <c r="BF44" s="374"/>
      <c r="BG44" s="374"/>
      <c r="BH44" s="374"/>
      <c r="BI44" s="374"/>
      <c r="BJ44" s="374"/>
      <c r="BK44" s="374"/>
      <c r="BL44" s="374"/>
      <c r="BM44" s="374"/>
      <c r="BN44" s="374"/>
      <c r="BO44" s="374"/>
      <c r="BP44" s="374"/>
      <c r="BQ44" s="374"/>
      <c r="BR44" s="374"/>
      <c r="BS44" s="374"/>
      <c r="BT44" s="374"/>
      <c r="BU44" s="374"/>
      <c r="BV44" s="374"/>
      <c r="BW44" s="374"/>
      <c r="BX44" s="374"/>
      <c r="BY44" s="374"/>
      <c r="BZ44" s="374"/>
      <c r="CA44" s="374"/>
      <c r="CB44" s="374"/>
      <c r="CC44" s="374"/>
      <c r="CD44" s="374"/>
      <c r="CE44" s="374"/>
      <c r="CF44" s="383"/>
      <c r="CM44" s="19"/>
    </row>
    <row r="45" spans="1:91" s="375" customFormat="1" ht="19.5" customHeight="1">
      <c r="A45" s="374"/>
      <c r="B45" s="374"/>
      <c r="C45" s="374"/>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374"/>
      <c r="CF45" s="383"/>
      <c r="CG45" s="62"/>
      <c r="CH45" s="62"/>
      <c r="CI45" s="62"/>
      <c r="CJ45" s="62"/>
      <c r="CK45" s="62"/>
      <c r="CL45" s="63"/>
      <c r="CM45" s="19"/>
    </row>
    <row r="46" spans="1:91" s="375" customFormat="1" ht="19.5" customHeight="1">
      <c r="A46" s="374"/>
      <c r="B46" s="374"/>
      <c r="C46" s="374"/>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374"/>
      <c r="CF46" s="383"/>
      <c r="CM46" s="19"/>
    </row>
    <row r="47" spans="1:91" s="375" customFormat="1" ht="19.5" customHeight="1">
      <c r="A47" s="374"/>
      <c r="B47" s="374"/>
      <c r="C47" s="374"/>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374"/>
      <c r="CF47" s="383"/>
      <c r="CG47" s="385"/>
      <c r="CH47" s="385"/>
      <c r="CI47" s="385"/>
      <c r="CJ47" s="385"/>
      <c r="CK47" s="385"/>
      <c r="CL47" s="385"/>
      <c r="CM47" s="19"/>
    </row>
    <row r="48" spans="1:91" s="375" customFormat="1" ht="19.5" customHeight="1">
      <c r="A48" s="374"/>
      <c r="B48" s="374"/>
      <c r="C48" s="374"/>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374"/>
      <c r="CF48" s="383"/>
      <c r="CM48" s="19"/>
    </row>
    <row r="49" spans="1:91" s="375" customFormat="1" ht="19.5" customHeight="1">
      <c r="A49" s="374"/>
      <c r="B49" s="374"/>
      <c r="C49" s="374"/>
      <c r="D49" s="23"/>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374"/>
      <c r="CF49" s="383"/>
      <c r="CG49" s="386"/>
      <c r="CH49" s="386"/>
      <c r="CI49" s="386"/>
      <c r="CJ49" s="386"/>
      <c r="CK49" s="386"/>
      <c r="CL49" s="386"/>
      <c r="CM49" s="19"/>
    </row>
    <row r="50" spans="1:91" s="375" customFormat="1" ht="19.5" customHeight="1">
      <c r="A50" s="374"/>
      <c r="B50" s="374"/>
      <c r="C50" s="374"/>
      <c r="D50" s="374"/>
      <c r="E50" s="374"/>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4"/>
      <c r="BQ50" s="374"/>
      <c r="BR50" s="374"/>
      <c r="BS50" s="374"/>
      <c r="BT50" s="374"/>
      <c r="BU50" s="374"/>
      <c r="BV50" s="374"/>
      <c r="BW50" s="374"/>
      <c r="BX50" s="374"/>
      <c r="BY50" s="374"/>
      <c r="BZ50" s="374"/>
      <c r="CA50" s="374"/>
      <c r="CB50" s="374"/>
      <c r="CC50" s="374"/>
      <c r="CD50" s="374"/>
      <c r="CE50" s="374"/>
      <c r="CF50" s="383"/>
      <c r="CM50" s="19"/>
    </row>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sheetData>
  <sheetProtection/>
  <mergeCells count="9">
    <mergeCell ref="CL3:CL5"/>
    <mergeCell ref="A4:C4"/>
    <mergeCell ref="A5:C5"/>
    <mergeCell ref="A6:A15"/>
    <mergeCell ref="A16:A21"/>
    <mergeCell ref="A22:A41"/>
    <mergeCell ref="A3:C3"/>
    <mergeCell ref="CG3:CI4"/>
    <mergeCell ref="CJ3:CK4"/>
  </mergeCells>
  <printOptions/>
  <pageMargins left="0.7874015748031497" right="0.7874015748031497" top="0.7874015748031497" bottom="0" header="0.31496062992125984" footer="0.1968503937007874"/>
  <pageSetup horizontalDpi="600" verticalDpi="600" orientation="landscape" paperSize="9" scale="50" r:id="rId1"/>
  <headerFooter>
    <oddFooter>&amp;R&amp;22&amp;P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view="pageBreakPreview" zoomScaleSheetLayoutView="100" zoomScalePageLayoutView="0" workbookViewId="0" topLeftCell="A1">
      <selection activeCell="A20" sqref="A20:P27"/>
    </sheetView>
  </sheetViews>
  <sheetFormatPr defaultColWidth="9.00390625" defaultRowHeight="13.5"/>
  <cols>
    <col min="1" max="1" width="3.125" style="7" customWidth="1"/>
    <col min="2" max="12" width="7.00390625" style="7" customWidth="1"/>
    <col min="13" max="13" width="56.50390625" style="7" customWidth="1"/>
    <col min="14" max="16384" width="9.00390625" style="7" customWidth="1"/>
  </cols>
  <sheetData>
    <row r="1" s="362" customFormat="1" ht="30" customHeight="1">
      <c r="A1" s="363" t="s">
        <v>18</v>
      </c>
    </row>
    <row r="2" ht="24.75" customHeight="1"/>
    <row r="3" spans="1:13" s="17" customFormat="1" ht="30" customHeight="1">
      <c r="A3" s="370">
        <v>1</v>
      </c>
      <c r="B3" s="371" t="s">
        <v>19</v>
      </c>
      <c r="C3" s="371"/>
      <c r="D3" s="371"/>
      <c r="E3" s="371"/>
      <c r="F3" s="371"/>
      <c r="G3" s="371"/>
      <c r="H3" s="371"/>
      <c r="I3" s="371"/>
      <c r="J3" s="371"/>
      <c r="K3" s="371"/>
      <c r="L3" s="371"/>
      <c r="M3" s="371"/>
    </row>
    <row r="4" spans="1:13" s="17" customFormat="1" ht="30" customHeight="1">
      <c r="A4" s="370">
        <v>2</v>
      </c>
      <c r="B4" s="371" t="s">
        <v>718</v>
      </c>
      <c r="C4" s="371"/>
      <c r="D4" s="371"/>
      <c r="E4" s="371"/>
      <c r="F4" s="371"/>
      <c r="G4" s="371"/>
      <c r="H4" s="371"/>
      <c r="I4" s="371"/>
      <c r="J4" s="371"/>
      <c r="K4" s="371"/>
      <c r="L4" s="371"/>
      <c r="M4" s="371"/>
    </row>
    <row r="5" spans="1:13" s="17" customFormat="1" ht="15" customHeight="1">
      <c r="A5" s="371"/>
      <c r="B5" s="371"/>
      <c r="C5" s="371"/>
      <c r="D5" s="371"/>
      <c r="E5" s="371"/>
      <c r="F5" s="371"/>
      <c r="G5" s="371"/>
      <c r="H5" s="371"/>
      <c r="I5" s="371"/>
      <c r="J5" s="371"/>
      <c r="K5" s="371"/>
      <c r="L5" s="371"/>
      <c r="M5" s="371"/>
    </row>
    <row r="6" spans="1:13" s="17" customFormat="1" ht="30" customHeight="1">
      <c r="A6" s="370">
        <v>3</v>
      </c>
      <c r="B6" s="650" t="s">
        <v>719</v>
      </c>
      <c r="C6" s="650"/>
      <c r="D6" s="650"/>
      <c r="E6" s="650"/>
      <c r="F6" s="650"/>
      <c r="G6" s="650"/>
      <c r="H6" s="650"/>
      <c r="I6" s="650"/>
      <c r="J6" s="650"/>
      <c r="K6" s="650"/>
      <c r="L6" s="650"/>
      <c r="M6" s="650"/>
    </row>
    <row r="7" spans="1:13" s="362" customFormat="1" ht="90" customHeight="1" hidden="1">
      <c r="A7" s="372">
        <v>4</v>
      </c>
      <c r="B7" s="651" t="s">
        <v>798</v>
      </c>
      <c r="C7" s="651"/>
      <c r="D7" s="651"/>
      <c r="E7" s="651"/>
      <c r="F7" s="651"/>
      <c r="G7" s="651"/>
      <c r="H7" s="651"/>
      <c r="I7" s="651"/>
      <c r="J7" s="651"/>
      <c r="K7" s="651"/>
      <c r="L7" s="651"/>
      <c r="M7" s="651"/>
    </row>
    <row r="8" spans="1:13" s="362" customFormat="1" ht="30" customHeight="1" hidden="1">
      <c r="A8" s="371"/>
      <c r="B8" s="371"/>
      <c r="C8" s="371"/>
      <c r="D8" s="371"/>
      <c r="E8" s="371"/>
      <c r="F8" s="371"/>
      <c r="G8" s="371"/>
      <c r="H8" s="371"/>
      <c r="I8" s="371"/>
      <c r="J8" s="371"/>
      <c r="K8" s="371"/>
      <c r="L8" s="371"/>
      <c r="M8" s="371"/>
    </row>
    <row r="9" spans="1:13" s="362" customFormat="1" ht="15" customHeight="1">
      <c r="A9" s="371"/>
      <c r="B9" s="371"/>
      <c r="C9" s="371"/>
      <c r="D9" s="371"/>
      <c r="E9" s="371"/>
      <c r="F9" s="371"/>
      <c r="G9" s="371"/>
      <c r="H9" s="371"/>
      <c r="I9" s="371"/>
      <c r="J9" s="371"/>
      <c r="K9" s="371"/>
      <c r="L9" s="371"/>
      <c r="M9" s="371"/>
    </row>
    <row r="10" spans="1:13" s="362" customFormat="1" ht="30" customHeight="1">
      <c r="A10" s="370">
        <v>4</v>
      </c>
      <c r="B10" s="654" t="s">
        <v>799</v>
      </c>
      <c r="C10" s="650"/>
      <c r="D10" s="650"/>
      <c r="E10" s="650"/>
      <c r="F10" s="650"/>
      <c r="G10" s="650"/>
      <c r="H10" s="650"/>
      <c r="I10" s="650"/>
      <c r="J10" s="650"/>
      <c r="K10" s="650"/>
      <c r="L10" s="650"/>
      <c r="M10" s="650"/>
    </row>
    <row r="11" spans="1:13" s="362" customFormat="1" ht="30" customHeight="1">
      <c r="A11" s="370"/>
      <c r="B11" s="650"/>
      <c r="C11" s="650"/>
      <c r="D11" s="650"/>
      <c r="E11" s="650"/>
      <c r="F11" s="650"/>
      <c r="G11" s="650"/>
      <c r="H11" s="650"/>
      <c r="I11" s="650"/>
      <c r="J11" s="650"/>
      <c r="K11" s="650"/>
      <c r="L11" s="650"/>
      <c r="M11" s="650"/>
    </row>
    <row r="12" spans="1:13" s="362" customFormat="1" ht="22.5" customHeight="1">
      <c r="A12" s="370"/>
      <c r="B12" s="650"/>
      <c r="C12" s="650"/>
      <c r="D12" s="650"/>
      <c r="E12" s="650"/>
      <c r="F12" s="650"/>
      <c r="G12" s="650"/>
      <c r="H12" s="650"/>
      <c r="I12" s="650"/>
      <c r="J12" s="650"/>
      <c r="K12" s="650"/>
      <c r="L12" s="650"/>
      <c r="M12" s="650"/>
    </row>
    <row r="13" spans="1:13" s="362" customFormat="1" ht="30" customHeight="1">
      <c r="A13" s="370">
        <v>5</v>
      </c>
      <c r="B13" s="654" t="s">
        <v>800</v>
      </c>
      <c r="C13" s="650"/>
      <c r="D13" s="650"/>
      <c r="E13" s="650"/>
      <c r="F13" s="650"/>
      <c r="G13" s="650"/>
      <c r="H13" s="650"/>
      <c r="I13" s="650"/>
      <c r="J13" s="650"/>
      <c r="K13" s="650"/>
      <c r="L13" s="650"/>
      <c r="M13" s="650"/>
    </row>
    <row r="14" spans="1:13" s="362" customFormat="1" ht="30" customHeight="1">
      <c r="A14" s="370"/>
      <c r="B14" s="650"/>
      <c r="C14" s="650"/>
      <c r="D14" s="650"/>
      <c r="E14" s="650"/>
      <c r="F14" s="650"/>
      <c r="G14" s="650"/>
      <c r="H14" s="650"/>
      <c r="I14" s="650"/>
      <c r="J14" s="650"/>
      <c r="K14" s="650"/>
      <c r="L14" s="650"/>
      <c r="M14" s="650"/>
    </row>
    <row r="15" spans="1:13" s="362" customFormat="1" ht="30" customHeight="1">
      <c r="A15" s="370">
        <v>6</v>
      </c>
      <c r="B15" s="652" t="s">
        <v>801</v>
      </c>
      <c r="C15" s="653"/>
      <c r="D15" s="653"/>
      <c r="E15" s="653"/>
      <c r="F15" s="653"/>
      <c r="G15" s="653"/>
      <c r="H15" s="653"/>
      <c r="I15" s="653"/>
      <c r="J15" s="653"/>
      <c r="K15" s="653"/>
      <c r="L15" s="653"/>
      <c r="M15" s="653"/>
    </row>
    <row r="16" spans="1:13" s="362" customFormat="1" ht="30" customHeight="1">
      <c r="A16" s="370"/>
      <c r="B16" s="653"/>
      <c r="C16" s="653"/>
      <c r="D16" s="653"/>
      <c r="E16" s="653"/>
      <c r="F16" s="653"/>
      <c r="G16" s="653"/>
      <c r="H16" s="653"/>
      <c r="I16" s="653"/>
      <c r="J16" s="653"/>
      <c r="K16" s="653"/>
      <c r="L16" s="653"/>
      <c r="M16" s="653"/>
    </row>
    <row r="17" spans="1:13" s="362" customFormat="1" ht="30" customHeight="1">
      <c r="A17" s="370"/>
      <c r="B17" s="653"/>
      <c r="C17" s="653"/>
      <c r="D17" s="653"/>
      <c r="E17" s="653"/>
      <c r="F17" s="653"/>
      <c r="G17" s="653"/>
      <c r="H17" s="653"/>
      <c r="I17" s="653"/>
      <c r="J17" s="653"/>
      <c r="K17" s="653"/>
      <c r="L17" s="653"/>
      <c r="M17" s="653"/>
    </row>
    <row r="18" spans="1:13" s="362" customFormat="1" ht="30" customHeight="1">
      <c r="A18" s="373">
        <v>7</v>
      </c>
      <c r="B18" s="652" t="s">
        <v>802</v>
      </c>
      <c r="C18" s="653"/>
      <c r="D18" s="653"/>
      <c r="E18" s="653"/>
      <c r="F18" s="653"/>
      <c r="G18" s="653"/>
      <c r="H18" s="653"/>
      <c r="I18" s="653"/>
      <c r="J18" s="653"/>
      <c r="K18" s="653"/>
      <c r="L18" s="653"/>
      <c r="M18" s="653"/>
    </row>
    <row r="19" spans="2:13" ht="11.25">
      <c r="B19" s="18"/>
      <c r="C19" s="18"/>
      <c r="D19" s="18"/>
      <c r="E19" s="18"/>
      <c r="F19" s="18"/>
      <c r="G19" s="18"/>
      <c r="H19" s="18"/>
      <c r="I19" s="18"/>
      <c r="J19" s="18"/>
      <c r="K19" s="18"/>
      <c r="L19" s="18"/>
      <c r="M19" s="18"/>
    </row>
  </sheetData>
  <sheetProtection/>
  <mergeCells count="6">
    <mergeCell ref="B6:M6"/>
    <mergeCell ref="B7:M7"/>
    <mergeCell ref="B18:M18"/>
    <mergeCell ref="B15:M17"/>
    <mergeCell ref="B10:M12"/>
    <mergeCell ref="B13:M14"/>
  </mergeCells>
  <printOptions/>
  <pageMargins left="0.7874015748031497" right="0.7874015748031497" top="0.7874015748031497" bottom="0.3937007874015748" header="0.5118110236220472" footer="0.1968503937007874"/>
  <pageSetup fitToHeight="1" fitToWidth="1" horizontalDpi="600" verticalDpi="600" orientation="landscape" paperSize="9" scale="96" r:id="rId3"/>
  <headerFooter alignWithMargins="0">
    <oddFooter>&amp;R&amp;12&amp;P</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F17"/>
  <sheetViews>
    <sheetView view="pageBreakPreview" zoomScaleNormal="65" zoomScaleSheetLayoutView="100" zoomScalePageLayoutView="0" workbookViewId="0" topLeftCell="B1">
      <selection activeCell="A20" sqref="A20:P27"/>
    </sheetView>
  </sheetViews>
  <sheetFormatPr defaultColWidth="9.00390625" defaultRowHeight="13.5" outlineLevelCol="1"/>
  <cols>
    <col min="1" max="1" width="10.125" style="2" hidden="1" customWidth="1"/>
    <col min="2" max="2" width="89.25390625" style="6" customWidth="1"/>
    <col min="3" max="5" width="6.625" style="2" customWidth="1"/>
    <col min="6" max="6" width="8.00390625" style="2" hidden="1" customWidth="1" outlineLevel="1"/>
    <col min="7" max="7" width="9.00390625" style="2" customWidth="1" collapsed="1"/>
    <col min="8" max="16384" width="9.00390625" style="2" customWidth="1"/>
  </cols>
  <sheetData>
    <row r="2" spans="1:6" ht="35.25" customHeight="1">
      <c r="A2" s="1"/>
      <c r="B2" s="655" t="s">
        <v>6</v>
      </c>
      <c r="C2" s="655"/>
      <c r="D2" s="655"/>
      <c r="E2" s="655"/>
      <c r="F2" s="1"/>
    </row>
    <row r="3" spans="2:6" s="3" customFormat="1" ht="45" customHeight="1">
      <c r="B3" s="11"/>
      <c r="C3" s="11"/>
      <c r="D3" s="11"/>
      <c r="E3" s="11"/>
      <c r="F3" s="4"/>
    </row>
    <row r="4" spans="2:6" s="8" customFormat="1" ht="24.75" customHeight="1">
      <c r="B4" s="260" t="s">
        <v>7</v>
      </c>
      <c r="C4" s="656" t="s">
        <v>760</v>
      </c>
      <c r="D4" s="657"/>
      <c r="E4" s="658"/>
      <c r="F4" s="9" t="s">
        <v>8</v>
      </c>
    </row>
    <row r="5" spans="2:6" s="8" customFormat="1" ht="30" customHeight="1">
      <c r="B5" s="364" t="s">
        <v>9</v>
      </c>
      <c r="C5" s="366">
        <v>4</v>
      </c>
      <c r="D5" s="367" t="s">
        <v>15</v>
      </c>
      <c r="E5" s="368">
        <v>5</v>
      </c>
      <c r="F5" s="10"/>
    </row>
    <row r="6" spans="2:6" s="8" customFormat="1" ht="30" customHeight="1">
      <c r="B6" s="364" t="s">
        <v>10</v>
      </c>
      <c r="C6" s="366">
        <v>6</v>
      </c>
      <c r="D6" s="367" t="s">
        <v>15</v>
      </c>
      <c r="E6" s="368">
        <v>7</v>
      </c>
      <c r="F6" s="10"/>
    </row>
    <row r="7" spans="2:6" s="8" customFormat="1" ht="30" customHeight="1">
      <c r="B7" s="364" t="s">
        <v>11</v>
      </c>
      <c r="C7" s="366">
        <v>8</v>
      </c>
      <c r="D7" s="367" t="s">
        <v>15</v>
      </c>
      <c r="E7" s="368">
        <v>9</v>
      </c>
      <c r="F7" s="10"/>
    </row>
    <row r="8" spans="2:6" s="8" customFormat="1" ht="30" customHeight="1">
      <c r="B8" s="364" t="s">
        <v>3</v>
      </c>
      <c r="C8" s="366">
        <f>C7+2</f>
        <v>10</v>
      </c>
      <c r="D8" s="367" t="s">
        <v>15</v>
      </c>
      <c r="E8" s="368">
        <f>E7+2</f>
        <v>11</v>
      </c>
      <c r="F8" s="10"/>
    </row>
    <row r="9" spans="2:6" s="8" customFormat="1" ht="30" customHeight="1">
      <c r="B9" s="364" t="s">
        <v>5</v>
      </c>
      <c r="C9" s="366">
        <v>12</v>
      </c>
      <c r="D9" s="367" t="s">
        <v>15</v>
      </c>
      <c r="E9" s="368">
        <v>13</v>
      </c>
      <c r="F9" s="10"/>
    </row>
    <row r="10" spans="2:6" s="8" customFormat="1" ht="30" customHeight="1">
      <c r="B10" s="365" t="s">
        <v>0</v>
      </c>
      <c r="C10" s="366">
        <v>14</v>
      </c>
      <c r="D10" s="367" t="s">
        <v>15</v>
      </c>
      <c r="E10" s="368">
        <v>15</v>
      </c>
      <c r="F10" s="10"/>
    </row>
    <row r="11" spans="2:6" s="8" customFormat="1" ht="30" customHeight="1">
      <c r="B11" s="364" t="s">
        <v>14</v>
      </c>
      <c r="C11" s="366">
        <v>16</v>
      </c>
      <c r="D11" s="367" t="s">
        <v>15</v>
      </c>
      <c r="E11" s="368">
        <f>C11+1</f>
        <v>17</v>
      </c>
      <c r="F11" s="10"/>
    </row>
    <row r="12" spans="2:6" s="8" customFormat="1" ht="30" customHeight="1">
      <c r="B12" s="364" t="s">
        <v>12</v>
      </c>
      <c r="C12" s="366">
        <v>18</v>
      </c>
      <c r="D12" s="367" t="s">
        <v>15</v>
      </c>
      <c r="E12" s="368">
        <f>C12+1</f>
        <v>19</v>
      </c>
      <c r="F12" s="10"/>
    </row>
    <row r="13" spans="2:6" s="8" customFormat="1" ht="30" customHeight="1">
      <c r="B13" s="364" t="s">
        <v>1</v>
      </c>
      <c r="C13" s="366">
        <v>20</v>
      </c>
      <c r="D13" s="367" t="s">
        <v>15</v>
      </c>
      <c r="E13" s="368">
        <f>C13+1</f>
        <v>21</v>
      </c>
      <c r="F13" s="10"/>
    </row>
    <row r="14" spans="2:6" s="8" customFormat="1" ht="30" customHeight="1">
      <c r="B14" s="364" t="s">
        <v>2</v>
      </c>
      <c r="C14" s="366">
        <f>E13+1</f>
        <v>22</v>
      </c>
      <c r="D14" s="367" t="s">
        <v>15</v>
      </c>
      <c r="E14" s="368">
        <f>C14+1</f>
        <v>23</v>
      </c>
      <c r="F14" s="10"/>
    </row>
    <row r="15" spans="2:6" s="8" customFormat="1" ht="30" customHeight="1">
      <c r="B15" s="364" t="s">
        <v>16</v>
      </c>
      <c r="C15" s="369">
        <v>24</v>
      </c>
      <c r="D15" s="367" t="s">
        <v>15</v>
      </c>
      <c r="E15" s="368">
        <v>29</v>
      </c>
      <c r="F15" s="10"/>
    </row>
    <row r="16" spans="2:6" s="8" customFormat="1" ht="30" customHeight="1">
      <c r="B16" s="364" t="s">
        <v>17</v>
      </c>
      <c r="C16" s="369"/>
      <c r="D16" s="367">
        <v>30</v>
      </c>
      <c r="E16" s="368"/>
      <c r="F16" s="10"/>
    </row>
    <row r="17" spans="2:6" s="3" customFormat="1" ht="11.25" customHeight="1">
      <c r="B17" s="16"/>
      <c r="C17" s="5"/>
      <c r="D17" s="5"/>
      <c r="E17" s="5"/>
      <c r="F17" s="5"/>
    </row>
  </sheetData>
  <sheetProtection/>
  <mergeCells count="2">
    <mergeCell ref="B2:E2"/>
    <mergeCell ref="C4:E4"/>
  </mergeCells>
  <printOptions horizontalCentered="1"/>
  <pageMargins left="0.7874015748031497" right="0.7874015748031497" top="0.7874015748031497" bottom="0.3937007874015748" header="0.5118110236220472" footer="0.1968503937007874"/>
  <pageSetup fitToHeight="1" fitToWidth="1" horizontalDpi="600" verticalDpi="600" orientation="landscape" paperSize="9" r:id="rId1"/>
  <headerFooter alignWithMargins="0">
    <oddFooter>&amp;R&amp;12&amp;P</oddFooter>
  </headerFooter>
</worksheet>
</file>

<file path=xl/worksheets/sheet4.xml><?xml version="1.0" encoding="utf-8"?>
<worksheet xmlns="http://schemas.openxmlformats.org/spreadsheetml/2006/main" xmlns:r="http://schemas.openxmlformats.org/officeDocument/2006/relationships">
  <dimension ref="A1:O88"/>
  <sheetViews>
    <sheetView view="pageBreakPreview" zoomScale="75" zoomScaleSheetLayoutView="75" zoomScalePageLayoutView="0" workbookViewId="0" topLeftCell="A1">
      <pane xSplit="2" ySplit="7" topLeftCell="C8" activePane="bottomRight" state="frozen"/>
      <selection pane="topLeft" activeCell="A20" sqref="A20:P27"/>
      <selection pane="topRight" activeCell="A20" sqref="A20:P27"/>
      <selection pane="bottomLeft" activeCell="A20" sqref="A20:P27"/>
      <selection pane="bottomRight" activeCell="A20" sqref="A20:P27"/>
    </sheetView>
  </sheetViews>
  <sheetFormatPr defaultColWidth="9.00390625" defaultRowHeight="13.5"/>
  <cols>
    <col min="1" max="1" width="5.75390625" style="26" customWidth="1"/>
    <col min="2" max="2" width="55.625" style="25" customWidth="1"/>
    <col min="3" max="3" width="15.625" style="26" customWidth="1"/>
    <col min="4" max="11" width="15.625" style="27" customWidth="1"/>
    <col min="12" max="16384" width="9.00390625" style="26" customWidth="1"/>
  </cols>
  <sheetData>
    <row r="1" ht="24" customHeight="1">
      <c r="A1" s="470" t="s">
        <v>20</v>
      </c>
    </row>
    <row r="3" spans="3:11" ht="18" customHeight="1">
      <c r="C3" s="28"/>
      <c r="D3" s="29"/>
      <c r="E3" s="29"/>
      <c r="F3" s="29"/>
      <c r="G3" s="29"/>
      <c r="H3" s="29"/>
      <c r="I3" s="696">
        <v>42004</v>
      </c>
      <c r="J3" s="696"/>
      <c r="K3" s="696"/>
    </row>
    <row r="4" spans="2:11" ht="25.5" customHeight="1">
      <c r="B4" s="697" t="s">
        <v>21</v>
      </c>
      <c r="C4" s="700" t="s">
        <v>22</v>
      </c>
      <c r="D4" s="703" t="s">
        <v>23</v>
      </c>
      <c r="E4" s="704"/>
      <c r="F4" s="705" t="s">
        <v>24</v>
      </c>
      <c r="G4" s="706"/>
      <c r="H4" s="703" t="s">
        <v>25</v>
      </c>
      <c r="I4" s="707"/>
      <c r="J4" s="708"/>
      <c r="K4" s="709"/>
    </row>
    <row r="5" spans="2:11" ht="28.5" customHeight="1">
      <c r="B5" s="698"/>
      <c r="C5" s="701"/>
      <c r="D5" s="710" t="s">
        <v>26</v>
      </c>
      <c r="E5" s="713" t="s">
        <v>27</v>
      </c>
      <c r="F5" s="716" t="s">
        <v>28</v>
      </c>
      <c r="G5" s="719" t="s">
        <v>29</v>
      </c>
      <c r="H5" s="685" t="s">
        <v>30</v>
      </c>
      <c r="I5" s="688" t="s">
        <v>31</v>
      </c>
      <c r="J5" s="688" t="s">
        <v>32</v>
      </c>
      <c r="K5" s="688" t="s">
        <v>33</v>
      </c>
    </row>
    <row r="6" spans="2:11" ht="27" customHeight="1">
      <c r="B6" s="698"/>
      <c r="C6" s="701"/>
      <c r="D6" s="711"/>
      <c r="E6" s="714"/>
      <c r="F6" s="717"/>
      <c r="G6" s="720"/>
      <c r="H6" s="686"/>
      <c r="I6" s="688"/>
      <c r="J6" s="688"/>
      <c r="K6" s="688"/>
    </row>
    <row r="7" spans="2:11" ht="21" customHeight="1">
      <c r="B7" s="699"/>
      <c r="C7" s="702"/>
      <c r="D7" s="712"/>
      <c r="E7" s="715"/>
      <c r="F7" s="718"/>
      <c r="G7" s="721"/>
      <c r="H7" s="687"/>
      <c r="I7" s="689"/>
      <c r="J7" s="689"/>
      <c r="K7" s="689"/>
    </row>
    <row r="8" spans="2:11" s="30" customFormat="1" ht="30" customHeight="1">
      <c r="B8" s="110" t="s">
        <v>34</v>
      </c>
      <c r="C8" s="667" t="s">
        <v>35</v>
      </c>
      <c r="D8" s="112" t="s">
        <v>36</v>
      </c>
      <c r="E8" s="113"/>
      <c r="F8" s="114" t="s">
        <v>36</v>
      </c>
      <c r="G8" s="115"/>
      <c r="H8" s="116"/>
      <c r="I8" s="117" t="s">
        <v>36</v>
      </c>
      <c r="J8" s="117"/>
      <c r="K8" s="117"/>
    </row>
    <row r="9" spans="2:11" s="30" customFormat="1" ht="30" customHeight="1">
      <c r="B9" s="110" t="s">
        <v>37</v>
      </c>
      <c r="C9" s="668"/>
      <c r="D9" s="112" t="s">
        <v>36</v>
      </c>
      <c r="E9" s="113"/>
      <c r="F9" s="114" t="s">
        <v>36</v>
      </c>
      <c r="G9" s="115"/>
      <c r="H9" s="116"/>
      <c r="I9" s="117"/>
      <c r="J9" s="117" t="s">
        <v>36</v>
      </c>
      <c r="K9" s="117"/>
    </row>
    <row r="10" spans="2:11" s="30" customFormat="1" ht="30" customHeight="1">
      <c r="B10" s="110" t="s">
        <v>38</v>
      </c>
      <c r="C10" s="668"/>
      <c r="D10" s="112" t="s">
        <v>36</v>
      </c>
      <c r="E10" s="113"/>
      <c r="F10" s="114" t="s">
        <v>36</v>
      </c>
      <c r="G10" s="115"/>
      <c r="H10" s="116"/>
      <c r="I10" s="117"/>
      <c r="J10" s="117" t="s">
        <v>36</v>
      </c>
      <c r="K10" s="117"/>
    </row>
    <row r="11" spans="2:11" s="30" customFormat="1" ht="30" customHeight="1">
      <c r="B11" s="110" t="s">
        <v>39</v>
      </c>
      <c r="C11" s="668"/>
      <c r="D11" s="112" t="s">
        <v>36</v>
      </c>
      <c r="E11" s="113"/>
      <c r="F11" s="114" t="s">
        <v>36</v>
      </c>
      <c r="G11" s="115"/>
      <c r="H11" s="116"/>
      <c r="I11" s="117"/>
      <c r="J11" s="117" t="s">
        <v>36</v>
      </c>
      <c r="K11" s="117"/>
    </row>
    <row r="12" spans="2:11" s="30" customFormat="1" ht="30" customHeight="1">
      <c r="B12" s="111" t="s">
        <v>40</v>
      </c>
      <c r="C12" s="668"/>
      <c r="D12" s="112" t="s">
        <v>36</v>
      </c>
      <c r="E12" s="113"/>
      <c r="F12" s="114" t="s">
        <v>36</v>
      </c>
      <c r="G12" s="115"/>
      <c r="H12" s="116"/>
      <c r="I12" s="117"/>
      <c r="J12" s="117" t="s">
        <v>36</v>
      </c>
      <c r="K12" s="117"/>
    </row>
    <row r="13" spans="2:11" s="30" customFormat="1" ht="30" customHeight="1">
      <c r="B13" s="110" t="s">
        <v>41</v>
      </c>
      <c r="C13" s="668"/>
      <c r="D13" s="112" t="s">
        <v>36</v>
      </c>
      <c r="E13" s="113"/>
      <c r="F13" s="114" t="s">
        <v>36</v>
      </c>
      <c r="G13" s="115"/>
      <c r="H13" s="116" t="s">
        <v>36</v>
      </c>
      <c r="I13" s="117"/>
      <c r="J13" s="117"/>
      <c r="K13" s="117"/>
    </row>
    <row r="14" spans="2:11" s="30" customFormat="1" ht="30" customHeight="1">
      <c r="B14" s="110" t="s">
        <v>42</v>
      </c>
      <c r="C14" s="668"/>
      <c r="D14" s="112" t="s">
        <v>36</v>
      </c>
      <c r="E14" s="113"/>
      <c r="F14" s="114" t="s">
        <v>36</v>
      </c>
      <c r="G14" s="115"/>
      <c r="H14" s="116"/>
      <c r="I14" s="117" t="s">
        <v>36</v>
      </c>
      <c r="J14" s="117"/>
      <c r="K14" s="117"/>
    </row>
    <row r="15" spans="2:11" s="30" customFormat="1" ht="30" customHeight="1">
      <c r="B15" s="110" t="s">
        <v>43</v>
      </c>
      <c r="C15" s="668"/>
      <c r="D15" s="112" t="s">
        <v>36</v>
      </c>
      <c r="E15" s="113"/>
      <c r="F15" s="114" t="s">
        <v>36</v>
      </c>
      <c r="G15" s="115"/>
      <c r="H15" s="116"/>
      <c r="I15" s="117" t="s">
        <v>36</v>
      </c>
      <c r="J15" s="117"/>
      <c r="K15" s="117"/>
    </row>
    <row r="16" spans="2:11" s="30" customFormat="1" ht="30" customHeight="1">
      <c r="B16" s="110" t="s">
        <v>44</v>
      </c>
      <c r="C16" s="668"/>
      <c r="D16" s="112" t="s">
        <v>36</v>
      </c>
      <c r="E16" s="113"/>
      <c r="F16" s="114" t="s">
        <v>36</v>
      </c>
      <c r="G16" s="115"/>
      <c r="H16" s="116"/>
      <c r="I16" s="117"/>
      <c r="J16" s="117" t="s">
        <v>36</v>
      </c>
      <c r="K16" s="117"/>
    </row>
    <row r="17" spans="2:11" s="30" customFormat="1" ht="30" customHeight="1">
      <c r="B17" s="110" t="s">
        <v>45</v>
      </c>
      <c r="C17" s="668"/>
      <c r="D17" s="112" t="s">
        <v>36</v>
      </c>
      <c r="E17" s="113"/>
      <c r="F17" s="114" t="s">
        <v>36</v>
      </c>
      <c r="G17" s="115"/>
      <c r="H17" s="116"/>
      <c r="I17" s="117" t="s">
        <v>36</v>
      </c>
      <c r="J17" s="117"/>
      <c r="K17" s="117"/>
    </row>
    <row r="18" spans="2:11" s="30" customFormat="1" ht="30" customHeight="1">
      <c r="B18" s="110" t="s">
        <v>46</v>
      </c>
      <c r="C18" s="668"/>
      <c r="D18" s="112" t="s">
        <v>36</v>
      </c>
      <c r="E18" s="113"/>
      <c r="F18" s="118" t="s">
        <v>36</v>
      </c>
      <c r="G18" s="115"/>
      <c r="H18" s="116" t="s">
        <v>36</v>
      </c>
      <c r="I18" s="117"/>
      <c r="J18" s="117"/>
      <c r="K18" s="117"/>
    </row>
    <row r="19" spans="2:11" s="30" customFormat="1" ht="30" customHeight="1">
      <c r="B19" s="110" t="s">
        <v>47</v>
      </c>
      <c r="C19" s="668"/>
      <c r="D19" s="112" t="s">
        <v>36</v>
      </c>
      <c r="E19" s="113"/>
      <c r="F19" s="118" t="s">
        <v>36</v>
      </c>
      <c r="G19" s="115"/>
      <c r="H19" s="116"/>
      <c r="I19" s="117" t="s">
        <v>36</v>
      </c>
      <c r="J19" s="117"/>
      <c r="K19" s="117"/>
    </row>
    <row r="20" spans="2:11" s="30" customFormat="1" ht="30" customHeight="1">
      <c r="B20" s="110" t="s">
        <v>48</v>
      </c>
      <c r="C20" s="668"/>
      <c r="D20" s="112" t="s">
        <v>36</v>
      </c>
      <c r="E20" s="113"/>
      <c r="F20" s="118" t="s">
        <v>36</v>
      </c>
      <c r="G20" s="115"/>
      <c r="H20" s="116"/>
      <c r="I20" s="117"/>
      <c r="J20" s="117" t="s">
        <v>36</v>
      </c>
      <c r="K20" s="117"/>
    </row>
    <row r="21" spans="2:11" s="30" customFormat="1" ht="30" customHeight="1">
      <c r="B21" s="110" t="s">
        <v>49</v>
      </c>
      <c r="C21" s="668"/>
      <c r="D21" s="112" t="s">
        <v>36</v>
      </c>
      <c r="E21" s="119"/>
      <c r="F21" s="114" t="s">
        <v>36</v>
      </c>
      <c r="G21" s="120"/>
      <c r="H21" s="116" t="s">
        <v>36</v>
      </c>
      <c r="I21" s="117"/>
      <c r="J21" s="117"/>
      <c r="K21" s="117"/>
    </row>
    <row r="22" spans="2:11" s="30" customFormat="1" ht="30" customHeight="1">
      <c r="B22" s="110" t="s">
        <v>50</v>
      </c>
      <c r="C22" s="668"/>
      <c r="D22" s="112" t="s">
        <v>36</v>
      </c>
      <c r="E22" s="119"/>
      <c r="F22" s="114" t="s">
        <v>36</v>
      </c>
      <c r="G22" s="120"/>
      <c r="H22" s="116"/>
      <c r="I22" s="117"/>
      <c r="J22" s="117" t="s">
        <v>51</v>
      </c>
      <c r="K22" s="117"/>
    </row>
    <row r="23" spans="2:11" s="30" customFormat="1" ht="30" customHeight="1">
      <c r="B23" s="110" t="s">
        <v>52</v>
      </c>
      <c r="C23" s="668"/>
      <c r="D23" s="112" t="s">
        <v>36</v>
      </c>
      <c r="E23" s="119"/>
      <c r="F23" s="114" t="s">
        <v>36</v>
      </c>
      <c r="G23" s="120"/>
      <c r="H23" s="116"/>
      <c r="I23" s="117"/>
      <c r="J23" s="117" t="s">
        <v>51</v>
      </c>
      <c r="K23" s="117"/>
    </row>
    <row r="24" spans="2:11" s="30" customFormat="1" ht="30" customHeight="1">
      <c r="B24" s="110" t="s">
        <v>53</v>
      </c>
      <c r="C24" s="668"/>
      <c r="D24" s="112" t="s">
        <v>51</v>
      </c>
      <c r="E24" s="119"/>
      <c r="F24" s="114" t="s">
        <v>51</v>
      </c>
      <c r="G24" s="115"/>
      <c r="H24" s="116"/>
      <c r="I24" s="117"/>
      <c r="J24" s="117" t="s">
        <v>51</v>
      </c>
      <c r="K24" s="117"/>
    </row>
    <row r="25" spans="2:11" s="30" customFormat="1" ht="30" customHeight="1">
      <c r="B25" s="110" t="s">
        <v>54</v>
      </c>
      <c r="C25" s="668"/>
      <c r="D25" s="112" t="s">
        <v>51</v>
      </c>
      <c r="E25" s="119"/>
      <c r="F25" s="114" t="s">
        <v>51</v>
      </c>
      <c r="G25" s="115"/>
      <c r="H25" s="116"/>
      <c r="I25" s="117"/>
      <c r="J25" s="117" t="s">
        <v>51</v>
      </c>
      <c r="K25" s="117"/>
    </row>
    <row r="26" spans="2:11" s="30" customFormat="1" ht="30" customHeight="1">
      <c r="B26" s="110" t="s">
        <v>55</v>
      </c>
      <c r="C26" s="668"/>
      <c r="D26" s="112" t="s">
        <v>36</v>
      </c>
      <c r="E26" s="119"/>
      <c r="F26" s="114" t="s">
        <v>36</v>
      </c>
      <c r="G26" s="115"/>
      <c r="H26" s="116"/>
      <c r="I26" s="117"/>
      <c r="J26" s="117" t="s">
        <v>36</v>
      </c>
      <c r="K26" s="117"/>
    </row>
    <row r="27" spans="2:11" s="30" customFormat="1" ht="30" customHeight="1">
      <c r="B27" s="110" t="s">
        <v>56</v>
      </c>
      <c r="C27" s="668"/>
      <c r="D27" s="112" t="s">
        <v>36</v>
      </c>
      <c r="E27" s="119"/>
      <c r="F27" s="114" t="s">
        <v>36</v>
      </c>
      <c r="G27" s="115"/>
      <c r="H27" s="116"/>
      <c r="I27" s="117"/>
      <c r="J27" s="117" t="s">
        <v>36</v>
      </c>
      <c r="K27" s="117"/>
    </row>
    <row r="28" spans="2:11" s="30" customFormat="1" ht="30" customHeight="1">
      <c r="B28" s="110" t="s">
        <v>57</v>
      </c>
      <c r="C28" s="668"/>
      <c r="D28" s="112" t="s">
        <v>36</v>
      </c>
      <c r="E28" s="119"/>
      <c r="F28" s="114" t="s">
        <v>36</v>
      </c>
      <c r="G28" s="115"/>
      <c r="H28" s="116"/>
      <c r="I28" s="117"/>
      <c r="J28" s="117" t="s">
        <v>36</v>
      </c>
      <c r="K28" s="117"/>
    </row>
    <row r="29" spans="2:11" s="30" customFormat="1" ht="30" customHeight="1">
      <c r="B29" s="110" t="s">
        <v>58</v>
      </c>
      <c r="C29" s="668"/>
      <c r="D29" s="112" t="s">
        <v>36</v>
      </c>
      <c r="E29" s="119"/>
      <c r="F29" s="114" t="s">
        <v>36</v>
      </c>
      <c r="G29" s="120"/>
      <c r="H29" s="121"/>
      <c r="I29" s="117"/>
      <c r="J29" s="117" t="s">
        <v>36</v>
      </c>
      <c r="K29" s="122"/>
    </row>
    <row r="30" spans="2:11" s="30" customFormat="1" ht="30" customHeight="1">
      <c r="B30" s="110" t="s">
        <v>59</v>
      </c>
      <c r="C30" s="668"/>
      <c r="D30" s="112" t="s">
        <v>36</v>
      </c>
      <c r="E30" s="119"/>
      <c r="F30" s="114" t="s">
        <v>36</v>
      </c>
      <c r="G30" s="120"/>
      <c r="H30" s="117" t="s">
        <v>36</v>
      </c>
      <c r="I30" s="117"/>
      <c r="J30" s="117"/>
      <c r="K30" s="122"/>
    </row>
    <row r="31" spans="2:11" s="30" customFormat="1" ht="30" customHeight="1">
      <c r="B31" s="110" t="s">
        <v>60</v>
      </c>
      <c r="C31" s="668"/>
      <c r="D31" s="112" t="s">
        <v>51</v>
      </c>
      <c r="E31" s="119"/>
      <c r="F31" s="114" t="s">
        <v>51</v>
      </c>
      <c r="G31" s="120"/>
      <c r="H31" s="121"/>
      <c r="I31" s="117" t="s">
        <v>51</v>
      </c>
      <c r="J31" s="117"/>
      <c r="K31" s="122"/>
    </row>
    <row r="32" spans="2:11" s="30" customFormat="1" ht="30" customHeight="1">
      <c r="B32" s="110" t="s">
        <v>61</v>
      </c>
      <c r="C32" s="668"/>
      <c r="D32" s="112" t="s">
        <v>51</v>
      </c>
      <c r="E32" s="119"/>
      <c r="F32" s="114" t="s">
        <v>51</v>
      </c>
      <c r="G32" s="120"/>
      <c r="H32" s="121"/>
      <c r="I32" s="117" t="s">
        <v>51</v>
      </c>
      <c r="J32" s="117"/>
      <c r="K32" s="122"/>
    </row>
    <row r="33" spans="2:11" s="30" customFormat="1" ht="30" customHeight="1">
      <c r="B33" s="110" t="s">
        <v>62</v>
      </c>
      <c r="C33" s="668"/>
      <c r="D33" s="112"/>
      <c r="E33" s="112" t="s">
        <v>36</v>
      </c>
      <c r="F33" s="670"/>
      <c r="G33" s="671"/>
      <c r="H33" s="676"/>
      <c r="I33" s="677"/>
      <c r="J33" s="677"/>
      <c r="K33" s="678"/>
    </row>
    <row r="34" spans="2:11" s="30" customFormat="1" ht="30" customHeight="1">
      <c r="B34" s="110" t="s">
        <v>63</v>
      </c>
      <c r="C34" s="668"/>
      <c r="D34" s="112"/>
      <c r="E34" s="112" t="s">
        <v>36</v>
      </c>
      <c r="F34" s="672"/>
      <c r="G34" s="673"/>
      <c r="H34" s="679"/>
      <c r="I34" s="680"/>
      <c r="J34" s="680"/>
      <c r="K34" s="681"/>
    </row>
    <row r="35" spans="2:11" s="30" customFormat="1" ht="30" customHeight="1">
      <c r="B35" s="110" t="s">
        <v>64</v>
      </c>
      <c r="C35" s="668"/>
      <c r="D35" s="112"/>
      <c r="E35" s="112" t="s">
        <v>36</v>
      </c>
      <c r="F35" s="672"/>
      <c r="G35" s="673"/>
      <c r="H35" s="679"/>
      <c r="I35" s="680"/>
      <c r="J35" s="680"/>
      <c r="K35" s="681"/>
    </row>
    <row r="36" spans="2:11" s="30" customFormat="1" ht="30" customHeight="1">
      <c r="B36" s="110" t="s">
        <v>65</v>
      </c>
      <c r="C36" s="668"/>
      <c r="D36" s="112"/>
      <c r="E36" s="112" t="s">
        <v>36</v>
      </c>
      <c r="F36" s="672"/>
      <c r="G36" s="673"/>
      <c r="H36" s="679"/>
      <c r="I36" s="680"/>
      <c r="J36" s="680"/>
      <c r="K36" s="681"/>
    </row>
    <row r="37" spans="2:11" s="30" customFormat="1" ht="30" customHeight="1">
      <c r="B37" s="110" t="s">
        <v>66</v>
      </c>
      <c r="C37" s="690"/>
      <c r="D37" s="112"/>
      <c r="E37" s="123" t="s">
        <v>51</v>
      </c>
      <c r="F37" s="691"/>
      <c r="G37" s="692"/>
      <c r="H37" s="693"/>
      <c r="I37" s="694"/>
      <c r="J37" s="694"/>
      <c r="K37" s="695"/>
    </row>
    <row r="38" spans="2:11" s="30" customFormat="1" ht="30" customHeight="1">
      <c r="B38" s="110" t="s">
        <v>67</v>
      </c>
      <c r="C38" s="660" t="s">
        <v>68</v>
      </c>
      <c r="D38" s="112" t="s">
        <v>36</v>
      </c>
      <c r="E38" s="113"/>
      <c r="F38" s="114" t="s">
        <v>36</v>
      </c>
      <c r="G38" s="115"/>
      <c r="H38" s="116" t="s">
        <v>36</v>
      </c>
      <c r="I38" s="117"/>
      <c r="J38" s="117"/>
      <c r="K38" s="117"/>
    </row>
    <row r="39" spans="2:11" s="30" customFormat="1" ht="30" customHeight="1">
      <c r="B39" s="110" t="s">
        <v>69</v>
      </c>
      <c r="C39" s="660"/>
      <c r="D39" s="112" t="s">
        <v>36</v>
      </c>
      <c r="E39" s="113"/>
      <c r="F39" s="114" t="s">
        <v>51</v>
      </c>
      <c r="G39" s="115"/>
      <c r="H39" s="116"/>
      <c r="I39" s="117"/>
      <c r="J39" s="117" t="s">
        <v>36</v>
      </c>
      <c r="K39" s="117"/>
    </row>
    <row r="40" spans="2:11" s="30" customFormat="1" ht="30" customHeight="1">
      <c r="B40" s="110" t="s">
        <v>70</v>
      </c>
      <c r="C40" s="660"/>
      <c r="D40" s="112" t="s">
        <v>36</v>
      </c>
      <c r="E40" s="113"/>
      <c r="F40" s="114" t="s">
        <v>36</v>
      </c>
      <c r="G40" s="115"/>
      <c r="H40" s="116"/>
      <c r="I40" s="117"/>
      <c r="J40" s="117" t="s">
        <v>36</v>
      </c>
      <c r="K40" s="117"/>
    </row>
    <row r="41" spans="2:11" s="30" customFormat="1" ht="30" customHeight="1">
      <c r="B41" s="110" t="s">
        <v>71</v>
      </c>
      <c r="C41" s="660"/>
      <c r="D41" s="124" t="s">
        <v>36</v>
      </c>
      <c r="E41" s="113"/>
      <c r="F41" s="114" t="s">
        <v>36</v>
      </c>
      <c r="G41" s="115"/>
      <c r="H41" s="116"/>
      <c r="I41" s="117"/>
      <c r="J41" s="117" t="s">
        <v>36</v>
      </c>
      <c r="K41" s="117"/>
    </row>
    <row r="42" spans="2:11" s="30" customFormat="1" ht="30" customHeight="1">
      <c r="B42" s="110" t="s">
        <v>72</v>
      </c>
      <c r="C42" s="660"/>
      <c r="D42" s="114" t="s">
        <v>36</v>
      </c>
      <c r="E42" s="113"/>
      <c r="F42" s="114" t="s">
        <v>36</v>
      </c>
      <c r="G42" s="115"/>
      <c r="H42" s="116"/>
      <c r="I42" s="117" t="s">
        <v>36</v>
      </c>
      <c r="J42" s="117"/>
      <c r="K42" s="117"/>
    </row>
    <row r="43" spans="2:11" s="30" customFormat="1" ht="30" customHeight="1">
      <c r="B43" s="110" t="s">
        <v>73</v>
      </c>
      <c r="C43" s="660"/>
      <c r="D43" s="114" t="s">
        <v>36</v>
      </c>
      <c r="E43" s="113"/>
      <c r="F43" s="114" t="s">
        <v>36</v>
      </c>
      <c r="G43" s="115"/>
      <c r="H43" s="116"/>
      <c r="I43" s="117"/>
      <c r="J43" s="117" t="s">
        <v>36</v>
      </c>
      <c r="K43" s="117"/>
    </row>
    <row r="44" spans="2:11" s="30" customFormat="1" ht="30" customHeight="1">
      <c r="B44" s="110" t="s">
        <v>74</v>
      </c>
      <c r="C44" s="659" t="s">
        <v>68</v>
      </c>
      <c r="D44" s="114" t="s">
        <v>36</v>
      </c>
      <c r="E44" s="113"/>
      <c r="F44" s="118" t="s">
        <v>36</v>
      </c>
      <c r="G44" s="115"/>
      <c r="H44" s="116"/>
      <c r="I44" s="117" t="s">
        <v>36</v>
      </c>
      <c r="J44" s="117"/>
      <c r="K44" s="117"/>
    </row>
    <row r="45" spans="2:11" s="30" customFormat="1" ht="30" customHeight="1">
      <c r="B45" s="110" t="s">
        <v>75</v>
      </c>
      <c r="C45" s="659"/>
      <c r="D45" s="114" t="s">
        <v>36</v>
      </c>
      <c r="E45" s="113"/>
      <c r="F45" s="118" t="s">
        <v>36</v>
      </c>
      <c r="G45" s="115"/>
      <c r="H45" s="116" t="s">
        <v>36</v>
      </c>
      <c r="I45" s="117"/>
      <c r="J45" s="117"/>
      <c r="K45" s="117"/>
    </row>
    <row r="46" spans="2:11" s="30" customFormat="1" ht="30" customHeight="1">
      <c r="B46" s="110" t="s">
        <v>76</v>
      </c>
      <c r="C46" s="659"/>
      <c r="D46" s="112" t="s">
        <v>36</v>
      </c>
      <c r="E46" s="113"/>
      <c r="F46" s="114" t="s">
        <v>36</v>
      </c>
      <c r="G46" s="115"/>
      <c r="H46" s="116" t="s">
        <v>36</v>
      </c>
      <c r="I46" s="117"/>
      <c r="J46" s="117"/>
      <c r="K46" s="117"/>
    </row>
    <row r="47" spans="2:11" s="30" customFormat="1" ht="30" customHeight="1">
      <c r="B47" s="110" t="s">
        <v>77</v>
      </c>
      <c r="C47" s="659"/>
      <c r="D47" s="112" t="s">
        <v>51</v>
      </c>
      <c r="E47" s="113"/>
      <c r="F47" s="114" t="s">
        <v>36</v>
      </c>
      <c r="G47" s="115"/>
      <c r="H47" s="116" t="s">
        <v>36</v>
      </c>
      <c r="I47" s="117"/>
      <c r="J47" s="117"/>
      <c r="K47" s="117"/>
    </row>
    <row r="48" spans="2:11" s="30" customFormat="1" ht="30" customHeight="1">
      <c r="B48" s="110" t="s">
        <v>78</v>
      </c>
      <c r="C48" s="659"/>
      <c r="D48" s="112" t="s">
        <v>36</v>
      </c>
      <c r="E48" s="113"/>
      <c r="F48" s="114" t="s">
        <v>36</v>
      </c>
      <c r="G48" s="128"/>
      <c r="H48" s="420"/>
      <c r="I48" s="117"/>
      <c r="J48" s="117" t="s">
        <v>36</v>
      </c>
      <c r="K48" s="124"/>
    </row>
    <row r="49" spans="2:11" s="30" customFormat="1" ht="30" customHeight="1">
      <c r="B49" s="110" t="s">
        <v>79</v>
      </c>
      <c r="C49" s="659"/>
      <c r="D49" s="112" t="s">
        <v>36</v>
      </c>
      <c r="E49" s="113"/>
      <c r="F49" s="114" t="s">
        <v>36</v>
      </c>
      <c r="G49" s="128"/>
      <c r="H49" s="420"/>
      <c r="I49" s="117"/>
      <c r="J49" s="117" t="s">
        <v>36</v>
      </c>
      <c r="K49" s="124"/>
    </row>
    <row r="50" spans="2:11" s="30" customFormat="1" ht="30" customHeight="1">
      <c r="B50" s="110" t="s">
        <v>80</v>
      </c>
      <c r="C50" s="659"/>
      <c r="D50" s="112"/>
      <c r="E50" s="113" t="s">
        <v>36</v>
      </c>
      <c r="F50" s="662"/>
      <c r="G50" s="663"/>
      <c r="H50" s="664"/>
      <c r="I50" s="665"/>
      <c r="J50" s="665"/>
      <c r="K50" s="666"/>
    </row>
    <row r="51" spans="2:11" s="30" customFormat="1" ht="30" customHeight="1">
      <c r="B51" s="110" t="s">
        <v>81</v>
      </c>
      <c r="C51" s="659"/>
      <c r="D51" s="112"/>
      <c r="E51" s="113" t="s">
        <v>36</v>
      </c>
      <c r="F51" s="662"/>
      <c r="G51" s="663"/>
      <c r="H51" s="664"/>
      <c r="I51" s="665"/>
      <c r="J51" s="665"/>
      <c r="K51" s="666"/>
    </row>
    <row r="52" spans="2:11" s="30" customFormat="1" ht="30" customHeight="1">
      <c r="B52" s="110" t="s">
        <v>82</v>
      </c>
      <c r="C52" s="659"/>
      <c r="D52" s="112"/>
      <c r="E52" s="113" t="s">
        <v>36</v>
      </c>
      <c r="F52" s="662"/>
      <c r="G52" s="663"/>
      <c r="H52" s="664"/>
      <c r="I52" s="665"/>
      <c r="J52" s="665"/>
      <c r="K52" s="666"/>
    </row>
    <row r="53" spans="2:11" s="30" customFormat="1" ht="30" customHeight="1">
      <c r="B53" s="110" t="s">
        <v>83</v>
      </c>
      <c r="C53" s="659"/>
      <c r="D53" s="112"/>
      <c r="E53" s="113" t="s">
        <v>36</v>
      </c>
      <c r="F53" s="662"/>
      <c r="G53" s="663"/>
      <c r="H53" s="664"/>
      <c r="I53" s="665"/>
      <c r="J53" s="665"/>
      <c r="K53" s="666"/>
    </row>
    <row r="54" spans="2:11" s="30" customFormat="1" ht="30" customHeight="1">
      <c r="B54" s="125" t="s">
        <v>84</v>
      </c>
      <c r="C54" s="659"/>
      <c r="D54" s="112"/>
      <c r="E54" s="113" t="s">
        <v>36</v>
      </c>
      <c r="F54" s="662"/>
      <c r="G54" s="663"/>
      <c r="H54" s="664"/>
      <c r="I54" s="665"/>
      <c r="J54" s="665"/>
      <c r="K54" s="666"/>
    </row>
    <row r="55" spans="2:11" s="30" customFormat="1" ht="30" customHeight="1">
      <c r="B55" s="110" t="s">
        <v>85</v>
      </c>
      <c r="C55" s="667" t="s">
        <v>86</v>
      </c>
      <c r="D55" s="124" t="s">
        <v>36</v>
      </c>
      <c r="E55" s="113"/>
      <c r="F55" s="114" t="s">
        <v>36</v>
      </c>
      <c r="G55" s="115"/>
      <c r="H55" s="116"/>
      <c r="I55" s="124" t="s">
        <v>36</v>
      </c>
      <c r="J55" s="117"/>
      <c r="K55" s="117"/>
    </row>
    <row r="56" spans="2:11" s="30" customFormat="1" ht="30" customHeight="1">
      <c r="B56" s="110" t="s">
        <v>87</v>
      </c>
      <c r="C56" s="668"/>
      <c r="D56" s="124" t="s">
        <v>36</v>
      </c>
      <c r="E56" s="113"/>
      <c r="F56" s="114" t="s">
        <v>36</v>
      </c>
      <c r="G56" s="115"/>
      <c r="H56" s="116"/>
      <c r="I56" s="117" t="s">
        <v>36</v>
      </c>
      <c r="J56" s="117"/>
      <c r="K56" s="117"/>
    </row>
    <row r="57" spans="2:11" s="30" customFormat="1" ht="30" customHeight="1">
      <c r="B57" s="110" t="s">
        <v>88</v>
      </c>
      <c r="C57" s="668"/>
      <c r="D57" s="124" t="s">
        <v>36</v>
      </c>
      <c r="E57" s="113"/>
      <c r="F57" s="114" t="s">
        <v>36</v>
      </c>
      <c r="G57" s="115"/>
      <c r="H57" s="116"/>
      <c r="I57" s="117"/>
      <c r="J57" s="117" t="s">
        <v>36</v>
      </c>
      <c r="K57" s="117"/>
    </row>
    <row r="58" spans="2:11" s="30" customFormat="1" ht="30" customHeight="1">
      <c r="B58" s="110" t="s">
        <v>89</v>
      </c>
      <c r="C58" s="668"/>
      <c r="D58" s="124" t="s">
        <v>36</v>
      </c>
      <c r="E58" s="113"/>
      <c r="F58" s="114" t="s">
        <v>36</v>
      </c>
      <c r="G58" s="115"/>
      <c r="H58" s="116"/>
      <c r="I58" s="117"/>
      <c r="J58" s="117" t="s">
        <v>36</v>
      </c>
      <c r="K58" s="117"/>
    </row>
    <row r="59" spans="2:11" s="30" customFormat="1" ht="30" customHeight="1">
      <c r="B59" s="110" t="s">
        <v>90</v>
      </c>
      <c r="C59" s="668"/>
      <c r="D59" s="124" t="s">
        <v>36</v>
      </c>
      <c r="E59" s="113"/>
      <c r="F59" s="114" t="s">
        <v>36</v>
      </c>
      <c r="G59" s="115"/>
      <c r="H59" s="116"/>
      <c r="I59" s="117" t="s">
        <v>36</v>
      </c>
      <c r="J59" s="117"/>
      <c r="K59" s="117"/>
    </row>
    <row r="60" spans="2:11" s="30" customFormat="1" ht="30" customHeight="1">
      <c r="B60" s="110" t="s">
        <v>91</v>
      </c>
      <c r="C60" s="668"/>
      <c r="D60" s="124" t="s">
        <v>36</v>
      </c>
      <c r="E60" s="113"/>
      <c r="F60" s="114" t="s">
        <v>36</v>
      </c>
      <c r="G60" s="115"/>
      <c r="H60" s="116"/>
      <c r="I60" s="117"/>
      <c r="J60" s="117" t="s">
        <v>36</v>
      </c>
      <c r="K60" s="117"/>
    </row>
    <row r="61" spans="2:11" s="30" customFormat="1" ht="30" customHeight="1">
      <c r="B61" s="126" t="s">
        <v>92</v>
      </c>
      <c r="C61" s="668"/>
      <c r="D61" s="124" t="s">
        <v>36</v>
      </c>
      <c r="E61" s="113"/>
      <c r="F61" s="114" t="s">
        <v>51</v>
      </c>
      <c r="G61" s="115"/>
      <c r="H61" s="116"/>
      <c r="I61" s="117"/>
      <c r="J61" s="117" t="s">
        <v>36</v>
      </c>
      <c r="K61" s="117"/>
    </row>
    <row r="62" spans="2:11" s="30" customFormat="1" ht="30" customHeight="1">
      <c r="B62" s="110" t="s">
        <v>93</v>
      </c>
      <c r="C62" s="668"/>
      <c r="D62" s="112" t="s">
        <v>36</v>
      </c>
      <c r="E62" s="127"/>
      <c r="F62" s="114" t="s">
        <v>36</v>
      </c>
      <c r="G62" s="128"/>
      <c r="H62" s="116"/>
      <c r="I62" s="117"/>
      <c r="J62" s="117" t="s">
        <v>36</v>
      </c>
      <c r="K62" s="117"/>
    </row>
    <row r="63" spans="2:11" s="30" customFormat="1" ht="30" customHeight="1">
      <c r="B63" s="110" t="s">
        <v>94</v>
      </c>
      <c r="C63" s="668"/>
      <c r="D63" s="112" t="s">
        <v>36</v>
      </c>
      <c r="E63" s="127"/>
      <c r="F63" s="114" t="s">
        <v>36</v>
      </c>
      <c r="G63" s="128"/>
      <c r="H63" s="116"/>
      <c r="I63" s="117"/>
      <c r="J63" s="117" t="s">
        <v>36</v>
      </c>
      <c r="K63" s="117"/>
    </row>
    <row r="64" spans="2:11" s="30" customFormat="1" ht="30" customHeight="1">
      <c r="B64" s="110" t="s">
        <v>95</v>
      </c>
      <c r="C64" s="668"/>
      <c r="D64" s="112" t="s">
        <v>36</v>
      </c>
      <c r="E64" s="127"/>
      <c r="F64" s="118" t="s">
        <v>36</v>
      </c>
      <c r="G64" s="115"/>
      <c r="H64" s="116"/>
      <c r="I64" s="117" t="s">
        <v>36</v>
      </c>
      <c r="J64" s="117"/>
      <c r="K64" s="117"/>
    </row>
    <row r="65" spans="2:11" s="30" customFormat="1" ht="30" customHeight="1">
      <c r="B65" s="110" t="s">
        <v>96</v>
      </c>
      <c r="C65" s="668"/>
      <c r="D65" s="112" t="s">
        <v>36</v>
      </c>
      <c r="E65" s="127"/>
      <c r="F65" s="114" t="s">
        <v>36</v>
      </c>
      <c r="G65" s="120"/>
      <c r="H65" s="116"/>
      <c r="I65" s="117" t="s">
        <v>36</v>
      </c>
      <c r="J65" s="117"/>
      <c r="K65" s="117"/>
    </row>
    <row r="66" spans="2:11" s="30" customFormat="1" ht="30" customHeight="1">
      <c r="B66" s="110" t="s">
        <v>97</v>
      </c>
      <c r="C66" s="668"/>
      <c r="D66" s="129"/>
      <c r="E66" s="127" t="s">
        <v>51</v>
      </c>
      <c r="F66" s="670"/>
      <c r="G66" s="671"/>
      <c r="H66" s="676"/>
      <c r="I66" s="677"/>
      <c r="J66" s="677"/>
      <c r="K66" s="678"/>
    </row>
    <row r="67" spans="2:11" s="30" customFormat="1" ht="30" customHeight="1">
      <c r="B67" s="110" t="s">
        <v>98</v>
      </c>
      <c r="C67" s="668"/>
      <c r="D67" s="129"/>
      <c r="E67" s="127" t="s">
        <v>36</v>
      </c>
      <c r="F67" s="672"/>
      <c r="G67" s="673"/>
      <c r="H67" s="679"/>
      <c r="I67" s="680"/>
      <c r="J67" s="680"/>
      <c r="K67" s="681"/>
    </row>
    <row r="68" spans="2:11" s="30" customFormat="1" ht="30" customHeight="1">
      <c r="B68" s="110" t="s">
        <v>99</v>
      </c>
      <c r="C68" s="668"/>
      <c r="D68" s="130"/>
      <c r="E68" s="127" t="s">
        <v>36</v>
      </c>
      <c r="F68" s="672"/>
      <c r="G68" s="673"/>
      <c r="H68" s="679"/>
      <c r="I68" s="680"/>
      <c r="J68" s="680"/>
      <c r="K68" s="681"/>
    </row>
    <row r="69" spans="2:11" s="30" customFormat="1" ht="30" customHeight="1" thickBot="1">
      <c r="B69" s="110" t="s">
        <v>100</v>
      </c>
      <c r="C69" s="669"/>
      <c r="D69" s="130"/>
      <c r="E69" s="127" t="s">
        <v>36</v>
      </c>
      <c r="F69" s="674"/>
      <c r="G69" s="675"/>
      <c r="H69" s="682"/>
      <c r="I69" s="683"/>
      <c r="J69" s="683"/>
      <c r="K69" s="684"/>
    </row>
    <row r="70" spans="2:11" s="30" customFormat="1" ht="30" customHeight="1" thickTop="1">
      <c r="B70" s="131" t="s">
        <v>101</v>
      </c>
      <c r="C70" s="132">
        <f>COUNTA(B8:B70)-1</f>
        <v>62</v>
      </c>
      <c r="D70" s="133">
        <f>COUNTIF(D8:D69,"○")</f>
        <v>48</v>
      </c>
      <c r="E70" s="134">
        <f>COUNTIF(E8:E69,"○")</f>
        <v>14</v>
      </c>
      <c r="F70" s="135">
        <f aca="true" t="shared" si="0" ref="F70:K70">COUNTIF(F8:F69,"○")</f>
        <v>48</v>
      </c>
      <c r="G70" s="136">
        <f t="shared" si="0"/>
        <v>0</v>
      </c>
      <c r="H70" s="135">
        <f t="shared" si="0"/>
        <v>8</v>
      </c>
      <c r="I70" s="137">
        <f t="shared" si="0"/>
        <v>14</v>
      </c>
      <c r="J70" s="137">
        <f t="shared" si="0"/>
        <v>26</v>
      </c>
      <c r="K70" s="137">
        <f t="shared" si="0"/>
        <v>0</v>
      </c>
    </row>
    <row r="71" spans="2:11" s="30" customFormat="1" ht="18" customHeight="1">
      <c r="B71" s="34"/>
      <c r="C71" s="35"/>
      <c r="D71" s="35"/>
      <c r="E71" s="35"/>
      <c r="F71" s="35"/>
      <c r="G71" s="35"/>
      <c r="H71" s="35"/>
      <c r="I71" s="35"/>
      <c r="J71" s="35"/>
      <c r="K71" s="35"/>
    </row>
    <row r="72" spans="2:10" ht="18" customHeight="1">
      <c r="B72" s="661" t="s">
        <v>728</v>
      </c>
      <c r="C72" s="661"/>
      <c r="D72" s="661"/>
      <c r="E72" s="661"/>
      <c r="F72" s="661"/>
      <c r="G72" s="661"/>
      <c r="H72" s="661"/>
      <c r="I72" s="661"/>
      <c r="J72" s="661"/>
    </row>
    <row r="73" spans="2:11" ht="18" customHeight="1">
      <c r="B73" s="389" t="s">
        <v>35</v>
      </c>
      <c r="C73" s="390" t="s">
        <v>725</v>
      </c>
      <c r="D73" s="391"/>
      <c r="E73" s="391"/>
      <c r="F73" s="391"/>
      <c r="G73" s="391"/>
      <c r="H73" s="392"/>
      <c r="I73" s="393"/>
      <c r="J73" s="394"/>
      <c r="K73" s="36"/>
    </row>
    <row r="74" spans="2:11" ht="18" customHeight="1">
      <c r="B74" s="389" t="s">
        <v>68</v>
      </c>
      <c r="C74" s="390" t="s">
        <v>726</v>
      </c>
      <c r="D74" s="391"/>
      <c r="E74" s="391"/>
      <c r="F74" s="391"/>
      <c r="G74" s="391"/>
      <c r="H74" s="392"/>
      <c r="I74" s="393"/>
      <c r="J74" s="394"/>
      <c r="K74" s="36"/>
    </row>
    <row r="75" spans="2:11" ht="18" customHeight="1">
      <c r="B75" s="389" t="s">
        <v>86</v>
      </c>
      <c r="C75" s="390" t="s">
        <v>727</v>
      </c>
      <c r="D75" s="391"/>
      <c r="E75" s="391"/>
      <c r="F75" s="391"/>
      <c r="G75" s="391"/>
      <c r="H75" s="392"/>
      <c r="I75" s="393"/>
      <c r="J75" s="394"/>
      <c r="K75" s="36"/>
    </row>
    <row r="76" spans="2:14" ht="18" customHeight="1">
      <c r="B76" s="395"/>
      <c r="C76" s="396"/>
      <c r="D76" s="396"/>
      <c r="E76" s="396"/>
      <c r="F76" s="396"/>
      <c r="G76" s="396"/>
      <c r="H76" s="394"/>
      <c r="I76" s="394"/>
      <c r="J76" s="394"/>
      <c r="K76" s="36"/>
      <c r="L76" s="24"/>
      <c r="M76" s="38"/>
      <c r="N76" s="38"/>
    </row>
    <row r="77" spans="2:11" ht="18" customHeight="1">
      <c r="B77" s="397" t="s">
        <v>729</v>
      </c>
      <c r="C77" s="396"/>
      <c r="D77" s="396"/>
      <c r="E77" s="396"/>
      <c r="F77" s="396"/>
      <c r="G77" s="396"/>
      <c r="H77" s="396"/>
      <c r="I77" s="396"/>
      <c r="J77" s="141"/>
      <c r="K77" s="37"/>
    </row>
    <row r="78" spans="2:11" ht="18" customHeight="1">
      <c r="B78" s="389" t="s">
        <v>391</v>
      </c>
      <c r="C78" s="407" t="s">
        <v>730</v>
      </c>
      <c r="D78" s="404"/>
      <c r="E78" s="404"/>
      <c r="F78" s="404"/>
      <c r="G78" s="404"/>
      <c r="H78" s="405"/>
      <c r="I78" s="398"/>
      <c r="J78" s="399"/>
      <c r="K78" s="39"/>
    </row>
    <row r="79" spans="2:11" ht="18" customHeight="1">
      <c r="B79" s="406" t="s">
        <v>392</v>
      </c>
      <c r="C79" s="407" t="s">
        <v>731</v>
      </c>
      <c r="D79" s="404"/>
      <c r="E79" s="404"/>
      <c r="F79" s="404"/>
      <c r="G79" s="404"/>
      <c r="H79" s="405"/>
      <c r="I79" s="398"/>
      <c r="J79" s="399"/>
      <c r="K79" s="39"/>
    </row>
    <row r="80" spans="2:10" ht="18" customHeight="1">
      <c r="B80" s="406" t="s">
        <v>393</v>
      </c>
      <c r="C80" s="407" t="s">
        <v>732</v>
      </c>
      <c r="D80" s="404"/>
      <c r="E80" s="404"/>
      <c r="F80" s="404"/>
      <c r="G80" s="404"/>
      <c r="H80" s="405"/>
      <c r="I80" s="398"/>
      <c r="J80" s="399"/>
    </row>
    <row r="81" spans="2:10" ht="18" customHeight="1">
      <c r="B81" s="406" t="s">
        <v>394</v>
      </c>
      <c r="C81" s="407" t="s">
        <v>733</v>
      </c>
      <c r="D81" s="404"/>
      <c r="E81" s="404"/>
      <c r="F81" s="404"/>
      <c r="G81" s="404"/>
      <c r="H81" s="405"/>
      <c r="I81" s="398"/>
      <c r="J81" s="399"/>
    </row>
    <row r="82" spans="2:10" ht="18" customHeight="1">
      <c r="B82" s="400"/>
      <c r="C82" s="396"/>
      <c r="D82" s="398"/>
      <c r="E82" s="398"/>
      <c r="F82" s="398"/>
      <c r="G82" s="398"/>
      <c r="H82" s="398"/>
      <c r="I82" s="398"/>
      <c r="J82" s="399"/>
    </row>
    <row r="83" spans="2:11" ht="18" customHeight="1">
      <c r="B83" s="401" t="s">
        <v>734</v>
      </c>
      <c r="C83" s="402"/>
      <c r="D83" s="402"/>
      <c r="E83" s="402"/>
      <c r="F83" s="402"/>
      <c r="G83" s="402"/>
      <c r="H83" s="402"/>
      <c r="I83" s="402"/>
      <c r="J83" s="402"/>
      <c r="K83" s="38"/>
    </row>
    <row r="84" spans="2:11" ht="18" customHeight="1">
      <c r="B84" s="141" t="s">
        <v>745</v>
      </c>
      <c r="C84" s="402"/>
      <c r="D84" s="402"/>
      <c r="E84" s="402"/>
      <c r="F84" s="402"/>
      <c r="G84" s="402"/>
      <c r="H84" s="402"/>
      <c r="I84" s="402"/>
      <c r="J84" s="402"/>
      <c r="K84" s="38"/>
    </row>
    <row r="85" spans="2:11" ht="18" customHeight="1">
      <c r="B85" s="418" t="s">
        <v>735</v>
      </c>
      <c r="C85" s="402"/>
      <c r="D85" s="402"/>
      <c r="E85" s="402"/>
      <c r="F85" s="402"/>
      <c r="G85" s="402"/>
      <c r="H85" s="402"/>
      <c r="I85" s="402"/>
      <c r="J85" s="402"/>
      <c r="K85" s="38"/>
    </row>
    <row r="86" spans="2:11" ht="18" customHeight="1">
      <c r="B86" s="418" t="s">
        <v>736</v>
      </c>
      <c r="C86" s="402"/>
      <c r="D86" s="402"/>
      <c r="E86" s="402"/>
      <c r="F86" s="402"/>
      <c r="G86" s="402"/>
      <c r="H86" s="402"/>
      <c r="I86" s="402"/>
      <c r="J86" s="402"/>
      <c r="K86" s="38"/>
    </row>
    <row r="87" spans="2:11" ht="18" customHeight="1">
      <c r="B87" s="403"/>
      <c r="C87" s="402"/>
      <c r="D87" s="402"/>
      <c r="E87" s="402"/>
      <c r="F87" s="402"/>
      <c r="G87" s="402"/>
      <c r="H87" s="402"/>
      <c r="I87" s="402"/>
      <c r="J87" s="402"/>
      <c r="K87" s="38"/>
    </row>
    <row r="88" spans="2:15" ht="18" customHeight="1">
      <c r="B88" s="661" t="s">
        <v>737</v>
      </c>
      <c r="C88" s="661"/>
      <c r="D88" s="661"/>
      <c r="E88" s="661"/>
      <c r="F88" s="661"/>
      <c r="G88" s="661"/>
      <c r="H88" s="661"/>
      <c r="I88" s="661"/>
      <c r="J88" s="661"/>
      <c r="K88" s="40"/>
      <c r="L88" s="40"/>
      <c r="M88" s="40"/>
      <c r="N88" s="40"/>
      <c r="O88" s="40"/>
    </row>
  </sheetData>
  <sheetProtection/>
  <mergeCells count="26">
    <mergeCell ref="I3:K3"/>
    <mergeCell ref="B4:B7"/>
    <mergeCell ref="C4:C7"/>
    <mergeCell ref="D4:E4"/>
    <mergeCell ref="F4:G4"/>
    <mergeCell ref="H4:K4"/>
    <mergeCell ref="D5:D7"/>
    <mergeCell ref="E5:E7"/>
    <mergeCell ref="F5:F7"/>
    <mergeCell ref="G5:G7"/>
    <mergeCell ref="H5:H7"/>
    <mergeCell ref="I5:I7"/>
    <mergeCell ref="J5:J7"/>
    <mergeCell ref="K5:K7"/>
    <mergeCell ref="C8:C37"/>
    <mergeCell ref="F33:G37"/>
    <mergeCell ref="H33:K37"/>
    <mergeCell ref="C44:C54"/>
    <mergeCell ref="C38:C43"/>
    <mergeCell ref="B88:J88"/>
    <mergeCell ref="F50:G54"/>
    <mergeCell ref="H50:K54"/>
    <mergeCell ref="C55:C69"/>
    <mergeCell ref="F66:G69"/>
    <mergeCell ref="H66:K69"/>
    <mergeCell ref="B72:J72"/>
  </mergeCells>
  <printOptions/>
  <pageMargins left="0.7874015748031497" right="0.7874015748031497" top="0.7874015748031497" bottom="0.1968503937007874" header="0.5118110236220472" footer="0.1968503937007874"/>
  <pageSetup fitToHeight="2" horizontalDpi="600" verticalDpi="600" orientation="landscape" paperSize="9" scale="45" r:id="rId1"/>
  <headerFooter alignWithMargins="0">
    <oddFooter>&amp;R&amp;22&amp;P</oddFooter>
  </headerFooter>
  <rowBreaks count="1" manualBreakCount="1">
    <brk id="43" max="10" man="1"/>
  </rowBreaks>
</worksheet>
</file>

<file path=xl/worksheets/sheet5.xml><?xml version="1.0" encoding="utf-8"?>
<worksheet xmlns="http://schemas.openxmlformats.org/spreadsheetml/2006/main" xmlns:r="http://schemas.openxmlformats.org/officeDocument/2006/relationships">
  <dimension ref="A1:K77"/>
  <sheetViews>
    <sheetView view="pageBreakPreview" zoomScale="75" zoomScaleNormal="75" zoomScaleSheetLayoutView="75" zoomScalePageLayoutView="0" workbookViewId="0" topLeftCell="A1">
      <pane xSplit="4" ySplit="5" topLeftCell="E6" activePane="bottomRight" state="frozen"/>
      <selection pane="topLeft" activeCell="A20" sqref="A20:P27"/>
      <selection pane="topRight" activeCell="A20" sqref="A20:P27"/>
      <selection pane="bottomLeft" activeCell="A20" sqref="A20:P27"/>
      <selection pane="bottomRight" activeCell="A20" sqref="A20:P27"/>
    </sheetView>
  </sheetViews>
  <sheetFormatPr defaultColWidth="9.00390625" defaultRowHeight="13.5"/>
  <cols>
    <col min="1" max="1" width="7.25390625" style="26" customWidth="1"/>
    <col min="2" max="3" width="5.625" style="26" customWidth="1"/>
    <col min="4" max="4" width="50.625" style="25" customWidth="1"/>
    <col min="5" max="5" width="15.625" style="26" customWidth="1"/>
    <col min="6" max="6" width="35.625" style="25" customWidth="1"/>
    <col min="7" max="8" width="55.625" style="26" customWidth="1"/>
    <col min="9" max="9" width="18.625" style="26" customWidth="1"/>
    <col min="10" max="11" width="15.625" style="26" customWidth="1"/>
    <col min="12" max="16384" width="9.00390625" style="26" customWidth="1"/>
  </cols>
  <sheetData>
    <row r="1" spans="1:3" ht="30" customHeight="1">
      <c r="A1" s="470" t="s">
        <v>102</v>
      </c>
      <c r="B1" s="42"/>
      <c r="C1" s="42"/>
    </row>
    <row r="2" spans="9:11" ht="30" customHeight="1">
      <c r="I2" s="696">
        <v>42004</v>
      </c>
      <c r="J2" s="696"/>
      <c r="K2" s="696"/>
    </row>
    <row r="3" spans="2:11" ht="24.75" customHeight="1">
      <c r="B3" s="730" t="s">
        <v>22</v>
      </c>
      <c r="C3" s="730" t="s">
        <v>23</v>
      </c>
      <c r="D3" s="733" t="s">
        <v>571</v>
      </c>
      <c r="E3" s="733" t="s">
        <v>103</v>
      </c>
      <c r="F3" s="733" t="s">
        <v>104</v>
      </c>
      <c r="G3" s="736" t="s">
        <v>575</v>
      </c>
      <c r="H3" s="737"/>
      <c r="I3" s="733" t="s">
        <v>105</v>
      </c>
      <c r="J3" s="740" t="s">
        <v>106</v>
      </c>
      <c r="K3" s="737"/>
    </row>
    <row r="4" spans="2:11" ht="15.75" customHeight="1">
      <c r="B4" s="731"/>
      <c r="C4" s="731"/>
      <c r="D4" s="734"/>
      <c r="E4" s="734"/>
      <c r="F4" s="734"/>
      <c r="G4" s="739" t="s">
        <v>107</v>
      </c>
      <c r="H4" s="739" t="s">
        <v>108</v>
      </c>
      <c r="I4" s="738"/>
      <c r="J4" s="734" t="s">
        <v>109</v>
      </c>
      <c r="K4" s="741" t="s">
        <v>110</v>
      </c>
    </row>
    <row r="5" spans="2:11" ht="21.75" customHeight="1">
      <c r="B5" s="732"/>
      <c r="C5" s="732"/>
      <c r="D5" s="735"/>
      <c r="E5" s="735"/>
      <c r="F5" s="735"/>
      <c r="G5" s="755"/>
      <c r="H5" s="755"/>
      <c r="I5" s="739"/>
      <c r="J5" s="735"/>
      <c r="K5" s="739"/>
    </row>
    <row r="6" spans="2:11" ht="30" customHeight="1">
      <c r="B6" s="723" t="s">
        <v>35</v>
      </c>
      <c r="C6" s="723" t="s">
        <v>26</v>
      </c>
      <c r="D6" s="142" t="s">
        <v>34</v>
      </c>
      <c r="E6" s="143">
        <v>37252</v>
      </c>
      <c r="F6" s="144" t="s">
        <v>111</v>
      </c>
      <c r="G6" s="44" t="s">
        <v>112</v>
      </c>
      <c r="H6" s="44" t="s">
        <v>112</v>
      </c>
      <c r="I6" s="138">
        <v>0.794</v>
      </c>
      <c r="J6" s="45" t="s">
        <v>113</v>
      </c>
      <c r="K6" s="45" t="s">
        <v>114</v>
      </c>
    </row>
    <row r="7" spans="2:11" ht="30" customHeight="1">
      <c r="B7" s="724"/>
      <c r="C7" s="724"/>
      <c r="D7" s="142" t="s">
        <v>37</v>
      </c>
      <c r="E7" s="145">
        <v>37252</v>
      </c>
      <c r="F7" s="146" t="s">
        <v>111</v>
      </c>
      <c r="G7" s="44" t="s">
        <v>112</v>
      </c>
      <c r="H7" s="44" t="s">
        <v>112</v>
      </c>
      <c r="I7" s="139">
        <v>0.794</v>
      </c>
      <c r="J7" s="48" t="s">
        <v>115</v>
      </c>
      <c r="K7" s="48" t="s">
        <v>114</v>
      </c>
    </row>
    <row r="8" spans="2:11" ht="30" customHeight="1">
      <c r="B8" s="724"/>
      <c r="C8" s="724"/>
      <c r="D8" s="142" t="s">
        <v>38</v>
      </c>
      <c r="E8" s="145">
        <v>37211</v>
      </c>
      <c r="F8" s="146" t="s">
        <v>576</v>
      </c>
      <c r="G8" s="47" t="s">
        <v>116</v>
      </c>
      <c r="H8" s="47" t="s">
        <v>116</v>
      </c>
      <c r="I8" s="139">
        <v>1</v>
      </c>
      <c r="J8" s="48" t="s">
        <v>117</v>
      </c>
      <c r="K8" s="48" t="s">
        <v>577</v>
      </c>
    </row>
    <row r="9" spans="2:11" ht="49.5" customHeight="1">
      <c r="B9" s="724"/>
      <c r="C9" s="724"/>
      <c r="D9" s="142" t="s">
        <v>39</v>
      </c>
      <c r="E9" s="145" t="s">
        <v>578</v>
      </c>
      <c r="F9" s="147" t="s">
        <v>118</v>
      </c>
      <c r="G9" s="49" t="s">
        <v>119</v>
      </c>
      <c r="H9" s="49" t="s">
        <v>120</v>
      </c>
      <c r="I9" s="140" t="s">
        <v>579</v>
      </c>
      <c r="J9" s="50" t="s">
        <v>121</v>
      </c>
      <c r="K9" s="50" t="s">
        <v>122</v>
      </c>
    </row>
    <row r="10" spans="2:11" ht="30" customHeight="1">
      <c r="B10" s="724"/>
      <c r="C10" s="724"/>
      <c r="D10" s="148" t="s">
        <v>40</v>
      </c>
      <c r="E10" s="149">
        <v>37428</v>
      </c>
      <c r="F10" s="146" t="s">
        <v>580</v>
      </c>
      <c r="G10" s="47" t="s">
        <v>116</v>
      </c>
      <c r="H10" s="47" t="s">
        <v>116</v>
      </c>
      <c r="I10" s="139">
        <v>1</v>
      </c>
      <c r="J10" s="48" t="s">
        <v>123</v>
      </c>
      <c r="K10" s="48" t="s">
        <v>124</v>
      </c>
    </row>
    <row r="11" spans="2:11" ht="30" customHeight="1">
      <c r="B11" s="724"/>
      <c r="C11" s="724"/>
      <c r="D11" s="142" t="s">
        <v>41</v>
      </c>
      <c r="E11" s="145">
        <v>37708</v>
      </c>
      <c r="F11" s="146" t="s">
        <v>125</v>
      </c>
      <c r="G11" s="47" t="s">
        <v>126</v>
      </c>
      <c r="H11" s="47" t="s">
        <v>721</v>
      </c>
      <c r="I11" s="139">
        <v>0.5798490214217106</v>
      </c>
      <c r="J11" s="48" t="s">
        <v>581</v>
      </c>
      <c r="K11" s="50" t="s">
        <v>127</v>
      </c>
    </row>
    <row r="12" spans="2:11" ht="30" customHeight="1">
      <c r="B12" s="724"/>
      <c r="C12" s="724"/>
      <c r="D12" s="142" t="s">
        <v>42</v>
      </c>
      <c r="E12" s="145">
        <v>37825</v>
      </c>
      <c r="F12" s="150" t="s">
        <v>128</v>
      </c>
      <c r="G12" s="47" t="s">
        <v>129</v>
      </c>
      <c r="H12" s="47" t="s">
        <v>120</v>
      </c>
      <c r="I12" s="139">
        <v>0.5962587783737425</v>
      </c>
      <c r="J12" s="50" t="s">
        <v>582</v>
      </c>
      <c r="K12" s="53" t="s">
        <v>583</v>
      </c>
    </row>
    <row r="13" spans="2:11" ht="39.75" customHeight="1">
      <c r="B13" s="724"/>
      <c r="C13" s="724"/>
      <c r="D13" s="142" t="s">
        <v>43</v>
      </c>
      <c r="E13" s="416" t="s">
        <v>743</v>
      </c>
      <c r="F13" s="417" t="s">
        <v>130</v>
      </c>
      <c r="G13" s="49" t="s">
        <v>614</v>
      </c>
      <c r="H13" s="49" t="s">
        <v>131</v>
      </c>
      <c r="I13" s="140">
        <v>0.26180954154644337</v>
      </c>
      <c r="J13" s="50" t="s">
        <v>584</v>
      </c>
      <c r="K13" s="54" t="s">
        <v>585</v>
      </c>
    </row>
    <row r="14" spans="2:11" ht="30" customHeight="1">
      <c r="B14" s="724"/>
      <c r="C14" s="724"/>
      <c r="D14" s="142" t="s">
        <v>44</v>
      </c>
      <c r="E14" s="145">
        <v>38135</v>
      </c>
      <c r="F14" s="150" t="s">
        <v>133</v>
      </c>
      <c r="G14" s="47" t="s">
        <v>116</v>
      </c>
      <c r="H14" s="47" t="s">
        <v>116</v>
      </c>
      <c r="I14" s="139">
        <v>1</v>
      </c>
      <c r="J14" s="59" t="s">
        <v>586</v>
      </c>
      <c r="K14" s="48" t="s">
        <v>587</v>
      </c>
    </row>
    <row r="15" spans="2:11" ht="30" customHeight="1">
      <c r="B15" s="724"/>
      <c r="C15" s="724"/>
      <c r="D15" s="142" t="s">
        <v>45</v>
      </c>
      <c r="E15" s="145">
        <v>38139</v>
      </c>
      <c r="F15" s="150" t="s">
        <v>134</v>
      </c>
      <c r="G15" s="47" t="s">
        <v>588</v>
      </c>
      <c r="H15" s="47" t="s">
        <v>135</v>
      </c>
      <c r="I15" s="139">
        <v>0.239345360197076</v>
      </c>
      <c r="J15" s="50" t="s">
        <v>589</v>
      </c>
      <c r="K15" s="54" t="s">
        <v>758</v>
      </c>
    </row>
    <row r="16" spans="2:11" ht="30" customHeight="1">
      <c r="B16" s="724"/>
      <c r="C16" s="724"/>
      <c r="D16" s="142" t="s">
        <v>46</v>
      </c>
      <c r="E16" s="145">
        <v>38170</v>
      </c>
      <c r="F16" s="726" t="s">
        <v>136</v>
      </c>
      <c r="G16" s="49" t="s">
        <v>590</v>
      </c>
      <c r="H16" s="44" t="s">
        <v>135</v>
      </c>
      <c r="I16" s="751">
        <v>0.38783104506835053</v>
      </c>
      <c r="J16" s="753" t="s">
        <v>591</v>
      </c>
      <c r="K16" s="756" t="s">
        <v>592</v>
      </c>
    </row>
    <row r="17" spans="2:11" ht="30" customHeight="1">
      <c r="B17" s="724"/>
      <c r="C17" s="724"/>
      <c r="D17" s="148" t="s">
        <v>137</v>
      </c>
      <c r="E17" s="149">
        <v>39717</v>
      </c>
      <c r="F17" s="727"/>
      <c r="G17" s="47" t="s">
        <v>593</v>
      </c>
      <c r="H17" s="47" t="s">
        <v>138</v>
      </c>
      <c r="I17" s="752" t="e">
        <v>#DIV/0!</v>
      </c>
      <c r="J17" s="754"/>
      <c r="K17" s="757"/>
    </row>
    <row r="18" spans="2:11" ht="49.5" customHeight="1">
      <c r="B18" s="724"/>
      <c r="C18" s="724"/>
      <c r="D18" s="142" t="s">
        <v>47</v>
      </c>
      <c r="E18" s="145" t="s">
        <v>594</v>
      </c>
      <c r="F18" s="151" t="s">
        <v>139</v>
      </c>
      <c r="G18" s="47" t="s">
        <v>140</v>
      </c>
      <c r="H18" s="47" t="s">
        <v>140</v>
      </c>
      <c r="I18" s="139">
        <v>1</v>
      </c>
      <c r="J18" s="48" t="s">
        <v>595</v>
      </c>
      <c r="K18" s="56" t="s">
        <v>620</v>
      </c>
    </row>
    <row r="19" spans="2:11" ht="30" customHeight="1">
      <c r="B19" s="724"/>
      <c r="C19" s="724"/>
      <c r="D19" s="142" t="s">
        <v>48</v>
      </c>
      <c r="E19" s="145">
        <v>38317</v>
      </c>
      <c r="F19" s="151" t="s">
        <v>141</v>
      </c>
      <c r="G19" s="47" t="s">
        <v>140</v>
      </c>
      <c r="H19" s="47" t="s">
        <v>120</v>
      </c>
      <c r="I19" s="139">
        <v>0.35452955971314504</v>
      </c>
      <c r="J19" s="48" t="s">
        <v>621</v>
      </c>
      <c r="K19" s="56" t="s">
        <v>622</v>
      </c>
    </row>
    <row r="20" spans="2:11" ht="30" customHeight="1">
      <c r="B20" s="724"/>
      <c r="C20" s="724"/>
      <c r="D20" s="142" t="s">
        <v>49</v>
      </c>
      <c r="E20" s="145">
        <v>39534</v>
      </c>
      <c r="F20" s="151" t="s">
        <v>142</v>
      </c>
      <c r="G20" s="47" t="s">
        <v>143</v>
      </c>
      <c r="H20" s="47" t="s">
        <v>144</v>
      </c>
      <c r="I20" s="139">
        <v>0.08611736857685903</v>
      </c>
      <c r="J20" s="45" t="s">
        <v>623</v>
      </c>
      <c r="K20" s="56" t="s">
        <v>624</v>
      </c>
    </row>
    <row r="21" spans="2:11" ht="30" customHeight="1">
      <c r="B21" s="724"/>
      <c r="C21" s="724"/>
      <c r="D21" s="142" t="s">
        <v>50</v>
      </c>
      <c r="E21" s="145">
        <v>39643</v>
      </c>
      <c r="F21" s="151" t="s">
        <v>145</v>
      </c>
      <c r="G21" s="47" t="s">
        <v>116</v>
      </c>
      <c r="H21" s="47" t="s">
        <v>116</v>
      </c>
      <c r="I21" s="139">
        <v>1</v>
      </c>
      <c r="J21" s="48" t="s">
        <v>625</v>
      </c>
      <c r="K21" s="56" t="s">
        <v>626</v>
      </c>
    </row>
    <row r="22" spans="2:11" ht="30" customHeight="1">
      <c r="B22" s="724"/>
      <c r="C22" s="724"/>
      <c r="D22" s="142" t="s">
        <v>52</v>
      </c>
      <c r="E22" s="145">
        <v>39801</v>
      </c>
      <c r="F22" s="151" t="s">
        <v>146</v>
      </c>
      <c r="G22" s="47" t="s">
        <v>147</v>
      </c>
      <c r="H22" s="47" t="s">
        <v>132</v>
      </c>
      <c r="I22" s="139">
        <v>0.4559660233482231</v>
      </c>
      <c r="J22" s="48" t="s">
        <v>627</v>
      </c>
      <c r="K22" s="56" t="s">
        <v>628</v>
      </c>
    </row>
    <row r="23" spans="2:11" ht="30" customHeight="1">
      <c r="B23" s="724"/>
      <c r="C23" s="724"/>
      <c r="D23" s="142" t="s">
        <v>53</v>
      </c>
      <c r="E23" s="145">
        <v>40149</v>
      </c>
      <c r="F23" s="151" t="s">
        <v>148</v>
      </c>
      <c r="G23" s="47" t="s">
        <v>140</v>
      </c>
      <c r="H23" s="47" t="s">
        <v>149</v>
      </c>
      <c r="I23" s="139">
        <v>1</v>
      </c>
      <c r="J23" s="48" t="s">
        <v>629</v>
      </c>
      <c r="K23" s="56" t="s">
        <v>630</v>
      </c>
    </row>
    <row r="24" spans="2:11" ht="30" customHeight="1">
      <c r="B24" s="724"/>
      <c r="C24" s="724"/>
      <c r="D24" s="142" t="s">
        <v>54</v>
      </c>
      <c r="E24" s="145">
        <v>40172</v>
      </c>
      <c r="F24" s="151" t="s">
        <v>150</v>
      </c>
      <c r="G24" s="47" t="s">
        <v>140</v>
      </c>
      <c r="H24" s="47" t="s">
        <v>149</v>
      </c>
      <c r="I24" s="139">
        <v>1</v>
      </c>
      <c r="J24" s="48" t="s">
        <v>631</v>
      </c>
      <c r="K24" s="56" t="s">
        <v>587</v>
      </c>
    </row>
    <row r="25" spans="2:11" ht="30" customHeight="1">
      <c r="B25" s="724"/>
      <c r="C25" s="724"/>
      <c r="D25" s="142" t="s">
        <v>55</v>
      </c>
      <c r="E25" s="145">
        <v>40221</v>
      </c>
      <c r="F25" s="151" t="s">
        <v>151</v>
      </c>
      <c r="G25" s="47" t="s">
        <v>152</v>
      </c>
      <c r="H25" s="47" t="s">
        <v>149</v>
      </c>
      <c r="I25" s="139">
        <v>1</v>
      </c>
      <c r="J25" s="48" t="s">
        <v>632</v>
      </c>
      <c r="K25" s="56" t="s">
        <v>633</v>
      </c>
    </row>
    <row r="26" spans="2:11" ht="30" customHeight="1">
      <c r="B26" s="724"/>
      <c r="C26" s="724"/>
      <c r="D26" s="142" t="s">
        <v>56</v>
      </c>
      <c r="E26" s="145">
        <v>40268</v>
      </c>
      <c r="F26" s="151" t="s">
        <v>153</v>
      </c>
      <c r="G26" s="47" t="s">
        <v>140</v>
      </c>
      <c r="H26" s="47" t="s">
        <v>140</v>
      </c>
      <c r="I26" s="139">
        <v>1</v>
      </c>
      <c r="J26" s="48" t="s">
        <v>631</v>
      </c>
      <c r="K26" s="56" t="s">
        <v>634</v>
      </c>
    </row>
    <row r="27" spans="2:11" ht="30" customHeight="1">
      <c r="B27" s="724"/>
      <c r="C27" s="724"/>
      <c r="D27" s="142" t="s">
        <v>57</v>
      </c>
      <c r="E27" s="145">
        <v>40329</v>
      </c>
      <c r="F27" s="151" t="s">
        <v>154</v>
      </c>
      <c r="G27" s="47" t="s">
        <v>140</v>
      </c>
      <c r="H27" s="47" t="s">
        <v>140</v>
      </c>
      <c r="I27" s="139">
        <v>1</v>
      </c>
      <c r="J27" s="48" t="s">
        <v>717</v>
      </c>
      <c r="K27" s="56" t="s">
        <v>635</v>
      </c>
    </row>
    <row r="28" spans="2:11" ht="30" customHeight="1">
      <c r="B28" s="724"/>
      <c r="C28" s="724"/>
      <c r="D28" s="142" t="s">
        <v>58</v>
      </c>
      <c r="E28" s="145">
        <v>40784</v>
      </c>
      <c r="F28" s="151" t="s">
        <v>155</v>
      </c>
      <c r="G28" s="47" t="s">
        <v>156</v>
      </c>
      <c r="H28" s="47" t="s">
        <v>157</v>
      </c>
      <c r="I28" s="139">
        <v>0.266</v>
      </c>
      <c r="J28" s="48" t="s">
        <v>636</v>
      </c>
      <c r="K28" s="56" t="s">
        <v>637</v>
      </c>
    </row>
    <row r="29" spans="2:11" ht="30" customHeight="1">
      <c r="B29" s="724"/>
      <c r="C29" s="724"/>
      <c r="D29" s="142" t="s">
        <v>619</v>
      </c>
      <c r="E29" s="145">
        <v>40981</v>
      </c>
      <c r="F29" s="151" t="s">
        <v>158</v>
      </c>
      <c r="G29" s="47" t="s">
        <v>116</v>
      </c>
      <c r="H29" s="47" t="s">
        <v>159</v>
      </c>
      <c r="I29" s="139" t="s">
        <v>159</v>
      </c>
      <c r="J29" s="48" t="s">
        <v>159</v>
      </c>
      <c r="K29" s="56" t="s">
        <v>159</v>
      </c>
    </row>
    <row r="30" spans="2:11" ht="48.75" customHeight="1">
      <c r="B30" s="724"/>
      <c r="C30" s="724"/>
      <c r="D30" s="142" t="s">
        <v>60</v>
      </c>
      <c r="E30" s="145">
        <v>41614</v>
      </c>
      <c r="F30" s="151" t="s">
        <v>160</v>
      </c>
      <c r="G30" s="47" t="s">
        <v>140</v>
      </c>
      <c r="H30" s="47" t="s">
        <v>770</v>
      </c>
      <c r="I30" s="139">
        <v>0.224</v>
      </c>
      <c r="J30" s="48" t="s">
        <v>161</v>
      </c>
      <c r="K30" s="56" t="s">
        <v>162</v>
      </c>
    </row>
    <row r="31" spans="2:11" ht="54" customHeight="1">
      <c r="B31" s="724"/>
      <c r="C31" s="725"/>
      <c r="D31" s="142" t="s">
        <v>61</v>
      </c>
      <c r="E31" s="145" t="s">
        <v>769</v>
      </c>
      <c r="F31" s="151" t="s">
        <v>163</v>
      </c>
      <c r="G31" s="47" t="s">
        <v>803</v>
      </c>
      <c r="H31" s="47" t="s">
        <v>120</v>
      </c>
      <c r="I31" s="139">
        <v>0.654</v>
      </c>
      <c r="J31" s="48" t="s">
        <v>164</v>
      </c>
      <c r="K31" s="56" t="s">
        <v>165</v>
      </c>
    </row>
    <row r="32" spans="2:11" ht="30" customHeight="1">
      <c r="B32" s="724"/>
      <c r="C32" s="723" t="s">
        <v>27</v>
      </c>
      <c r="D32" s="142" t="s">
        <v>62</v>
      </c>
      <c r="E32" s="145">
        <v>37802</v>
      </c>
      <c r="F32" s="146" t="s">
        <v>166</v>
      </c>
      <c r="G32" s="47" t="s">
        <v>116</v>
      </c>
      <c r="H32" s="47" t="s">
        <v>116</v>
      </c>
      <c r="I32" s="139">
        <v>1</v>
      </c>
      <c r="J32" s="48" t="s">
        <v>638</v>
      </c>
      <c r="K32" s="48" t="s">
        <v>167</v>
      </c>
    </row>
    <row r="33" spans="2:11" ht="30" customHeight="1">
      <c r="B33" s="724"/>
      <c r="C33" s="724"/>
      <c r="D33" s="142" t="s">
        <v>63</v>
      </c>
      <c r="E33" s="145">
        <v>38265</v>
      </c>
      <c r="F33" s="146" t="s">
        <v>168</v>
      </c>
      <c r="G33" s="47" t="s">
        <v>116</v>
      </c>
      <c r="H33" s="47" t="s">
        <v>116</v>
      </c>
      <c r="I33" s="139">
        <v>1</v>
      </c>
      <c r="J33" s="50" t="s">
        <v>639</v>
      </c>
      <c r="K33" s="48" t="s">
        <v>640</v>
      </c>
    </row>
    <row r="34" spans="2:11" ht="30" customHeight="1">
      <c r="B34" s="724"/>
      <c r="C34" s="724"/>
      <c r="D34" s="142" t="s">
        <v>64</v>
      </c>
      <c r="E34" s="145">
        <v>38800</v>
      </c>
      <c r="F34" s="146" t="s">
        <v>169</v>
      </c>
      <c r="G34" s="47" t="s">
        <v>116</v>
      </c>
      <c r="H34" s="47" t="s">
        <v>116</v>
      </c>
      <c r="I34" s="139">
        <v>1</v>
      </c>
      <c r="J34" s="48" t="s">
        <v>641</v>
      </c>
      <c r="K34" s="48" t="s">
        <v>642</v>
      </c>
    </row>
    <row r="35" spans="2:11" ht="30" customHeight="1">
      <c r="B35" s="724"/>
      <c r="C35" s="724"/>
      <c r="D35" s="152" t="s">
        <v>65</v>
      </c>
      <c r="E35" s="153" t="s">
        <v>643</v>
      </c>
      <c r="F35" s="146" t="s">
        <v>170</v>
      </c>
      <c r="G35" s="47" t="s">
        <v>152</v>
      </c>
      <c r="H35" s="47" t="s">
        <v>171</v>
      </c>
      <c r="I35" s="139">
        <v>0.12456150575788731</v>
      </c>
      <c r="J35" s="50" t="s">
        <v>644</v>
      </c>
      <c r="K35" s="50" t="s">
        <v>645</v>
      </c>
    </row>
    <row r="36" spans="2:11" ht="30" customHeight="1">
      <c r="B36" s="725"/>
      <c r="C36" s="725"/>
      <c r="D36" s="154" t="s">
        <v>66</v>
      </c>
      <c r="E36" s="145">
        <v>39687</v>
      </c>
      <c r="F36" s="146" t="s">
        <v>172</v>
      </c>
      <c r="G36" s="47" t="s">
        <v>173</v>
      </c>
      <c r="H36" s="47" t="s">
        <v>174</v>
      </c>
      <c r="I36" s="139" t="s">
        <v>646</v>
      </c>
      <c r="J36" s="50" t="s">
        <v>647</v>
      </c>
      <c r="K36" s="50" t="s">
        <v>648</v>
      </c>
    </row>
    <row r="37" spans="2:11" ht="30" customHeight="1">
      <c r="B37" s="728" t="s">
        <v>68</v>
      </c>
      <c r="C37" s="722" t="s">
        <v>26</v>
      </c>
      <c r="D37" s="31" t="s">
        <v>596</v>
      </c>
      <c r="E37" s="46">
        <v>37211</v>
      </c>
      <c r="F37" s="47" t="s">
        <v>175</v>
      </c>
      <c r="G37" s="47" t="s">
        <v>176</v>
      </c>
      <c r="H37" s="47" t="s">
        <v>120</v>
      </c>
      <c r="I37" s="139">
        <v>0.3834326117223117</v>
      </c>
      <c r="J37" s="50" t="s">
        <v>177</v>
      </c>
      <c r="K37" s="50" t="s">
        <v>178</v>
      </c>
    </row>
    <row r="38" spans="2:11" ht="30" customHeight="1">
      <c r="B38" s="729"/>
      <c r="C38" s="722"/>
      <c r="D38" s="31" t="s">
        <v>69</v>
      </c>
      <c r="E38" s="46">
        <v>37238</v>
      </c>
      <c r="F38" s="47" t="s">
        <v>597</v>
      </c>
      <c r="G38" s="47" t="s">
        <v>116</v>
      </c>
      <c r="H38" s="47" t="s">
        <v>116</v>
      </c>
      <c r="I38" s="139">
        <v>1</v>
      </c>
      <c r="J38" s="48" t="s">
        <v>179</v>
      </c>
      <c r="K38" s="48" t="s">
        <v>180</v>
      </c>
    </row>
    <row r="39" spans="2:11" ht="30" customHeight="1">
      <c r="B39" s="722" t="s">
        <v>68</v>
      </c>
      <c r="C39" s="722" t="s">
        <v>26</v>
      </c>
      <c r="D39" s="31" t="s">
        <v>70</v>
      </c>
      <c r="E39" s="46">
        <v>37211</v>
      </c>
      <c r="F39" s="47" t="s">
        <v>598</v>
      </c>
      <c r="G39" s="47" t="s">
        <v>116</v>
      </c>
      <c r="H39" s="47" t="s">
        <v>116</v>
      </c>
      <c r="I39" s="139">
        <v>1</v>
      </c>
      <c r="J39" s="48" t="s">
        <v>181</v>
      </c>
      <c r="K39" s="48" t="s">
        <v>650</v>
      </c>
    </row>
    <row r="40" spans="2:11" ht="30" customHeight="1">
      <c r="B40" s="722"/>
      <c r="C40" s="722"/>
      <c r="D40" s="31" t="s">
        <v>71</v>
      </c>
      <c r="E40" s="46" t="s">
        <v>599</v>
      </c>
      <c r="F40" s="47" t="s">
        <v>182</v>
      </c>
      <c r="G40" s="47" t="s">
        <v>140</v>
      </c>
      <c r="H40" s="47" t="s">
        <v>140</v>
      </c>
      <c r="I40" s="139">
        <v>1</v>
      </c>
      <c r="J40" s="48" t="s">
        <v>651</v>
      </c>
      <c r="K40" s="48" t="s">
        <v>652</v>
      </c>
    </row>
    <row r="41" spans="2:11" ht="30" customHeight="1">
      <c r="B41" s="722"/>
      <c r="C41" s="722"/>
      <c r="D41" s="32" t="s">
        <v>72</v>
      </c>
      <c r="E41" s="58">
        <v>38030</v>
      </c>
      <c r="F41" s="47" t="s">
        <v>183</v>
      </c>
      <c r="G41" s="47" t="s">
        <v>184</v>
      </c>
      <c r="H41" s="47" t="s">
        <v>135</v>
      </c>
      <c r="I41" s="139">
        <v>0.8650410177017966</v>
      </c>
      <c r="J41" s="50" t="s">
        <v>653</v>
      </c>
      <c r="K41" s="48" t="s">
        <v>185</v>
      </c>
    </row>
    <row r="42" spans="2:11" ht="30" customHeight="1">
      <c r="B42" s="722"/>
      <c r="C42" s="722"/>
      <c r="D42" s="31" t="s">
        <v>73</v>
      </c>
      <c r="E42" s="46">
        <v>38047</v>
      </c>
      <c r="F42" s="52" t="s">
        <v>186</v>
      </c>
      <c r="G42" s="47" t="s">
        <v>140</v>
      </c>
      <c r="H42" s="47" t="s">
        <v>140</v>
      </c>
      <c r="I42" s="139">
        <v>1</v>
      </c>
      <c r="J42" s="50" t="s">
        <v>654</v>
      </c>
      <c r="K42" s="48" t="s">
        <v>187</v>
      </c>
    </row>
    <row r="43" spans="2:11" ht="30" customHeight="1">
      <c r="B43" s="722"/>
      <c r="C43" s="722"/>
      <c r="D43" s="31" t="s">
        <v>74</v>
      </c>
      <c r="E43" s="46" t="s">
        <v>771</v>
      </c>
      <c r="F43" s="476" t="s">
        <v>188</v>
      </c>
      <c r="G43" s="49" t="s">
        <v>772</v>
      </c>
      <c r="H43" s="477" t="s">
        <v>132</v>
      </c>
      <c r="I43" s="140">
        <v>0.479</v>
      </c>
      <c r="J43" s="50" t="s">
        <v>655</v>
      </c>
      <c r="K43" s="50" t="s">
        <v>656</v>
      </c>
    </row>
    <row r="44" spans="2:11" ht="38.25" customHeight="1">
      <c r="B44" s="722"/>
      <c r="C44" s="722"/>
      <c r="D44" s="32" t="s">
        <v>189</v>
      </c>
      <c r="E44" s="51">
        <v>39163</v>
      </c>
      <c r="F44" s="450" t="s">
        <v>190</v>
      </c>
      <c r="G44" s="47" t="s">
        <v>191</v>
      </c>
      <c r="H44" s="47" t="s">
        <v>722</v>
      </c>
      <c r="I44" s="139">
        <v>0.2520767890936453</v>
      </c>
      <c r="J44" s="59" t="s">
        <v>657</v>
      </c>
      <c r="K44" s="48" t="s">
        <v>645</v>
      </c>
    </row>
    <row r="45" spans="2:11" ht="30" customHeight="1">
      <c r="B45" s="722"/>
      <c r="C45" s="722"/>
      <c r="D45" s="31" t="s">
        <v>572</v>
      </c>
      <c r="E45" s="46">
        <v>39273</v>
      </c>
      <c r="F45" s="55" t="s">
        <v>192</v>
      </c>
      <c r="G45" s="47" t="s">
        <v>193</v>
      </c>
      <c r="H45" s="47" t="s">
        <v>658</v>
      </c>
      <c r="I45" s="139">
        <v>0.4884085713835166</v>
      </c>
      <c r="J45" s="45" t="s">
        <v>659</v>
      </c>
      <c r="K45" s="48" t="s">
        <v>660</v>
      </c>
    </row>
    <row r="46" spans="2:11" s="60" customFormat="1" ht="30" customHeight="1">
      <c r="B46" s="722"/>
      <c r="C46" s="722"/>
      <c r="D46" s="31" t="s">
        <v>600</v>
      </c>
      <c r="E46" s="46">
        <v>39993</v>
      </c>
      <c r="F46" s="55" t="s">
        <v>194</v>
      </c>
      <c r="G46" s="47" t="s">
        <v>140</v>
      </c>
      <c r="H46" s="47" t="s">
        <v>120</v>
      </c>
      <c r="I46" s="139">
        <v>0.233224580626669</v>
      </c>
      <c r="J46" s="45" t="s">
        <v>195</v>
      </c>
      <c r="K46" s="48" t="s">
        <v>642</v>
      </c>
    </row>
    <row r="47" spans="2:11" s="60" customFormat="1" ht="30" customHeight="1">
      <c r="B47" s="722"/>
      <c r="C47" s="722"/>
      <c r="D47" s="31" t="s">
        <v>78</v>
      </c>
      <c r="E47" s="46">
        <v>40539</v>
      </c>
      <c r="F47" s="55" t="s">
        <v>196</v>
      </c>
      <c r="G47" s="47" t="s">
        <v>140</v>
      </c>
      <c r="H47" s="47" t="s">
        <v>140</v>
      </c>
      <c r="I47" s="139">
        <v>1</v>
      </c>
      <c r="J47" s="45" t="s">
        <v>661</v>
      </c>
      <c r="K47" s="48" t="s">
        <v>662</v>
      </c>
    </row>
    <row r="48" spans="2:11" s="60" customFormat="1" ht="30" customHeight="1">
      <c r="B48" s="722"/>
      <c r="C48" s="722"/>
      <c r="D48" s="31" t="s">
        <v>79</v>
      </c>
      <c r="E48" s="46">
        <v>41355</v>
      </c>
      <c r="F48" s="55" t="s">
        <v>197</v>
      </c>
      <c r="G48" s="47" t="s">
        <v>140</v>
      </c>
      <c r="H48" s="47" t="s">
        <v>140</v>
      </c>
      <c r="I48" s="139">
        <v>1</v>
      </c>
      <c r="J48" s="48" t="s">
        <v>663</v>
      </c>
      <c r="K48" s="48" t="s">
        <v>664</v>
      </c>
    </row>
    <row r="49" spans="2:11" ht="30" customHeight="1">
      <c r="B49" s="722"/>
      <c r="C49" s="747" t="s">
        <v>27</v>
      </c>
      <c r="D49" s="31" t="s">
        <v>80</v>
      </c>
      <c r="E49" s="46">
        <v>37211</v>
      </c>
      <c r="F49" s="47" t="s">
        <v>601</v>
      </c>
      <c r="G49" s="47" t="s">
        <v>198</v>
      </c>
      <c r="H49" s="47" t="s">
        <v>199</v>
      </c>
      <c r="I49" s="139" t="s">
        <v>665</v>
      </c>
      <c r="J49" s="48" t="s">
        <v>200</v>
      </c>
      <c r="K49" s="48" t="s">
        <v>162</v>
      </c>
    </row>
    <row r="50" spans="2:11" ht="30" customHeight="1">
      <c r="B50" s="722"/>
      <c r="C50" s="748"/>
      <c r="D50" s="31" t="s">
        <v>81</v>
      </c>
      <c r="E50" s="46">
        <v>38807</v>
      </c>
      <c r="F50" s="47" t="s">
        <v>201</v>
      </c>
      <c r="G50" s="47" t="s">
        <v>202</v>
      </c>
      <c r="H50" s="47" t="s">
        <v>120</v>
      </c>
      <c r="I50" s="139" t="s">
        <v>666</v>
      </c>
      <c r="J50" s="45" t="s">
        <v>667</v>
      </c>
      <c r="K50" s="48" t="s">
        <v>668</v>
      </c>
    </row>
    <row r="51" spans="2:11" ht="30" customHeight="1">
      <c r="B51" s="722"/>
      <c r="C51" s="748"/>
      <c r="D51" s="31" t="s">
        <v>82</v>
      </c>
      <c r="E51" s="46">
        <v>38988</v>
      </c>
      <c r="F51" s="47" t="s">
        <v>203</v>
      </c>
      <c r="G51" s="47" t="s">
        <v>140</v>
      </c>
      <c r="H51" s="47" t="s">
        <v>140</v>
      </c>
      <c r="I51" s="139">
        <v>1</v>
      </c>
      <c r="J51" s="45" t="s">
        <v>669</v>
      </c>
      <c r="K51" s="48" t="s">
        <v>670</v>
      </c>
    </row>
    <row r="52" spans="2:11" ht="36" customHeight="1">
      <c r="B52" s="722"/>
      <c r="C52" s="748"/>
      <c r="D52" s="31" t="s">
        <v>83</v>
      </c>
      <c r="E52" s="46">
        <v>39160</v>
      </c>
      <c r="F52" s="47" t="s">
        <v>204</v>
      </c>
      <c r="G52" s="47" t="s">
        <v>205</v>
      </c>
      <c r="H52" s="47" t="s">
        <v>649</v>
      </c>
      <c r="I52" s="139">
        <v>0.5</v>
      </c>
      <c r="J52" s="45" t="s">
        <v>671</v>
      </c>
      <c r="K52" s="48" t="s">
        <v>672</v>
      </c>
    </row>
    <row r="53" spans="2:11" ht="79.5" customHeight="1">
      <c r="B53" s="722"/>
      <c r="C53" s="749"/>
      <c r="D53" s="57" t="s">
        <v>84</v>
      </c>
      <c r="E53" s="46">
        <v>39184</v>
      </c>
      <c r="F53" s="47" t="s">
        <v>206</v>
      </c>
      <c r="G53" s="47" t="s">
        <v>207</v>
      </c>
      <c r="H53" s="156" t="s">
        <v>208</v>
      </c>
      <c r="I53" s="139">
        <v>0.4661964894617299</v>
      </c>
      <c r="J53" s="45" t="s">
        <v>673</v>
      </c>
      <c r="K53" s="48" t="s">
        <v>674</v>
      </c>
    </row>
    <row r="54" spans="2:11" ht="30" customHeight="1">
      <c r="B54" s="747" t="s">
        <v>86</v>
      </c>
      <c r="C54" s="747" t="s">
        <v>26</v>
      </c>
      <c r="D54" s="31" t="s">
        <v>85</v>
      </c>
      <c r="E54" s="46">
        <v>37211</v>
      </c>
      <c r="F54" s="47" t="s">
        <v>209</v>
      </c>
      <c r="G54" s="47" t="s">
        <v>210</v>
      </c>
      <c r="H54" s="47" t="s">
        <v>120</v>
      </c>
      <c r="I54" s="139" t="s">
        <v>675</v>
      </c>
      <c r="J54" s="48" t="s">
        <v>211</v>
      </c>
      <c r="K54" s="48" t="s">
        <v>212</v>
      </c>
    </row>
    <row r="55" spans="2:11" ht="30" customHeight="1">
      <c r="B55" s="748"/>
      <c r="C55" s="748"/>
      <c r="D55" s="31" t="s">
        <v>87</v>
      </c>
      <c r="E55" s="46">
        <v>37211</v>
      </c>
      <c r="F55" s="47" t="s">
        <v>602</v>
      </c>
      <c r="G55" s="47" t="s">
        <v>213</v>
      </c>
      <c r="H55" s="47" t="s">
        <v>720</v>
      </c>
      <c r="I55" s="139" t="s">
        <v>676</v>
      </c>
      <c r="J55" s="48" t="s">
        <v>214</v>
      </c>
      <c r="K55" s="48" t="s">
        <v>215</v>
      </c>
    </row>
    <row r="56" spans="2:11" ht="34.5" customHeight="1">
      <c r="B56" s="748"/>
      <c r="C56" s="748"/>
      <c r="D56" s="31" t="s">
        <v>216</v>
      </c>
      <c r="E56" s="46">
        <v>37211</v>
      </c>
      <c r="F56" s="47" t="s">
        <v>603</v>
      </c>
      <c r="G56" s="47" t="s">
        <v>116</v>
      </c>
      <c r="H56" s="47" t="s">
        <v>116</v>
      </c>
      <c r="I56" s="139">
        <v>1</v>
      </c>
      <c r="J56" s="48" t="s">
        <v>677</v>
      </c>
      <c r="K56" s="48" t="s">
        <v>217</v>
      </c>
    </row>
    <row r="57" spans="2:11" ht="30" customHeight="1">
      <c r="B57" s="748"/>
      <c r="C57" s="748"/>
      <c r="D57" s="31" t="s">
        <v>89</v>
      </c>
      <c r="E57" s="46">
        <v>37211</v>
      </c>
      <c r="F57" s="47" t="s">
        <v>218</v>
      </c>
      <c r="G57" s="47" t="s">
        <v>116</v>
      </c>
      <c r="H57" s="47" t="s">
        <v>116</v>
      </c>
      <c r="I57" s="139">
        <v>1</v>
      </c>
      <c r="J57" s="48" t="s">
        <v>678</v>
      </c>
      <c r="K57" s="48" t="s">
        <v>219</v>
      </c>
    </row>
    <row r="58" spans="2:11" ht="30" customHeight="1">
      <c r="B58" s="748"/>
      <c r="C58" s="748"/>
      <c r="D58" s="31" t="s">
        <v>90</v>
      </c>
      <c r="E58" s="46">
        <v>37433</v>
      </c>
      <c r="F58" s="44" t="s">
        <v>604</v>
      </c>
      <c r="G58" s="47" t="s">
        <v>116</v>
      </c>
      <c r="H58" s="47" t="s">
        <v>116</v>
      </c>
      <c r="I58" s="139">
        <v>1</v>
      </c>
      <c r="J58" s="48" t="s">
        <v>220</v>
      </c>
      <c r="K58" s="48" t="s">
        <v>221</v>
      </c>
    </row>
    <row r="59" spans="2:11" ht="30" customHeight="1">
      <c r="B59" s="748"/>
      <c r="C59" s="748"/>
      <c r="D59" s="31" t="s">
        <v>91</v>
      </c>
      <c r="E59" s="46">
        <v>37433</v>
      </c>
      <c r="F59" s="47" t="s">
        <v>605</v>
      </c>
      <c r="G59" s="47" t="s">
        <v>116</v>
      </c>
      <c r="H59" s="47" t="s">
        <v>116</v>
      </c>
      <c r="I59" s="139">
        <v>1</v>
      </c>
      <c r="J59" s="48" t="s">
        <v>663</v>
      </c>
      <c r="K59" s="48" t="s">
        <v>222</v>
      </c>
    </row>
    <row r="60" spans="2:11" ht="30" customHeight="1">
      <c r="B60" s="748"/>
      <c r="C60" s="748"/>
      <c r="D60" s="33" t="s">
        <v>92</v>
      </c>
      <c r="E60" s="43">
        <v>37428</v>
      </c>
      <c r="F60" s="49" t="s">
        <v>606</v>
      </c>
      <c r="G60" s="49" t="s">
        <v>223</v>
      </c>
      <c r="H60" s="49" t="s">
        <v>120</v>
      </c>
      <c r="I60" s="139">
        <v>0.5220423593887765</v>
      </c>
      <c r="J60" s="50" t="s">
        <v>679</v>
      </c>
      <c r="K60" s="50" t="s">
        <v>224</v>
      </c>
    </row>
    <row r="61" spans="2:11" ht="30" customHeight="1">
      <c r="B61" s="748"/>
      <c r="C61" s="748"/>
      <c r="D61" s="31" t="s">
        <v>573</v>
      </c>
      <c r="E61" s="46">
        <v>38009</v>
      </c>
      <c r="F61" s="47" t="s">
        <v>607</v>
      </c>
      <c r="G61" s="155" t="s">
        <v>140</v>
      </c>
      <c r="H61" s="49" t="s">
        <v>140</v>
      </c>
      <c r="I61" s="140">
        <v>1</v>
      </c>
      <c r="J61" s="50" t="s">
        <v>680</v>
      </c>
      <c r="K61" s="48" t="s">
        <v>681</v>
      </c>
    </row>
    <row r="62" spans="2:11" ht="30" customHeight="1">
      <c r="B62" s="748"/>
      <c r="C62" s="748"/>
      <c r="D62" s="31" t="s">
        <v>608</v>
      </c>
      <c r="E62" s="46">
        <v>38149</v>
      </c>
      <c r="F62" s="47" t="s">
        <v>603</v>
      </c>
      <c r="G62" s="155" t="s">
        <v>140</v>
      </c>
      <c r="H62" s="49" t="s">
        <v>140</v>
      </c>
      <c r="I62" s="139">
        <v>1</v>
      </c>
      <c r="J62" s="48" t="s">
        <v>225</v>
      </c>
      <c r="K62" s="48" t="s">
        <v>682</v>
      </c>
    </row>
    <row r="63" spans="2:11" ht="30" customHeight="1">
      <c r="B63" s="748"/>
      <c r="C63" s="748"/>
      <c r="D63" s="31" t="s">
        <v>95</v>
      </c>
      <c r="E63" s="46">
        <v>38433</v>
      </c>
      <c r="F63" s="47" t="s">
        <v>226</v>
      </c>
      <c r="G63" s="155" t="s">
        <v>140</v>
      </c>
      <c r="H63" s="47" t="s">
        <v>140</v>
      </c>
      <c r="I63" s="139">
        <v>1</v>
      </c>
      <c r="J63" s="50" t="s">
        <v>586</v>
      </c>
      <c r="K63" s="48" t="s">
        <v>227</v>
      </c>
    </row>
    <row r="64" spans="2:11" ht="30" customHeight="1">
      <c r="B64" s="748"/>
      <c r="C64" s="749"/>
      <c r="D64" s="31" t="s">
        <v>609</v>
      </c>
      <c r="E64" s="46">
        <v>41129</v>
      </c>
      <c r="F64" s="47" t="s">
        <v>610</v>
      </c>
      <c r="G64" s="155" t="s">
        <v>140</v>
      </c>
      <c r="H64" s="47" t="s">
        <v>140</v>
      </c>
      <c r="I64" s="139">
        <v>1</v>
      </c>
      <c r="J64" s="50" t="s">
        <v>683</v>
      </c>
      <c r="K64" s="48" t="s">
        <v>684</v>
      </c>
    </row>
    <row r="65" spans="2:11" ht="30" customHeight="1">
      <c r="B65" s="748"/>
      <c r="C65" s="747" t="s">
        <v>27</v>
      </c>
      <c r="D65" s="31" t="s">
        <v>97</v>
      </c>
      <c r="E65" s="46" t="s">
        <v>611</v>
      </c>
      <c r="F65" s="49" t="s">
        <v>612</v>
      </c>
      <c r="G65" s="49" t="s">
        <v>140</v>
      </c>
      <c r="H65" s="47" t="s">
        <v>116</v>
      </c>
      <c r="I65" s="139">
        <v>1</v>
      </c>
      <c r="J65" s="50" t="s">
        <v>685</v>
      </c>
      <c r="K65" s="48" t="s">
        <v>228</v>
      </c>
    </row>
    <row r="66" spans="2:11" ht="34.5" customHeight="1">
      <c r="B66" s="748"/>
      <c r="C66" s="748"/>
      <c r="D66" s="31" t="s">
        <v>229</v>
      </c>
      <c r="E66" s="46">
        <v>38502</v>
      </c>
      <c r="F66" s="49" t="s">
        <v>613</v>
      </c>
      <c r="G66" s="49" t="s">
        <v>140</v>
      </c>
      <c r="H66" s="47" t="s">
        <v>116</v>
      </c>
      <c r="I66" s="139">
        <v>1</v>
      </c>
      <c r="J66" s="50" t="s">
        <v>686</v>
      </c>
      <c r="K66" s="48" t="s">
        <v>230</v>
      </c>
    </row>
    <row r="67" spans="2:11" ht="30" customHeight="1">
      <c r="B67" s="748"/>
      <c r="C67" s="748"/>
      <c r="D67" s="31" t="s">
        <v>99</v>
      </c>
      <c r="E67" s="46">
        <v>38623</v>
      </c>
      <c r="F67" s="49" t="s">
        <v>231</v>
      </c>
      <c r="G67" s="49" t="s">
        <v>140</v>
      </c>
      <c r="H67" s="47" t="s">
        <v>140</v>
      </c>
      <c r="I67" s="139">
        <v>1</v>
      </c>
      <c r="J67" s="50" t="s">
        <v>687</v>
      </c>
      <c r="K67" s="48" t="s">
        <v>622</v>
      </c>
    </row>
    <row r="68" spans="2:11" ht="30" customHeight="1">
      <c r="B68" s="749"/>
      <c r="C68" s="749"/>
      <c r="D68" s="31" t="s">
        <v>100</v>
      </c>
      <c r="E68" s="46">
        <v>38959</v>
      </c>
      <c r="F68" s="49" t="s">
        <v>232</v>
      </c>
      <c r="G68" s="49" t="s">
        <v>140</v>
      </c>
      <c r="H68" s="47" t="s">
        <v>140</v>
      </c>
      <c r="I68" s="139">
        <v>1</v>
      </c>
      <c r="J68" s="50" t="s">
        <v>688</v>
      </c>
      <c r="K68" s="48" t="s">
        <v>622</v>
      </c>
    </row>
    <row r="69" ht="15" customHeight="1"/>
    <row r="70" spans="2:11" ht="19.5" customHeight="1">
      <c r="B70" s="744" t="s">
        <v>233</v>
      </c>
      <c r="C70" s="744"/>
      <c r="D70" s="462" t="s">
        <v>234</v>
      </c>
      <c r="E70" s="462"/>
      <c r="F70" s="465"/>
      <c r="G70" s="462"/>
      <c r="H70" s="462"/>
      <c r="I70" s="462"/>
      <c r="J70" s="462"/>
      <c r="K70" s="462"/>
    </row>
    <row r="71" spans="2:11" ht="19.5" customHeight="1">
      <c r="B71" s="744" t="s">
        <v>235</v>
      </c>
      <c r="C71" s="744"/>
      <c r="D71" s="746" t="s">
        <v>236</v>
      </c>
      <c r="E71" s="746"/>
      <c r="F71" s="746"/>
      <c r="G71" s="746"/>
      <c r="H71" s="746"/>
      <c r="I71" s="746"/>
      <c r="J71" s="746"/>
      <c r="K71" s="746"/>
    </row>
    <row r="72" spans="2:11" ht="34.5" customHeight="1">
      <c r="B72" s="744" t="s">
        <v>237</v>
      </c>
      <c r="C72" s="744"/>
      <c r="D72" s="746" t="s">
        <v>562</v>
      </c>
      <c r="E72" s="746"/>
      <c r="F72" s="746"/>
      <c r="G72" s="746"/>
      <c r="H72" s="746"/>
      <c r="I72" s="746"/>
      <c r="J72" s="746"/>
      <c r="K72" s="746"/>
    </row>
    <row r="73" spans="2:11" ht="19.5" customHeight="1">
      <c r="B73" s="744" t="s">
        <v>238</v>
      </c>
      <c r="C73" s="744"/>
      <c r="D73" s="465" t="s">
        <v>239</v>
      </c>
      <c r="E73" s="461"/>
      <c r="F73" s="461"/>
      <c r="G73" s="461"/>
      <c r="H73" s="461"/>
      <c r="I73" s="461"/>
      <c r="J73" s="461"/>
      <c r="K73" s="461"/>
    </row>
    <row r="74" spans="2:11" ht="19.5" customHeight="1">
      <c r="B74" s="745" t="s">
        <v>240</v>
      </c>
      <c r="C74" s="745"/>
      <c r="D74" s="746" t="s">
        <v>241</v>
      </c>
      <c r="E74" s="746"/>
      <c r="F74" s="746"/>
      <c r="G74" s="746"/>
      <c r="H74" s="746"/>
      <c r="I74" s="746"/>
      <c r="J74" s="746"/>
      <c r="K74" s="746"/>
    </row>
    <row r="75" spans="2:11" ht="19.5" customHeight="1">
      <c r="B75" s="745" t="s">
        <v>242</v>
      </c>
      <c r="C75" s="745"/>
      <c r="D75" s="750" t="s">
        <v>243</v>
      </c>
      <c r="E75" s="750"/>
      <c r="F75" s="750"/>
      <c r="G75" s="750"/>
      <c r="H75" s="750"/>
      <c r="I75" s="750"/>
      <c r="J75" s="750"/>
      <c r="K75" s="750"/>
    </row>
    <row r="76" spans="2:11" ht="19.5" customHeight="1">
      <c r="B76" s="745" t="s">
        <v>244</v>
      </c>
      <c r="C76" s="745"/>
      <c r="D76" s="750" t="s">
        <v>245</v>
      </c>
      <c r="E76" s="750"/>
      <c r="F76" s="750"/>
      <c r="G76" s="750"/>
      <c r="H76" s="750"/>
      <c r="I76" s="750"/>
      <c r="J76" s="750"/>
      <c r="K76" s="750"/>
    </row>
    <row r="77" spans="2:11" ht="19.5" customHeight="1">
      <c r="B77" s="742"/>
      <c r="C77" s="742"/>
      <c r="D77" s="743"/>
      <c r="E77" s="743"/>
      <c r="F77" s="743"/>
      <c r="G77" s="743"/>
      <c r="H77" s="743"/>
      <c r="I77" s="743"/>
      <c r="J77" s="743"/>
      <c r="K77" s="743"/>
    </row>
  </sheetData>
  <sheetProtection/>
  <mergeCells count="42">
    <mergeCell ref="B74:C74"/>
    <mergeCell ref="C54:C64"/>
    <mergeCell ref="B70:C70"/>
    <mergeCell ref="B54:B68"/>
    <mergeCell ref="B72:C72"/>
    <mergeCell ref="B71:C71"/>
    <mergeCell ref="D72:K72"/>
    <mergeCell ref="D74:K74"/>
    <mergeCell ref="D75:K75"/>
    <mergeCell ref="I16:I17"/>
    <mergeCell ref="J16:J17"/>
    <mergeCell ref="G4:G5"/>
    <mergeCell ref="K16:K17"/>
    <mergeCell ref="H4:H5"/>
    <mergeCell ref="J4:J5"/>
    <mergeCell ref="B77:C77"/>
    <mergeCell ref="D77:K77"/>
    <mergeCell ref="B73:C73"/>
    <mergeCell ref="B75:C75"/>
    <mergeCell ref="D71:K71"/>
    <mergeCell ref="B39:B53"/>
    <mergeCell ref="C49:C53"/>
    <mergeCell ref="B76:C76"/>
    <mergeCell ref="D76:K76"/>
    <mergeCell ref="C65:C68"/>
    <mergeCell ref="I2:K2"/>
    <mergeCell ref="B3:B5"/>
    <mergeCell ref="C3:C5"/>
    <mergeCell ref="D3:D5"/>
    <mergeCell ref="E3:E5"/>
    <mergeCell ref="F3:F5"/>
    <mergeCell ref="G3:H3"/>
    <mergeCell ref="I3:I5"/>
    <mergeCell ref="J3:K3"/>
    <mergeCell ref="K4:K5"/>
    <mergeCell ref="C39:C48"/>
    <mergeCell ref="B6:B36"/>
    <mergeCell ref="C6:C31"/>
    <mergeCell ref="F16:F17"/>
    <mergeCell ref="C32:C36"/>
    <mergeCell ref="B37:B38"/>
    <mergeCell ref="C37:C38"/>
  </mergeCells>
  <printOptions/>
  <pageMargins left="0.7874015748031497" right="0.3937007874015748" top="0.7874015748031497" bottom="0.1968503937007874" header="0.5118110236220472" footer="0"/>
  <pageSetup fitToHeight="2" horizontalDpi="600" verticalDpi="600" orientation="landscape" paperSize="9" scale="47" r:id="rId1"/>
  <headerFooter alignWithMargins="0">
    <oddFooter>&amp;R&amp;22&amp;P</oddFooter>
  </headerFooter>
  <rowBreaks count="1" manualBreakCount="1">
    <brk id="38" max="10" man="1"/>
  </rowBreaks>
</worksheet>
</file>

<file path=xl/worksheets/sheet6.xml><?xml version="1.0" encoding="utf-8"?>
<worksheet xmlns="http://schemas.openxmlformats.org/spreadsheetml/2006/main" xmlns:r="http://schemas.openxmlformats.org/officeDocument/2006/relationships">
  <dimension ref="A2:K76"/>
  <sheetViews>
    <sheetView view="pageBreakPreview" zoomScale="75" zoomScaleSheetLayoutView="75" zoomScalePageLayoutView="0" workbookViewId="0" topLeftCell="A2">
      <pane xSplit="4" ySplit="7" topLeftCell="E24" activePane="bottomRight" state="frozen"/>
      <selection pane="topLeft" activeCell="A20" sqref="A20:P27"/>
      <selection pane="topRight" activeCell="A20" sqref="A20:P27"/>
      <selection pane="bottomLeft" activeCell="A20" sqref="A20:P27"/>
      <selection pane="bottomRight" activeCell="B42" sqref="B42:B56"/>
    </sheetView>
  </sheetViews>
  <sheetFormatPr defaultColWidth="9.00390625" defaultRowHeight="13.5"/>
  <cols>
    <col min="1" max="1" width="6.125" style="26" customWidth="1"/>
    <col min="2" max="3" width="6.625" style="26" customWidth="1"/>
    <col min="4" max="4" width="55.625" style="26" customWidth="1"/>
    <col min="5" max="5" width="30.625" style="26" customWidth="1"/>
    <col min="6" max="6" width="35.625" style="26" customWidth="1"/>
    <col min="7" max="9" width="20.625" style="26" customWidth="1"/>
    <col min="10" max="10" width="30.625" style="26" customWidth="1"/>
    <col min="11" max="11" width="14.375" style="26" customWidth="1"/>
    <col min="12" max="16384" width="9.00390625" style="26" customWidth="1"/>
  </cols>
  <sheetData>
    <row r="1" ht="6" customHeight="1"/>
    <row r="2" spans="1:3" ht="30" customHeight="1">
      <c r="A2" s="470" t="s">
        <v>248</v>
      </c>
      <c r="B2" s="42"/>
      <c r="C2" s="42"/>
    </row>
    <row r="3" spans="7:10" ht="30" customHeight="1">
      <c r="G3" s="108"/>
      <c r="H3" s="696">
        <v>42004</v>
      </c>
      <c r="I3" s="696"/>
      <c r="J3" s="696"/>
    </row>
    <row r="4" spans="2:11" ht="20.25" customHeight="1">
      <c r="B4" s="758" t="s">
        <v>22</v>
      </c>
      <c r="C4" s="758" t="s">
        <v>23</v>
      </c>
      <c r="D4" s="759" t="s">
        <v>761</v>
      </c>
      <c r="E4" s="766" t="s">
        <v>249</v>
      </c>
      <c r="F4" s="759" t="s">
        <v>250</v>
      </c>
      <c r="G4" s="421"/>
      <c r="H4" s="759" t="s">
        <v>251</v>
      </c>
      <c r="I4" s="762"/>
      <c r="J4" s="766" t="s">
        <v>252</v>
      </c>
      <c r="K4" s="141"/>
    </row>
    <row r="5" spans="2:11" ht="11.25" customHeight="1">
      <c r="B5" s="688"/>
      <c r="C5" s="688"/>
      <c r="D5" s="760"/>
      <c r="E5" s="767"/>
      <c r="F5" s="760"/>
      <c r="G5" s="424"/>
      <c r="H5" s="760"/>
      <c r="I5" s="763"/>
      <c r="J5" s="767"/>
      <c r="K5" s="141"/>
    </row>
    <row r="6" spans="2:11" ht="27.75" customHeight="1">
      <c r="B6" s="688"/>
      <c r="C6" s="688"/>
      <c r="D6" s="760"/>
      <c r="E6" s="767"/>
      <c r="F6" s="760"/>
      <c r="G6" s="425" t="s">
        <v>253</v>
      </c>
      <c r="H6" s="767" t="s">
        <v>615</v>
      </c>
      <c r="I6" s="764" t="s">
        <v>254</v>
      </c>
      <c r="J6" s="767"/>
      <c r="K6" s="141"/>
    </row>
    <row r="7" spans="2:11" ht="24" customHeight="1">
      <c r="B7" s="688"/>
      <c r="C7" s="688"/>
      <c r="D7" s="760"/>
      <c r="E7" s="423" t="s">
        <v>255</v>
      </c>
      <c r="F7" s="422"/>
      <c r="G7" s="426"/>
      <c r="H7" s="767"/>
      <c r="I7" s="765"/>
      <c r="J7" s="423" t="s">
        <v>616</v>
      </c>
      <c r="K7" s="141"/>
    </row>
    <row r="8" spans="2:11" ht="17.25" customHeight="1">
      <c r="B8" s="689"/>
      <c r="C8" s="689"/>
      <c r="D8" s="761"/>
      <c r="E8" s="428"/>
      <c r="F8" s="427"/>
      <c r="G8" s="429"/>
      <c r="H8" s="427"/>
      <c r="I8" s="428" t="s">
        <v>256</v>
      </c>
      <c r="J8" s="428"/>
      <c r="K8" s="141"/>
    </row>
    <row r="9" spans="2:11" ht="30.75" customHeight="1">
      <c r="B9" s="768" t="s">
        <v>35</v>
      </c>
      <c r="C9" s="768" t="s">
        <v>26</v>
      </c>
      <c r="D9" s="110" t="s">
        <v>257</v>
      </c>
      <c r="E9" s="261">
        <v>16276000</v>
      </c>
      <c r="F9" s="262">
        <v>34017</v>
      </c>
      <c r="G9" s="263">
        <v>34017</v>
      </c>
      <c r="H9" s="478">
        <v>21.882191780821916</v>
      </c>
      <c r="I9" s="479">
        <v>7987</v>
      </c>
      <c r="J9" s="264">
        <v>356154553.4246575</v>
      </c>
      <c r="K9" s="273"/>
    </row>
    <row r="10" spans="2:11" ht="30.75" customHeight="1">
      <c r="B10" s="769"/>
      <c r="C10" s="769"/>
      <c r="D10" s="110" t="s">
        <v>258</v>
      </c>
      <c r="E10" s="261">
        <v>2874000</v>
      </c>
      <c r="F10" s="262">
        <v>34012</v>
      </c>
      <c r="G10" s="263">
        <v>34012</v>
      </c>
      <c r="H10" s="478">
        <v>21.895890410958906</v>
      </c>
      <c r="I10" s="479">
        <v>7992</v>
      </c>
      <c r="J10" s="264">
        <v>62928789.0410959</v>
      </c>
      <c r="K10" s="273"/>
    </row>
    <row r="11" spans="2:11" ht="30.75" customHeight="1">
      <c r="B11" s="769"/>
      <c r="C11" s="769"/>
      <c r="D11" s="110" t="s">
        <v>259</v>
      </c>
      <c r="E11" s="261">
        <v>2100000</v>
      </c>
      <c r="F11" s="265" t="s">
        <v>260</v>
      </c>
      <c r="G11" s="263">
        <v>32870</v>
      </c>
      <c r="H11" s="478">
        <v>25.024657534246575</v>
      </c>
      <c r="I11" s="479">
        <v>9134</v>
      </c>
      <c r="J11" s="264">
        <v>52551780.82191781</v>
      </c>
      <c r="K11" s="273"/>
    </row>
    <row r="12" spans="2:11" ht="30.75" customHeight="1">
      <c r="B12" s="769"/>
      <c r="C12" s="769"/>
      <c r="D12" s="110" t="s">
        <v>261</v>
      </c>
      <c r="E12" s="189">
        <v>2420000</v>
      </c>
      <c r="F12" s="266">
        <v>30980</v>
      </c>
      <c r="G12" s="267">
        <v>30980</v>
      </c>
      <c r="H12" s="480">
        <v>30.202739726027396</v>
      </c>
      <c r="I12" s="479">
        <v>11024</v>
      </c>
      <c r="J12" s="264">
        <v>73090630.1369863</v>
      </c>
      <c r="K12" s="273"/>
    </row>
    <row r="13" spans="2:11" ht="30.75" customHeight="1">
      <c r="B13" s="769"/>
      <c r="C13" s="769"/>
      <c r="D13" s="111" t="s">
        <v>262</v>
      </c>
      <c r="E13" s="189">
        <v>4000000</v>
      </c>
      <c r="F13" s="268">
        <v>36413</v>
      </c>
      <c r="G13" s="269">
        <v>36413</v>
      </c>
      <c r="H13" s="481">
        <v>15.317808219178081</v>
      </c>
      <c r="I13" s="479">
        <v>5591</v>
      </c>
      <c r="J13" s="264">
        <v>61271232.87671232</v>
      </c>
      <c r="K13" s="273"/>
    </row>
    <row r="14" spans="2:11" ht="30.75" customHeight="1">
      <c r="B14" s="769"/>
      <c r="C14" s="769"/>
      <c r="D14" s="110" t="s">
        <v>263</v>
      </c>
      <c r="E14" s="261">
        <v>11200000</v>
      </c>
      <c r="F14" s="262">
        <v>32199</v>
      </c>
      <c r="G14" s="263">
        <v>32199</v>
      </c>
      <c r="H14" s="481">
        <v>26.863013698630137</v>
      </c>
      <c r="I14" s="479">
        <v>9805</v>
      </c>
      <c r="J14" s="264">
        <v>300865753.4246575</v>
      </c>
      <c r="K14" s="274"/>
    </row>
    <row r="15" spans="2:11" ht="30.75" customHeight="1">
      <c r="B15" s="769"/>
      <c r="C15" s="769"/>
      <c r="D15" s="110" t="s">
        <v>264</v>
      </c>
      <c r="E15" s="261">
        <v>2920000</v>
      </c>
      <c r="F15" s="262" t="s">
        <v>265</v>
      </c>
      <c r="G15" s="263">
        <v>32717</v>
      </c>
      <c r="H15" s="481">
        <v>25.443835616438356</v>
      </c>
      <c r="I15" s="479">
        <v>9287</v>
      </c>
      <c r="J15" s="264">
        <v>74296000</v>
      </c>
      <c r="K15" s="274"/>
    </row>
    <row r="16" spans="2:11" ht="30.75" customHeight="1">
      <c r="B16" s="769"/>
      <c r="C16" s="769"/>
      <c r="D16" s="110" t="s">
        <v>266</v>
      </c>
      <c r="E16" s="261">
        <v>2920000</v>
      </c>
      <c r="F16" s="272">
        <v>33024</v>
      </c>
      <c r="G16" s="263">
        <v>33024</v>
      </c>
      <c r="H16" s="481">
        <v>24.602739726027398</v>
      </c>
      <c r="I16" s="479">
        <v>8980</v>
      </c>
      <c r="J16" s="264">
        <v>71840000</v>
      </c>
      <c r="K16" s="274"/>
    </row>
    <row r="17" spans="2:11" ht="30.75" customHeight="1">
      <c r="B17" s="769"/>
      <c r="C17" s="769"/>
      <c r="D17" s="110" t="s">
        <v>268</v>
      </c>
      <c r="E17" s="261">
        <v>5100000</v>
      </c>
      <c r="F17" s="262" t="s">
        <v>617</v>
      </c>
      <c r="G17" s="263">
        <v>32598</v>
      </c>
      <c r="H17" s="478">
        <v>25.76986301369863</v>
      </c>
      <c r="I17" s="479">
        <v>9406</v>
      </c>
      <c r="J17" s="264">
        <v>131426301.369863</v>
      </c>
      <c r="K17" s="274"/>
    </row>
    <row r="18" spans="2:11" ht="30.75" customHeight="1">
      <c r="B18" s="769"/>
      <c r="C18" s="769"/>
      <c r="D18" s="110" t="s">
        <v>269</v>
      </c>
      <c r="E18" s="261">
        <v>3500000</v>
      </c>
      <c r="F18" s="262">
        <v>37071</v>
      </c>
      <c r="G18" s="263">
        <v>37071</v>
      </c>
      <c r="H18" s="478">
        <v>13.515068493150684</v>
      </c>
      <c r="I18" s="479">
        <v>4933</v>
      </c>
      <c r="J18" s="264">
        <v>47302739.72602739</v>
      </c>
      <c r="K18" s="274"/>
    </row>
    <row r="19" spans="2:11" ht="30.75" customHeight="1">
      <c r="B19" s="769"/>
      <c r="C19" s="769"/>
      <c r="D19" s="110" t="s">
        <v>270</v>
      </c>
      <c r="E19" s="261">
        <v>10000000</v>
      </c>
      <c r="F19" s="771">
        <v>34638</v>
      </c>
      <c r="G19" s="270">
        <v>34638</v>
      </c>
      <c r="H19" s="478">
        <v>20.18082191780822</v>
      </c>
      <c r="I19" s="479">
        <v>7366</v>
      </c>
      <c r="J19" s="264">
        <v>201808219.1780822</v>
      </c>
      <c r="K19" s="274"/>
    </row>
    <row r="20" spans="2:11" ht="30.75" customHeight="1">
      <c r="B20" s="769"/>
      <c r="C20" s="769"/>
      <c r="D20" s="110" t="s">
        <v>137</v>
      </c>
      <c r="E20" s="261">
        <v>180000</v>
      </c>
      <c r="F20" s="772"/>
      <c r="G20" s="270">
        <v>34638</v>
      </c>
      <c r="H20" s="478">
        <v>20.18082191780822</v>
      </c>
      <c r="I20" s="479">
        <v>7366</v>
      </c>
      <c r="J20" s="264">
        <v>3632547.94520548</v>
      </c>
      <c r="K20" s="274"/>
    </row>
    <row r="21" spans="2:11" ht="30.75" customHeight="1">
      <c r="B21" s="769"/>
      <c r="C21" s="769"/>
      <c r="D21" s="110" t="s">
        <v>271</v>
      </c>
      <c r="E21" s="261">
        <v>15121000</v>
      </c>
      <c r="F21" s="262">
        <v>31152</v>
      </c>
      <c r="G21" s="263">
        <v>31152</v>
      </c>
      <c r="H21" s="478">
        <v>29.731506849315068</v>
      </c>
      <c r="I21" s="479">
        <v>10852</v>
      </c>
      <c r="J21" s="264">
        <v>449570115.0684931</v>
      </c>
      <c r="K21" s="274"/>
    </row>
    <row r="22" spans="2:11" ht="30.75" customHeight="1">
      <c r="B22" s="769"/>
      <c r="C22" s="769"/>
      <c r="D22" s="110" t="s">
        <v>272</v>
      </c>
      <c r="E22" s="261">
        <v>710000</v>
      </c>
      <c r="F22" s="262">
        <v>34512</v>
      </c>
      <c r="G22" s="263">
        <v>34512</v>
      </c>
      <c r="H22" s="478">
        <v>20.526027397260275</v>
      </c>
      <c r="I22" s="479">
        <v>7492</v>
      </c>
      <c r="J22" s="264">
        <v>14573479.452054795</v>
      </c>
      <c r="K22" s="274"/>
    </row>
    <row r="23" spans="2:11" ht="30.75" customHeight="1">
      <c r="B23" s="769"/>
      <c r="C23" s="769"/>
      <c r="D23" s="110" t="s">
        <v>618</v>
      </c>
      <c r="E23" s="261">
        <v>21000000</v>
      </c>
      <c r="F23" s="262">
        <v>29159</v>
      </c>
      <c r="G23" s="270">
        <v>29159</v>
      </c>
      <c r="H23" s="478">
        <v>35.19178082191781</v>
      </c>
      <c r="I23" s="479">
        <v>12845</v>
      </c>
      <c r="J23" s="264">
        <v>739027397.260274</v>
      </c>
      <c r="K23" s="274"/>
    </row>
    <row r="24" spans="2:11" ht="30.75" customHeight="1">
      <c r="B24" s="769"/>
      <c r="C24" s="769"/>
      <c r="D24" s="110" t="s">
        <v>50</v>
      </c>
      <c r="E24" s="261">
        <v>3760000</v>
      </c>
      <c r="F24" s="262">
        <v>33763</v>
      </c>
      <c r="G24" s="270">
        <v>33763</v>
      </c>
      <c r="H24" s="478">
        <v>22.578082191780823</v>
      </c>
      <c r="I24" s="479">
        <v>8241</v>
      </c>
      <c r="J24" s="264">
        <v>84893589.0410959</v>
      </c>
      <c r="K24" s="274"/>
    </row>
    <row r="25" spans="2:11" ht="30.75" customHeight="1">
      <c r="B25" s="769"/>
      <c r="C25" s="769"/>
      <c r="D25" s="110" t="s">
        <v>52</v>
      </c>
      <c r="E25" s="261">
        <v>1870000</v>
      </c>
      <c r="F25" s="262">
        <v>39660</v>
      </c>
      <c r="G25" s="270">
        <v>39660</v>
      </c>
      <c r="H25" s="478">
        <v>6.421917808219178</v>
      </c>
      <c r="I25" s="479">
        <v>2344</v>
      </c>
      <c r="J25" s="264">
        <v>12008986.301369863</v>
      </c>
      <c r="K25" s="274"/>
    </row>
    <row r="26" spans="2:11" ht="30.75" customHeight="1">
      <c r="B26" s="769"/>
      <c r="C26" s="769"/>
      <c r="D26" s="110" t="s">
        <v>53</v>
      </c>
      <c r="E26" s="261">
        <v>2800000</v>
      </c>
      <c r="F26" s="262">
        <v>33536</v>
      </c>
      <c r="G26" s="270">
        <v>33536</v>
      </c>
      <c r="H26" s="478">
        <v>23.2</v>
      </c>
      <c r="I26" s="479">
        <v>8468</v>
      </c>
      <c r="J26" s="264">
        <v>64960000</v>
      </c>
      <c r="K26" s="274"/>
    </row>
    <row r="27" spans="2:11" ht="30.75" customHeight="1">
      <c r="B27" s="769"/>
      <c r="C27" s="769"/>
      <c r="D27" s="110" t="s">
        <v>54</v>
      </c>
      <c r="E27" s="261">
        <v>8400000</v>
      </c>
      <c r="F27" s="265" t="s">
        <v>273</v>
      </c>
      <c r="G27" s="263">
        <v>32582</v>
      </c>
      <c r="H27" s="478">
        <v>25.813698630136987</v>
      </c>
      <c r="I27" s="479">
        <v>9422</v>
      </c>
      <c r="J27" s="264">
        <v>216835068.49315068</v>
      </c>
      <c r="K27" s="274"/>
    </row>
    <row r="28" spans="2:11" ht="30.75" customHeight="1">
      <c r="B28" s="769"/>
      <c r="C28" s="769"/>
      <c r="D28" s="110" t="s">
        <v>55</v>
      </c>
      <c r="E28" s="261">
        <v>5250000</v>
      </c>
      <c r="F28" s="271">
        <v>29598</v>
      </c>
      <c r="G28" s="263">
        <v>29598</v>
      </c>
      <c r="H28" s="478">
        <v>33.989041095890414</v>
      </c>
      <c r="I28" s="479">
        <v>12406</v>
      </c>
      <c r="J28" s="264">
        <v>178442465.75342467</v>
      </c>
      <c r="K28" s="274"/>
    </row>
    <row r="29" spans="2:11" ht="30.75" customHeight="1">
      <c r="B29" s="769"/>
      <c r="C29" s="769"/>
      <c r="D29" s="110" t="s">
        <v>274</v>
      </c>
      <c r="E29" s="261">
        <v>5100000</v>
      </c>
      <c r="F29" s="271">
        <v>37418</v>
      </c>
      <c r="G29" s="263">
        <v>37418</v>
      </c>
      <c r="H29" s="478">
        <v>12.564383561643835</v>
      </c>
      <c r="I29" s="479">
        <v>4586</v>
      </c>
      <c r="J29" s="264">
        <v>64078356.16438356</v>
      </c>
      <c r="K29" s="274"/>
    </row>
    <row r="30" spans="2:11" ht="30.75" customHeight="1">
      <c r="B30" s="769"/>
      <c r="C30" s="769"/>
      <c r="D30" s="110" t="s">
        <v>57</v>
      </c>
      <c r="E30" s="261">
        <v>15050000</v>
      </c>
      <c r="F30" s="271">
        <v>39951</v>
      </c>
      <c r="G30" s="263">
        <v>39951</v>
      </c>
      <c r="H30" s="478">
        <v>5.624657534246575</v>
      </c>
      <c r="I30" s="479">
        <v>2053</v>
      </c>
      <c r="J30" s="264">
        <v>84651095.89041096</v>
      </c>
      <c r="K30" s="274"/>
    </row>
    <row r="31" spans="2:11" ht="30.75" customHeight="1">
      <c r="B31" s="769"/>
      <c r="C31" s="769"/>
      <c r="D31" s="110" t="s">
        <v>58</v>
      </c>
      <c r="E31" s="261">
        <v>3400000</v>
      </c>
      <c r="F31" s="271">
        <v>30225</v>
      </c>
      <c r="G31" s="263">
        <v>30225</v>
      </c>
      <c r="H31" s="478">
        <v>32.271232876712325</v>
      </c>
      <c r="I31" s="479">
        <v>11779</v>
      </c>
      <c r="J31" s="264">
        <v>109722191.7808219</v>
      </c>
      <c r="K31" s="274"/>
    </row>
    <row r="32" spans="2:11" ht="30.75" customHeight="1">
      <c r="B32" s="769"/>
      <c r="C32" s="769"/>
      <c r="D32" s="110" t="s">
        <v>59</v>
      </c>
      <c r="E32" s="261" t="s">
        <v>159</v>
      </c>
      <c r="F32" s="271" t="s">
        <v>159</v>
      </c>
      <c r="G32" s="263" t="s">
        <v>159</v>
      </c>
      <c r="H32" s="478" t="s">
        <v>159</v>
      </c>
      <c r="I32" s="479" t="s">
        <v>159</v>
      </c>
      <c r="J32" s="264" t="s">
        <v>159</v>
      </c>
      <c r="K32" s="274"/>
    </row>
    <row r="33" spans="2:11" ht="30.75" customHeight="1">
      <c r="B33" s="769"/>
      <c r="C33" s="769"/>
      <c r="D33" s="110" t="s">
        <v>60</v>
      </c>
      <c r="E33" s="261">
        <v>2660000</v>
      </c>
      <c r="F33" s="271">
        <v>34732</v>
      </c>
      <c r="G33" s="263">
        <v>34732</v>
      </c>
      <c r="H33" s="478">
        <v>19.923287671232877</v>
      </c>
      <c r="I33" s="479">
        <v>7272</v>
      </c>
      <c r="J33" s="264">
        <v>52995945.20547945</v>
      </c>
      <c r="K33" s="274"/>
    </row>
    <row r="34" spans="2:11" s="60" customFormat="1" ht="30.75" customHeight="1">
      <c r="B34" s="769"/>
      <c r="C34" s="770"/>
      <c r="D34" s="110" t="s">
        <v>61</v>
      </c>
      <c r="E34" s="264">
        <v>4220000</v>
      </c>
      <c r="F34" s="271">
        <v>34152</v>
      </c>
      <c r="G34" s="263">
        <v>34152</v>
      </c>
      <c r="H34" s="478">
        <v>21.512328767123286</v>
      </c>
      <c r="I34" s="479">
        <v>7852</v>
      </c>
      <c r="J34" s="264">
        <v>90782027.39726026</v>
      </c>
      <c r="K34" s="275"/>
    </row>
    <row r="35" spans="2:11" ht="30.75" customHeight="1">
      <c r="B35" s="769"/>
      <c r="C35" s="768" t="s">
        <v>27</v>
      </c>
      <c r="D35" s="110" t="s">
        <v>275</v>
      </c>
      <c r="E35" s="261">
        <v>12000000</v>
      </c>
      <c r="F35" s="262">
        <v>33644</v>
      </c>
      <c r="G35" s="263">
        <v>33644</v>
      </c>
      <c r="H35" s="481">
        <v>22.904109589041095</v>
      </c>
      <c r="I35" s="479">
        <v>8360</v>
      </c>
      <c r="J35" s="264">
        <v>274849315.0684931</v>
      </c>
      <c r="K35" s="274"/>
    </row>
    <row r="36" spans="2:11" ht="30.75" customHeight="1">
      <c r="B36" s="769"/>
      <c r="C36" s="769"/>
      <c r="D36" s="110" t="s">
        <v>276</v>
      </c>
      <c r="E36" s="261">
        <v>2160000</v>
      </c>
      <c r="F36" s="262">
        <v>37468</v>
      </c>
      <c r="G36" s="263">
        <v>37468</v>
      </c>
      <c r="H36" s="478">
        <v>12.427397260273972</v>
      </c>
      <c r="I36" s="479">
        <v>4536</v>
      </c>
      <c r="J36" s="264">
        <v>26843178.08219178</v>
      </c>
      <c r="K36" s="274"/>
    </row>
    <row r="37" spans="2:11" ht="30.75" customHeight="1">
      <c r="B37" s="769"/>
      <c r="C37" s="769"/>
      <c r="D37" s="110" t="s">
        <v>64</v>
      </c>
      <c r="E37" s="261">
        <v>4275000</v>
      </c>
      <c r="F37" s="262">
        <v>38765</v>
      </c>
      <c r="G37" s="263">
        <v>38765</v>
      </c>
      <c r="H37" s="478">
        <v>8.873972602739727</v>
      </c>
      <c r="I37" s="479">
        <v>3239</v>
      </c>
      <c r="J37" s="264">
        <v>37936232.87671233</v>
      </c>
      <c r="K37" s="274"/>
    </row>
    <row r="38" spans="2:11" ht="30.75" customHeight="1">
      <c r="B38" s="769"/>
      <c r="C38" s="769"/>
      <c r="D38" s="110" t="s">
        <v>65</v>
      </c>
      <c r="E38" s="189">
        <v>2740000</v>
      </c>
      <c r="F38" s="272">
        <v>39113</v>
      </c>
      <c r="G38" s="269">
        <v>39113</v>
      </c>
      <c r="H38" s="482">
        <v>7.920547945205479</v>
      </c>
      <c r="I38" s="483">
        <v>2891</v>
      </c>
      <c r="J38" s="264">
        <v>21702301.369863015</v>
      </c>
      <c r="K38" s="274"/>
    </row>
    <row r="39" spans="2:11" ht="30.75" customHeight="1">
      <c r="B39" s="770"/>
      <c r="C39" s="770"/>
      <c r="D39" s="110" t="s">
        <v>66</v>
      </c>
      <c r="E39" s="261">
        <v>3400000</v>
      </c>
      <c r="F39" s="262">
        <v>39362</v>
      </c>
      <c r="G39" s="263">
        <v>39362</v>
      </c>
      <c r="H39" s="482">
        <v>7.238356164383561</v>
      </c>
      <c r="I39" s="483">
        <v>2642</v>
      </c>
      <c r="J39" s="264">
        <v>24610410.95890411</v>
      </c>
      <c r="K39" s="274"/>
    </row>
    <row r="40" spans="2:11" ht="30.75" customHeight="1">
      <c r="B40" s="774" t="s">
        <v>68</v>
      </c>
      <c r="C40" s="773" t="s">
        <v>26</v>
      </c>
      <c r="D40" s="110" t="s">
        <v>277</v>
      </c>
      <c r="E40" s="189">
        <v>5880000</v>
      </c>
      <c r="F40" s="268">
        <v>35514</v>
      </c>
      <c r="G40" s="269">
        <v>35514</v>
      </c>
      <c r="H40" s="481">
        <v>17.78082191780822</v>
      </c>
      <c r="I40" s="483">
        <v>6490</v>
      </c>
      <c r="J40" s="264">
        <v>104551232.87671232</v>
      </c>
      <c r="K40" s="276"/>
    </row>
    <row r="41" spans="2:11" ht="30.75" customHeight="1">
      <c r="B41" s="774"/>
      <c r="C41" s="773"/>
      <c r="D41" s="110" t="s">
        <v>278</v>
      </c>
      <c r="E41" s="189">
        <v>2350000</v>
      </c>
      <c r="F41" s="268">
        <v>33247</v>
      </c>
      <c r="G41" s="269">
        <v>33247</v>
      </c>
      <c r="H41" s="481">
        <v>23.991780821917807</v>
      </c>
      <c r="I41" s="483">
        <v>8757</v>
      </c>
      <c r="J41" s="264">
        <v>56380684.93150685</v>
      </c>
      <c r="K41" s="273"/>
    </row>
    <row r="42" spans="2:11" ht="30.75" customHeight="1">
      <c r="B42" s="773" t="s">
        <v>68</v>
      </c>
      <c r="C42" s="773" t="s">
        <v>26</v>
      </c>
      <c r="D42" s="110" t="s">
        <v>279</v>
      </c>
      <c r="E42" s="189">
        <v>2927000</v>
      </c>
      <c r="F42" s="277" t="s">
        <v>280</v>
      </c>
      <c r="G42" s="269">
        <v>32812</v>
      </c>
      <c r="H42" s="481">
        <v>25.183561643835617</v>
      </c>
      <c r="I42" s="483">
        <v>9192</v>
      </c>
      <c r="J42" s="264">
        <v>73712284.93150686</v>
      </c>
      <c r="K42" s="273"/>
    </row>
    <row r="43" spans="2:11" ht="30.75" customHeight="1">
      <c r="B43" s="773"/>
      <c r="C43" s="773"/>
      <c r="D43" s="110" t="s">
        <v>281</v>
      </c>
      <c r="E43" s="189">
        <v>1490000</v>
      </c>
      <c r="F43" s="268">
        <v>33469</v>
      </c>
      <c r="G43" s="269">
        <v>33469</v>
      </c>
      <c r="H43" s="481">
        <v>23.383561643835616</v>
      </c>
      <c r="I43" s="483">
        <v>8535</v>
      </c>
      <c r="J43" s="264">
        <v>34841506.84931507</v>
      </c>
      <c r="K43" s="273"/>
    </row>
    <row r="44" spans="2:11" ht="30.75" customHeight="1">
      <c r="B44" s="773"/>
      <c r="C44" s="773"/>
      <c r="D44" s="110" t="s">
        <v>282</v>
      </c>
      <c r="E44" s="189">
        <v>8100000</v>
      </c>
      <c r="F44" s="268">
        <v>34374</v>
      </c>
      <c r="G44" s="269">
        <v>34374</v>
      </c>
      <c r="H44" s="481">
        <v>20.904109589041095</v>
      </c>
      <c r="I44" s="483">
        <v>7630</v>
      </c>
      <c r="J44" s="264">
        <v>169323287.67123288</v>
      </c>
      <c r="K44" s="273"/>
    </row>
    <row r="45" spans="2:11" ht="30.75" customHeight="1">
      <c r="B45" s="773"/>
      <c r="C45" s="773"/>
      <c r="D45" s="110" t="s">
        <v>283</v>
      </c>
      <c r="E45" s="189">
        <v>3250000</v>
      </c>
      <c r="F45" s="268">
        <v>33893</v>
      </c>
      <c r="G45" s="269">
        <v>33893</v>
      </c>
      <c r="H45" s="481">
        <v>22.221917808219178</v>
      </c>
      <c r="I45" s="483">
        <v>8111</v>
      </c>
      <c r="J45" s="264">
        <v>72221232.87671232</v>
      </c>
      <c r="K45" s="273"/>
    </row>
    <row r="46" spans="2:11" ht="30.75" customHeight="1">
      <c r="B46" s="773"/>
      <c r="C46" s="773"/>
      <c r="D46" s="110" t="s">
        <v>74</v>
      </c>
      <c r="E46" s="189">
        <v>3188000</v>
      </c>
      <c r="F46" s="266">
        <v>34683</v>
      </c>
      <c r="G46" s="269">
        <v>34683</v>
      </c>
      <c r="H46" s="481">
        <v>20.057534246575344</v>
      </c>
      <c r="I46" s="483">
        <v>7321</v>
      </c>
      <c r="J46" s="264">
        <v>63943419.1780822</v>
      </c>
      <c r="K46" s="273"/>
    </row>
    <row r="47" spans="2:11" ht="30.75" customHeight="1">
      <c r="B47" s="773"/>
      <c r="C47" s="773"/>
      <c r="D47" s="110" t="s">
        <v>246</v>
      </c>
      <c r="E47" s="189">
        <v>5831000</v>
      </c>
      <c r="F47" s="268">
        <v>39113</v>
      </c>
      <c r="G47" s="269">
        <v>39113</v>
      </c>
      <c r="H47" s="482">
        <v>7.920547945205479</v>
      </c>
      <c r="I47" s="484">
        <v>2891</v>
      </c>
      <c r="J47" s="264">
        <v>46184715.06849315</v>
      </c>
      <c r="K47" s="273"/>
    </row>
    <row r="48" spans="2:11" ht="30.75" customHeight="1">
      <c r="B48" s="773"/>
      <c r="C48" s="773"/>
      <c r="D48" s="110" t="s">
        <v>76</v>
      </c>
      <c r="E48" s="189">
        <v>6510000</v>
      </c>
      <c r="F48" s="268">
        <v>35503</v>
      </c>
      <c r="G48" s="269">
        <v>35503</v>
      </c>
      <c r="H48" s="482">
        <v>17.81095890410959</v>
      </c>
      <c r="I48" s="484">
        <v>6501</v>
      </c>
      <c r="J48" s="264">
        <v>115949342.46575344</v>
      </c>
      <c r="K48" s="273"/>
    </row>
    <row r="49" spans="2:11" s="60" customFormat="1" ht="30.75" customHeight="1">
      <c r="B49" s="773"/>
      <c r="C49" s="773"/>
      <c r="D49" s="110" t="s">
        <v>284</v>
      </c>
      <c r="E49" s="189">
        <v>31300000</v>
      </c>
      <c r="F49" s="268">
        <v>38768</v>
      </c>
      <c r="G49" s="269">
        <v>38768</v>
      </c>
      <c r="H49" s="482">
        <v>8.865753424657534</v>
      </c>
      <c r="I49" s="484">
        <v>3236</v>
      </c>
      <c r="J49" s="264">
        <v>277498082.1917808</v>
      </c>
      <c r="K49" s="278"/>
    </row>
    <row r="50" spans="2:11" s="60" customFormat="1" ht="30.75" customHeight="1">
      <c r="B50" s="773"/>
      <c r="C50" s="773"/>
      <c r="D50" s="110" t="s">
        <v>78</v>
      </c>
      <c r="E50" s="189">
        <v>7000000</v>
      </c>
      <c r="F50" s="268">
        <v>29733</v>
      </c>
      <c r="G50" s="269">
        <v>29733</v>
      </c>
      <c r="H50" s="482">
        <v>33.61917808219178</v>
      </c>
      <c r="I50" s="484">
        <v>12271</v>
      </c>
      <c r="J50" s="264">
        <v>235334246.57534248</v>
      </c>
      <c r="K50" s="278"/>
    </row>
    <row r="51" spans="2:11" s="60" customFormat="1" ht="30.75" customHeight="1">
      <c r="B51" s="773"/>
      <c r="C51" s="773"/>
      <c r="D51" s="110" t="s">
        <v>79</v>
      </c>
      <c r="E51" s="189">
        <v>6090000</v>
      </c>
      <c r="F51" s="268">
        <v>39856</v>
      </c>
      <c r="G51" s="269">
        <v>39856</v>
      </c>
      <c r="H51" s="481">
        <v>5.884931506849315</v>
      </c>
      <c r="I51" s="483">
        <v>2148</v>
      </c>
      <c r="J51" s="264">
        <v>35839232.87671233</v>
      </c>
      <c r="K51" s="278"/>
    </row>
    <row r="52" spans="2:11" ht="30.75" customHeight="1">
      <c r="B52" s="773"/>
      <c r="C52" s="773" t="s">
        <v>27</v>
      </c>
      <c r="D52" s="110" t="s">
        <v>285</v>
      </c>
      <c r="E52" s="189">
        <v>10200000</v>
      </c>
      <c r="F52" s="268">
        <v>34739</v>
      </c>
      <c r="G52" s="269">
        <v>34739</v>
      </c>
      <c r="H52" s="481">
        <v>19.904109589041095</v>
      </c>
      <c r="I52" s="483">
        <v>7265</v>
      </c>
      <c r="J52" s="264">
        <v>203021917.80821916</v>
      </c>
      <c r="K52" s="273"/>
    </row>
    <row r="53" spans="2:11" ht="30.75" customHeight="1">
      <c r="B53" s="773"/>
      <c r="C53" s="773"/>
      <c r="D53" s="110" t="s">
        <v>81</v>
      </c>
      <c r="E53" s="189">
        <v>2100000</v>
      </c>
      <c r="F53" s="268">
        <v>38743</v>
      </c>
      <c r="G53" s="269">
        <v>38743</v>
      </c>
      <c r="H53" s="481">
        <v>8.934246575342465</v>
      </c>
      <c r="I53" s="483">
        <v>3261</v>
      </c>
      <c r="J53" s="264">
        <v>18761917.808219176</v>
      </c>
      <c r="K53" s="273"/>
    </row>
    <row r="54" spans="2:11" ht="30.75" customHeight="1">
      <c r="B54" s="773"/>
      <c r="C54" s="773"/>
      <c r="D54" s="110" t="s">
        <v>286</v>
      </c>
      <c r="E54" s="189">
        <v>7260000</v>
      </c>
      <c r="F54" s="268">
        <v>30377</v>
      </c>
      <c r="G54" s="269">
        <v>30377</v>
      </c>
      <c r="H54" s="481">
        <v>31.854794520547944</v>
      </c>
      <c r="I54" s="483">
        <v>11627</v>
      </c>
      <c r="J54" s="264">
        <v>231265808.21917808</v>
      </c>
      <c r="K54" s="273"/>
    </row>
    <row r="55" spans="2:11" ht="30.75" customHeight="1">
      <c r="B55" s="773"/>
      <c r="C55" s="773"/>
      <c r="D55" s="110" t="s">
        <v>83</v>
      </c>
      <c r="E55" s="189">
        <v>4335000</v>
      </c>
      <c r="F55" s="268">
        <v>38637</v>
      </c>
      <c r="G55" s="269">
        <v>38637</v>
      </c>
      <c r="H55" s="482">
        <v>9.224657534246575</v>
      </c>
      <c r="I55" s="484">
        <v>3367</v>
      </c>
      <c r="J55" s="264">
        <v>39988890.4109589</v>
      </c>
      <c r="K55" s="273"/>
    </row>
    <row r="56" spans="2:11" ht="30.75" customHeight="1">
      <c r="B56" s="773"/>
      <c r="C56" s="773"/>
      <c r="D56" s="110" t="s">
        <v>84</v>
      </c>
      <c r="E56" s="189">
        <v>15080000</v>
      </c>
      <c r="F56" s="268">
        <v>37861</v>
      </c>
      <c r="G56" s="269">
        <v>37861</v>
      </c>
      <c r="H56" s="481">
        <v>11.35068493150685</v>
      </c>
      <c r="I56" s="483">
        <v>4143</v>
      </c>
      <c r="J56" s="264">
        <v>171168328.76712328</v>
      </c>
      <c r="K56" s="273"/>
    </row>
    <row r="57" spans="2:11" ht="30.75" customHeight="1">
      <c r="B57" s="768" t="s">
        <v>86</v>
      </c>
      <c r="C57" s="768" t="s">
        <v>26</v>
      </c>
      <c r="D57" s="110" t="s">
        <v>287</v>
      </c>
      <c r="E57" s="261">
        <v>2140000</v>
      </c>
      <c r="F57" s="262">
        <v>35153</v>
      </c>
      <c r="G57" s="263">
        <v>35153</v>
      </c>
      <c r="H57" s="478">
        <v>18.76986301369863</v>
      </c>
      <c r="I57" s="479">
        <v>6851</v>
      </c>
      <c r="J57" s="264">
        <v>40167506.84931506</v>
      </c>
      <c r="K57" s="273"/>
    </row>
    <row r="58" spans="2:11" ht="30.75" customHeight="1">
      <c r="B58" s="769"/>
      <c r="C58" s="769"/>
      <c r="D58" s="110" t="s">
        <v>288</v>
      </c>
      <c r="E58" s="261">
        <v>4150000</v>
      </c>
      <c r="F58" s="262">
        <v>25615</v>
      </c>
      <c r="G58" s="263">
        <v>25615</v>
      </c>
      <c r="H58" s="478">
        <v>44.9013698630137</v>
      </c>
      <c r="I58" s="479">
        <v>16389</v>
      </c>
      <c r="J58" s="264">
        <v>186340684.93150684</v>
      </c>
      <c r="K58" s="273"/>
    </row>
    <row r="59" spans="2:11" ht="60" customHeight="1">
      <c r="B59" s="769"/>
      <c r="C59" s="769"/>
      <c r="D59" s="110" t="s">
        <v>289</v>
      </c>
      <c r="E59" s="261">
        <v>2900000</v>
      </c>
      <c r="F59" s="262" t="s">
        <v>290</v>
      </c>
      <c r="G59" s="263">
        <v>31224</v>
      </c>
      <c r="H59" s="478">
        <v>29.534246575342465</v>
      </c>
      <c r="I59" s="479">
        <v>10780</v>
      </c>
      <c r="J59" s="264">
        <v>85649315.06849314</v>
      </c>
      <c r="K59" s="273"/>
    </row>
    <row r="60" spans="2:11" ht="30.75" customHeight="1">
      <c r="B60" s="769"/>
      <c r="C60" s="769"/>
      <c r="D60" s="110" t="s">
        <v>291</v>
      </c>
      <c r="E60" s="261">
        <v>1560000</v>
      </c>
      <c r="F60" s="262">
        <v>33532</v>
      </c>
      <c r="G60" s="263">
        <v>33532</v>
      </c>
      <c r="H60" s="478">
        <v>23.21095890410959</v>
      </c>
      <c r="I60" s="479">
        <v>8472</v>
      </c>
      <c r="J60" s="264">
        <v>36209095.89041096</v>
      </c>
      <c r="K60" s="273"/>
    </row>
    <row r="61" spans="2:11" ht="30.75" customHeight="1">
      <c r="B61" s="769"/>
      <c r="C61" s="769"/>
      <c r="D61" s="110" t="s">
        <v>292</v>
      </c>
      <c r="E61" s="261">
        <v>3150000</v>
      </c>
      <c r="F61" s="262">
        <v>35781</v>
      </c>
      <c r="G61" s="263">
        <v>35781</v>
      </c>
      <c r="H61" s="478">
        <v>17.04931506849315</v>
      </c>
      <c r="I61" s="479">
        <v>6223</v>
      </c>
      <c r="J61" s="264">
        <v>53705342.46575342</v>
      </c>
      <c r="K61" s="273"/>
    </row>
    <row r="62" spans="2:11" ht="30.75" customHeight="1">
      <c r="B62" s="769"/>
      <c r="C62" s="769"/>
      <c r="D62" s="110" t="s">
        <v>293</v>
      </c>
      <c r="E62" s="189">
        <v>1670000</v>
      </c>
      <c r="F62" s="262">
        <v>35277</v>
      </c>
      <c r="G62" s="263">
        <v>35277</v>
      </c>
      <c r="H62" s="478">
        <v>18.43013698630137</v>
      </c>
      <c r="I62" s="479">
        <v>6727</v>
      </c>
      <c r="J62" s="264">
        <v>30778328.76712329</v>
      </c>
      <c r="K62" s="273"/>
    </row>
    <row r="63" spans="2:11" ht="30.75" customHeight="1">
      <c r="B63" s="769"/>
      <c r="C63" s="769"/>
      <c r="D63" s="126" t="s">
        <v>294</v>
      </c>
      <c r="E63" s="189">
        <v>2810000</v>
      </c>
      <c r="F63" s="272">
        <v>36726</v>
      </c>
      <c r="G63" s="263">
        <v>36726</v>
      </c>
      <c r="H63" s="485">
        <v>14.46027397260274</v>
      </c>
      <c r="I63" s="484">
        <v>5278</v>
      </c>
      <c r="J63" s="264">
        <v>40633369.8630137</v>
      </c>
      <c r="K63" s="273"/>
    </row>
    <row r="64" spans="2:11" ht="30.75" customHeight="1">
      <c r="B64" s="769"/>
      <c r="C64" s="769"/>
      <c r="D64" s="110" t="s">
        <v>93</v>
      </c>
      <c r="E64" s="261">
        <v>2140000</v>
      </c>
      <c r="F64" s="262">
        <v>34271</v>
      </c>
      <c r="G64" s="263">
        <v>34271</v>
      </c>
      <c r="H64" s="478">
        <v>21.186301369863013</v>
      </c>
      <c r="I64" s="479">
        <v>7733</v>
      </c>
      <c r="J64" s="264">
        <v>45338684.93150685</v>
      </c>
      <c r="K64" s="273"/>
    </row>
    <row r="65" spans="2:11" ht="30.75" customHeight="1">
      <c r="B65" s="769"/>
      <c r="C65" s="769"/>
      <c r="D65" s="126" t="s">
        <v>94</v>
      </c>
      <c r="E65" s="279">
        <v>1920000</v>
      </c>
      <c r="F65" s="280">
        <v>34016</v>
      </c>
      <c r="G65" s="281">
        <v>34016</v>
      </c>
      <c r="H65" s="486">
        <v>21.884931506849316</v>
      </c>
      <c r="I65" s="487">
        <v>7988</v>
      </c>
      <c r="J65" s="488">
        <v>42019068.49315069</v>
      </c>
      <c r="K65" s="273"/>
    </row>
    <row r="66" spans="2:11" ht="30.75" customHeight="1">
      <c r="B66" s="769"/>
      <c r="C66" s="769"/>
      <c r="D66" s="110" t="s">
        <v>247</v>
      </c>
      <c r="E66" s="189">
        <v>4137000</v>
      </c>
      <c r="F66" s="272">
        <v>33304</v>
      </c>
      <c r="G66" s="270">
        <v>33304</v>
      </c>
      <c r="H66" s="482">
        <v>23.835616438356166</v>
      </c>
      <c r="I66" s="484">
        <v>8700</v>
      </c>
      <c r="J66" s="488">
        <v>98607945.20547946</v>
      </c>
      <c r="K66" s="273"/>
    </row>
    <row r="67" spans="2:11" ht="30.75" customHeight="1">
      <c r="B67" s="769"/>
      <c r="C67" s="770"/>
      <c r="D67" s="110" t="s">
        <v>96</v>
      </c>
      <c r="E67" s="189">
        <v>10996000</v>
      </c>
      <c r="F67" s="272">
        <v>39826</v>
      </c>
      <c r="G67" s="270">
        <v>39826</v>
      </c>
      <c r="H67" s="482">
        <v>5.967123287671233</v>
      </c>
      <c r="I67" s="484">
        <v>2178</v>
      </c>
      <c r="J67" s="488">
        <v>65614487.67123287</v>
      </c>
      <c r="K67" s="273"/>
    </row>
    <row r="68" spans="2:11" ht="30.75" customHeight="1">
      <c r="B68" s="769"/>
      <c r="C68" s="768" t="s">
        <v>27</v>
      </c>
      <c r="D68" s="282" t="s">
        <v>97</v>
      </c>
      <c r="E68" s="189">
        <v>13000000</v>
      </c>
      <c r="F68" s="272">
        <v>32980</v>
      </c>
      <c r="G68" s="270">
        <v>32980</v>
      </c>
      <c r="H68" s="482">
        <v>24.723287671232878</v>
      </c>
      <c r="I68" s="484">
        <v>9024</v>
      </c>
      <c r="J68" s="264">
        <v>321402739.7260274</v>
      </c>
      <c r="K68" s="283"/>
    </row>
    <row r="69" spans="2:11" ht="30.75" customHeight="1">
      <c r="B69" s="769"/>
      <c r="C69" s="769"/>
      <c r="D69" s="282" t="s">
        <v>229</v>
      </c>
      <c r="E69" s="189">
        <v>5430000</v>
      </c>
      <c r="F69" s="272">
        <v>37664</v>
      </c>
      <c r="G69" s="270">
        <v>37664</v>
      </c>
      <c r="H69" s="482">
        <v>11.89041095890411</v>
      </c>
      <c r="I69" s="484">
        <v>4340</v>
      </c>
      <c r="J69" s="488">
        <v>64564931.50684931</v>
      </c>
      <c r="K69" s="283"/>
    </row>
    <row r="70" spans="2:11" ht="30.75" customHeight="1">
      <c r="B70" s="769"/>
      <c r="C70" s="769"/>
      <c r="D70" s="282" t="s">
        <v>99</v>
      </c>
      <c r="E70" s="189">
        <v>7220000</v>
      </c>
      <c r="F70" s="272">
        <v>34515</v>
      </c>
      <c r="G70" s="270">
        <v>34515</v>
      </c>
      <c r="H70" s="482">
        <v>20.517808219178082</v>
      </c>
      <c r="I70" s="484">
        <v>7489</v>
      </c>
      <c r="J70" s="488">
        <v>148138575.34246576</v>
      </c>
      <c r="K70" s="283"/>
    </row>
    <row r="71" spans="2:11" ht="30.75" customHeight="1">
      <c r="B71" s="770"/>
      <c r="C71" s="770"/>
      <c r="D71" s="282" t="s">
        <v>100</v>
      </c>
      <c r="E71" s="189">
        <v>6000000</v>
      </c>
      <c r="F71" s="272">
        <v>34500</v>
      </c>
      <c r="G71" s="270">
        <v>34500</v>
      </c>
      <c r="H71" s="482">
        <v>20.55890410958904</v>
      </c>
      <c r="I71" s="484">
        <v>7504</v>
      </c>
      <c r="J71" s="488">
        <v>123353424.65753424</v>
      </c>
      <c r="K71" s="283"/>
    </row>
    <row r="72" spans="2:11" s="109" customFormat="1" ht="9.75" customHeight="1">
      <c r="B72" s="119"/>
      <c r="C72" s="119"/>
      <c r="D72" s="284"/>
      <c r="E72" s="235"/>
      <c r="F72" s="285"/>
      <c r="G72" s="286"/>
      <c r="H72" s="287"/>
      <c r="I72" s="288"/>
      <c r="J72" s="289"/>
      <c r="K72" s="290"/>
    </row>
    <row r="73" spans="2:11" ht="30" customHeight="1">
      <c r="B73" s="778" t="s">
        <v>295</v>
      </c>
      <c r="C73" s="779"/>
      <c r="D73" s="779"/>
      <c r="E73" s="490">
        <v>369520000</v>
      </c>
      <c r="F73" s="491"/>
      <c r="G73" s="491"/>
      <c r="H73" s="492">
        <v>19.80450405116449</v>
      </c>
      <c r="I73" s="493"/>
      <c r="J73" s="494">
        <v>7318160336.986301</v>
      </c>
      <c r="K73" s="273"/>
    </row>
    <row r="74" spans="2:11" ht="15" customHeight="1">
      <c r="B74" s="780"/>
      <c r="C74" s="780"/>
      <c r="D74" s="780"/>
      <c r="E74" s="780"/>
      <c r="F74" s="780"/>
      <c r="G74" s="780"/>
      <c r="H74" s="780"/>
      <c r="I74" s="780"/>
      <c r="J74" s="780"/>
      <c r="K74" s="273"/>
    </row>
    <row r="75" spans="2:11" ht="30" customHeight="1">
      <c r="B75" s="775" t="s">
        <v>233</v>
      </c>
      <c r="C75" s="775"/>
      <c r="D75" s="781" t="s">
        <v>296</v>
      </c>
      <c r="E75" s="777"/>
      <c r="F75" s="777"/>
      <c r="G75" s="777"/>
      <c r="H75" s="777"/>
      <c r="I75" s="777"/>
      <c r="J75" s="777"/>
      <c r="K75" s="777"/>
    </row>
    <row r="76" spans="2:11" ht="30" customHeight="1">
      <c r="B76" s="775" t="s">
        <v>235</v>
      </c>
      <c r="C76" s="775"/>
      <c r="D76" s="776" t="s">
        <v>297</v>
      </c>
      <c r="E76" s="776"/>
      <c r="F76" s="776"/>
      <c r="G76" s="776"/>
      <c r="H76" s="776"/>
      <c r="I76" s="776"/>
      <c r="J76" s="776"/>
      <c r="K76" s="777"/>
    </row>
  </sheetData>
  <sheetProtection/>
  <mergeCells count="28">
    <mergeCell ref="B76:C76"/>
    <mergeCell ref="D76:K76"/>
    <mergeCell ref="B57:B71"/>
    <mergeCell ref="C57:C67"/>
    <mergeCell ref="C68:C71"/>
    <mergeCell ref="B73:D73"/>
    <mergeCell ref="B74:J74"/>
    <mergeCell ref="B75:C75"/>
    <mergeCell ref="D75:K75"/>
    <mergeCell ref="B9:B39"/>
    <mergeCell ref="C9:C34"/>
    <mergeCell ref="F19:F20"/>
    <mergeCell ref="C35:C39"/>
    <mergeCell ref="C52:C56"/>
    <mergeCell ref="B40:B41"/>
    <mergeCell ref="C40:C41"/>
    <mergeCell ref="C42:C51"/>
    <mergeCell ref="B42:B56"/>
    <mergeCell ref="H3:J3"/>
    <mergeCell ref="B4:B8"/>
    <mergeCell ref="C4:C8"/>
    <mergeCell ref="D4:D8"/>
    <mergeCell ref="H4:I5"/>
    <mergeCell ref="I6:I7"/>
    <mergeCell ref="J4:J6"/>
    <mergeCell ref="E4:E6"/>
    <mergeCell ref="H6:H7"/>
    <mergeCell ref="F4:F6"/>
  </mergeCells>
  <printOptions/>
  <pageMargins left="0.7874015748031497" right="0.7874015748031497" top="0.7874015748031497" bottom="0.1968503937007874" header="0.5118110236220472" footer="0"/>
  <pageSetup fitToHeight="2" horizontalDpi="600" verticalDpi="600" orientation="landscape" paperSize="9" scale="47" r:id="rId1"/>
  <headerFooter alignWithMargins="0">
    <oddFooter>&amp;R&amp;22&amp;P</oddFooter>
  </headerFooter>
  <rowBreaks count="1" manualBreakCount="1">
    <brk id="41" max="9" man="1"/>
  </rowBreaks>
</worksheet>
</file>

<file path=xl/worksheets/sheet7.xml><?xml version="1.0" encoding="utf-8"?>
<worksheet xmlns="http://schemas.openxmlformats.org/spreadsheetml/2006/main" xmlns:r="http://schemas.openxmlformats.org/officeDocument/2006/relationships">
  <dimension ref="A2:Q83"/>
  <sheetViews>
    <sheetView view="pageBreakPreview" zoomScale="75" zoomScaleSheetLayoutView="75" zoomScalePageLayoutView="0" workbookViewId="0" topLeftCell="A2">
      <pane xSplit="4" ySplit="7" topLeftCell="E63" activePane="bottomRight" state="frozen"/>
      <selection pane="topLeft" activeCell="A20" sqref="A20:P27"/>
      <selection pane="topRight" activeCell="A20" sqref="A20:P27"/>
      <selection pane="bottomLeft" activeCell="A20" sqref="A20:P27"/>
      <selection pane="bottomRight" activeCell="A20" sqref="A20:P27"/>
    </sheetView>
  </sheetViews>
  <sheetFormatPr defaultColWidth="9.00390625" defaultRowHeight="13.5"/>
  <cols>
    <col min="1" max="1" width="6.875" style="26" customWidth="1"/>
    <col min="2" max="3" width="6.625" style="26" customWidth="1"/>
    <col min="4" max="4" width="50.625" style="25" customWidth="1"/>
    <col min="5" max="5" width="22.625" style="26" customWidth="1"/>
    <col min="6" max="6" width="18.625" style="26" customWidth="1"/>
    <col min="7" max="7" width="10.625" style="26" customWidth="1"/>
    <col min="8" max="8" width="22.625" style="26" customWidth="1"/>
    <col min="9" max="9" width="10.625" style="26" customWidth="1"/>
    <col min="10" max="10" width="12.625" style="26" customWidth="1"/>
    <col min="11" max="12" width="10.625" style="26" customWidth="1"/>
    <col min="13" max="13" width="50.625" style="26" customWidth="1"/>
    <col min="14" max="14" width="20.625" style="27" customWidth="1"/>
    <col min="15" max="16" width="10.625" style="27" customWidth="1"/>
    <col min="17" max="17" width="10.625" style="26" customWidth="1"/>
    <col min="18" max="16384" width="9.00390625" style="26" customWidth="1"/>
  </cols>
  <sheetData>
    <row r="1" ht="6" customHeight="1"/>
    <row r="2" spans="1:13" ht="30" customHeight="1">
      <c r="A2" s="470" t="s">
        <v>300</v>
      </c>
      <c r="B2" s="42"/>
      <c r="C2" s="42"/>
      <c r="M2" s="103"/>
    </row>
    <row r="3" spans="13:17" ht="30" customHeight="1">
      <c r="M3" s="791"/>
      <c r="N3" s="791"/>
      <c r="O3" s="696">
        <v>42004</v>
      </c>
      <c r="P3" s="696"/>
      <c r="Q3" s="696"/>
    </row>
    <row r="4" spans="2:17" s="30" customFormat="1" ht="30" customHeight="1">
      <c r="B4" s="758" t="s">
        <v>22</v>
      </c>
      <c r="C4" s="758" t="s">
        <v>23</v>
      </c>
      <c r="D4" s="766" t="s">
        <v>761</v>
      </c>
      <c r="E4" s="759" t="s">
        <v>301</v>
      </c>
      <c r="F4" s="786"/>
      <c r="G4" s="787"/>
      <c r="H4" s="788" t="s">
        <v>302</v>
      </c>
      <c r="I4" s="789"/>
      <c r="J4" s="789"/>
      <c r="K4" s="789"/>
      <c r="L4" s="789"/>
      <c r="M4" s="789"/>
      <c r="N4" s="789"/>
      <c r="O4" s="766" t="s">
        <v>303</v>
      </c>
      <c r="P4" s="759" t="s">
        <v>304</v>
      </c>
      <c r="Q4" s="766" t="s">
        <v>305</v>
      </c>
    </row>
    <row r="5" spans="2:17" s="30" customFormat="1" ht="25.5" customHeight="1">
      <c r="B5" s="688"/>
      <c r="C5" s="688"/>
      <c r="D5" s="767"/>
      <c r="E5" s="423"/>
      <c r="F5" s="766" t="s">
        <v>306</v>
      </c>
      <c r="G5" s="766" t="s">
        <v>307</v>
      </c>
      <c r="H5" s="423"/>
      <c r="I5" s="801" t="s">
        <v>308</v>
      </c>
      <c r="J5" s="803" t="s">
        <v>309</v>
      </c>
      <c r="K5" s="804"/>
      <c r="L5" s="805"/>
      <c r="M5" s="802" t="s">
        <v>310</v>
      </c>
      <c r="N5" s="783" t="s">
        <v>311</v>
      </c>
      <c r="O5" s="767"/>
      <c r="P5" s="760"/>
      <c r="Q5" s="767"/>
    </row>
    <row r="6" spans="2:17" s="30" customFormat="1" ht="25.5" customHeight="1">
      <c r="B6" s="688"/>
      <c r="C6" s="688"/>
      <c r="D6" s="767"/>
      <c r="E6" s="423"/>
      <c r="F6" s="767"/>
      <c r="G6" s="767"/>
      <c r="H6" s="423"/>
      <c r="I6" s="801"/>
      <c r="J6" s="430"/>
      <c r="K6" s="783" t="s">
        <v>312</v>
      </c>
      <c r="L6" s="783"/>
      <c r="M6" s="806"/>
      <c r="N6" s="783"/>
      <c r="O6" s="767"/>
      <c r="P6" s="760"/>
      <c r="Q6" s="767"/>
    </row>
    <row r="7" spans="2:17" s="30" customFormat="1" ht="25.5" customHeight="1">
      <c r="B7" s="688"/>
      <c r="C7" s="688"/>
      <c r="D7" s="767"/>
      <c r="E7" s="423"/>
      <c r="F7" s="792"/>
      <c r="G7" s="792"/>
      <c r="H7" s="423"/>
      <c r="I7" s="802"/>
      <c r="J7" s="426"/>
      <c r="K7" s="783" t="s">
        <v>313</v>
      </c>
      <c r="L7" s="783" t="s">
        <v>108</v>
      </c>
      <c r="M7" s="806"/>
      <c r="N7" s="783"/>
      <c r="O7" s="767"/>
      <c r="P7" s="760"/>
      <c r="Q7" s="767"/>
    </row>
    <row r="8" spans="2:17" s="30" customFormat="1" ht="25.5" customHeight="1">
      <c r="B8" s="689"/>
      <c r="C8" s="689"/>
      <c r="D8" s="782"/>
      <c r="E8" s="428"/>
      <c r="F8" s="428"/>
      <c r="G8" s="428"/>
      <c r="H8" s="429"/>
      <c r="I8" s="429"/>
      <c r="J8" s="429"/>
      <c r="K8" s="783"/>
      <c r="L8" s="783"/>
      <c r="M8" s="807"/>
      <c r="N8" s="783"/>
      <c r="O8" s="782"/>
      <c r="P8" s="761"/>
      <c r="Q8" s="782"/>
    </row>
    <row r="9" spans="1:17" s="30" customFormat="1" ht="30" customHeight="1">
      <c r="A9" s="104"/>
      <c r="B9" s="768" t="s">
        <v>35</v>
      </c>
      <c r="C9" s="768" t="s">
        <v>26</v>
      </c>
      <c r="D9" s="110" t="s">
        <v>257</v>
      </c>
      <c r="E9" s="189">
        <v>16276000</v>
      </c>
      <c r="F9" s="495">
        <v>5065000</v>
      </c>
      <c r="G9" s="496">
        <v>0.31119439665765547</v>
      </c>
      <c r="H9" s="254">
        <v>427929</v>
      </c>
      <c r="I9" s="497">
        <v>0.015219114299041105</v>
      </c>
      <c r="J9" s="498">
        <v>28528.6</v>
      </c>
      <c r="K9" s="497">
        <v>0.0017528016711722781</v>
      </c>
      <c r="L9" s="497">
        <v>0.005632497532082921</v>
      </c>
      <c r="M9" s="784" t="s">
        <v>314</v>
      </c>
      <c r="N9" s="793" t="s">
        <v>315</v>
      </c>
      <c r="O9" s="439" t="s">
        <v>51</v>
      </c>
      <c r="P9" s="499">
        <v>0.039</v>
      </c>
      <c r="Q9" s="440" t="s">
        <v>159</v>
      </c>
    </row>
    <row r="10" spans="1:17" s="30" customFormat="1" ht="30" customHeight="1">
      <c r="A10" s="105"/>
      <c r="B10" s="769"/>
      <c r="C10" s="769"/>
      <c r="D10" s="110" t="s">
        <v>258</v>
      </c>
      <c r="E10" s="189">
        <v>2874000</v>
      </c>
      <c r="F10" s="495">
        <v>1318000</v>
      </c>
      <c r="G10" s="496">
        <v>0.45859429366736254</v>
      </c>
      <c r="H10" s="254">
        <v>173734</v>
      </c>
      <c r="I10" s="497">
        <v>0.006178776394284115</v>
      </c>
      <c r="J10" s="498">
        <v>11582.266666666666</v>
      </c>
      <c r="K10" s="497">
        <v>0.004030016237531895</v>
      </c>
      <c r="L10" s="497">
        <v>0.00878775923115832</v>
      </c>
      <c r="M10" s="785"/>
      <c r="N10" s="794"/>
      <c r="O10" s="439" t="s">
        <v>51</v>
      </c>
      <c r="P10" s="499">
        <v>0.058</v>
      </c>
      <c r="Q10" s="440" t="s">
        <v>159</v>
      </c>
    </row>
    <row r="11" spans="1:17" s="30" customFormat="1" ht="30" customHeight="1">
      <c r="A11" s="105"/>
      <c r="B11" s="769"/>
      <c r="C11" s="769"/>
      <c r="D11" s="110" t="s">
        <v>259</v>
      </c>
      <c r="E11" s="189">
        <v>2100000</v>
      </c>
      <c r="F11" s="495">
        <v>810000</v>
      </c>
      <c r="G11" s="496">
        <v>0.38571428571428573</v>
      </c>
      <c r="H11" s="254">
        <v>239965</v>
      </c>
      <c r="I11" s="497">
        <v>0.008534253959814359</v>
      </c>
      <c r="J11" s="498">
        <v>15997.666666666666</v>
      </c>
      <c r="K11" s="497">
        <v>0.007617936507936508</v>
      </c>
      <c r="L11" s="497">
        <v>0.01975020576131687</v>
      </c>
      <c r="M11" s="456" t="s">
        <v>316</v>
      </c>
      <c r="N11" s="438" t="s">
        <v>317</v>
      </c>
      <c r="O11" s="439" t="s">
        <v>51</v>
      </c>
      <c r="P11" s="499">
        <v>0.037</v>
      </c>
      <c r="Q11" s="440" t="s">
        <v>159</v>
      </c>
    </row>
    <row r="12" spans="1:17" s="30" customFormat="1" ht="30" customHeight="1">
      <c r="A12" s="105"/>
      <c r="B12" s="769"/>
      <c r="C12" s="769"/>
      <c r="D12" s="110" t="s">
        <v>261</v>
      </c>
      <c r="E12" s="189">
        <v>2420000</v>
      </c>
      <c r="F12" s="189">
        <v>510000</v>
      </c>
      <c r="G12" s="496">
        <v>0.21074380165289255</v>
      </c>
      <c r="H12" s="189">
        <v>166950</v>
      </c>
      <c r="I12" s="497">
        <v>0.005937506297130861</v>
      </c>
      <c r="J12" s="498">
        <v>11130</v>
      </c>
      <c r="K12" s="497">
        <v>0.004599173553719008</v>
      </c>
      <c r="L12" s="497">
        <v>0.021823529411764707</v>
      </c>
      <c r="M12" s="456" t="s">
        <v>318</v>
      </c>
      <c r="N12" s="438" t="s">
        <v>319</v>
      </c>
      <c r="O12" s="441" t="s">
        <v>51</v>
      </c>
      <c r="P12" s="500">
        <v>0.044</v>
      </c>
      <c r="Q12" s="440" t="s">
        <v>159</v>
      </c>
    </row>
    <row r="13" spans="1:17" s="30" customFormat="1" ht="30" customHeight="1">
      <c r="A13" s="104"/>
      <c r="B13" s="769"/>
      <c r="C13" s="769"/>
      <c r="D13" s="111" t="s">
        <v>262</v>
      </c>
      <c r="E13" s="189">
        <v>4000000</v>
      </c>
      <c r="F13" s="495">
        <v>1736000</v>
      </c>
      <c r="G13" s="496">
        <v>0.434</v>
      </c>
      <c r="H13" s="254">
        <v>273350</v>
      </c>
      <c r="I13" s="497">
        <v>0.009721577396350529</v>
      </c>
      <c r="J13" s="498">
        <v>18223.333333333332</v>
      </c>
      <c r="K13" s="497">
        <v>0.004555833333333333</v>
      </c>
      <c r="L13" s="497">
        <v>0.010497311827956988</v>
      </c>
      <c r="M13" s="784" t="s">
        <v>314</v>
      </c>
      <c r="N13" s="442" t="s">
        <v>315</v>
      </c>
      <c r="O13" s="443" t="s">
        <v>51</v>
      </c>
      <c r="P13" s="499">
        <v>0.078</v>
      </c>
      <c r="Q13" s="440" t="s">
        <v>159</v>
      </c>
    </row>
    <row r="14" spans="1:17" s="30" customFormat="1" ht="30" customHeight="1">
      <c r="A14" s="104"/>
      <c r="B14" s="769"/>
      <c r="C14" s="769"/>
      <c r="D14" s="110" t="s">
        <v>263</v>
      </c>
      <c r="E14" s="189">
        <v>11200000</v>
      </c>
      <c r="F14" s="495">
        <v>3500000</v>
      </c>
      <c r="G14" s="496">
        <v>0.3125</v>
      </c>
      <c r="H14" s="254">
        <v>1479090</v>
      </c>
      <c r="I14" s="497">
        <v>0.05260321167429342</v>
      </c>
      <c r="J14" s="254">
        <v>98606</v>
      </c>
      <c r="K14" s="497">
        <v>0.008804107142857143</v>
      </c>
      <c r="L14" s="497">
        <v>0.02817314285714286</v>
      </c>
      <c r="M14" s="785"/>
      <c r="N14" s="438" t="s">
        <v>320</v>
      </c>
      <c r="O14" s="439" t="s">
        <v>51</v>
      </c>
      <c r="P14" s="499">
        <v>0.068</v>
      </c>
      <c r="Q14" s="440" t="s">
        <v>159</v>
      </c>
    </row>
    <row r="15" spans="1:17" s="30" customFormat="1" ht="30" customHeight="1">
      <c r="A15" s="104"/>
      <c r="B15" s="769"/>
      <c r="C15" s="769"/>
      <c r="D15" s="110" t="s">
        <v>264</v>
      </c>
      <c r="E15" s="189">
        <v>2920000</v>
      </c>
      <c r="F15" s="495">
        <v>1070000</v>
      </c>
      <c r="G15" s="496">
        <v>0.3664383561643836</v>
      </c>
      <c r="H15" s="254">
        <v>721197</v>
      </c>
      <c r="I15" s="497">
        <v>0.025649066959999318</v>
      </c>
      <c r="J15" s="254">
        <v>48079.8</v>
      </c>
      <c r="K15" s="497">
        <v>0.01646568493150685</v>
      </c>
      <c r="L15" s="497">
        <v>0.04493439252336449</v>
      </c>
      <c r="M15" s="456" t="s">
        <v>321</v>
      </c>
      <c r="N15" s="438" t="s">
        <v>322</v>
      </c>
      <c r="O15" s="439" t="s">
        <v>51</v>
      </c>
      <c r="P15" s="499">
        <v>0.073</v>
      </c>
      <c r="Q15" s="440" t="s">
        <v>159</v>
      </c>
    </row>
    <row r="16" spans="1:17" s="30" customFormat="1" ht="30" customHeight="1">
      <c r="A16" s="104"/>
      <c r="B16" s="769"/>
      <c r="C16" s="769"/>
      <c r="D16" s="110" t="s">
        <v>266</v>
      </c>
      <c r="E16" s="189">
        <v>2920000</v>
      </c>
      <c r="F16" s="495">
        <v>375000</v>
      </c>
      <c r="G16" s="496">
        <v>0.1284246575342466</v>
      </c>
      <c r="H16" s="254">
        <v>228710</v>
      </c>
      <c r="I16" s="497">
        <v>0.008133974634422277</v>
      </c>
      <c r="J16" s="254">
        <v>15247.333333333334</v>
      </c>
      <c r="K16" s="497">
        <v>0.005221689497716895</v>
      </c>
      <c r="L16" s="497">
        <v>0.04065955555555556</v>
      </c>
      <c r="M16" s="456" t="s">
        <v>342</v>
      </c>
      <c r="N16" s="438" t="s">
        <v>776</v>
      </c>
      <c r="O16" s="441" t="s">
        <v>51</v>
      </c>
      <c r="P16" s="500">
        <v>0.052</v>
      </c>
      <c r="Q16" s="440" t="s">
        <v>159</v>
      </c>
    </row>
    <row r="17" spans="1:17" s="30" customFormat="1" ht="30" customHeight="1">
      <c r="A17" s="104"/>
      <c r="B17" s="769"/>
      <c r="C17" s="769"/>
      <c r="D17" s="110" t="s">
        <v>268</v>
      </c>
      <c r="E17" s="189">
        <v>5100000</v>
      </c>
      <c r="F17" s="495">
        <v>910000</v>
      </c>
      <c r="G17" s="496">
        <v>0.1784313725490196</v>
      </c>
      <c r="H17" s="254">
        <v>427140</v>
      </c>
      <c r="I17" s="497">
        <v>0.015191053846998958</v>
      </c>
      <c r="J17" s="254">
        <v>28476</v>
      </c>
      <c r="K17" s="497">
        <v>0.005583529411764706</v>
      </c>
      <c r="L17" s="497">
        <v>0.031292307692307696</v>
      </c>
      <c r="M17" s="451" t="s">
        <v>773</v>
      </c>
      <c r="N17" s="438" t="s">
        <v>776</v>
      </c>
      <c r="O17" s="443" t="s">
        <v>51</v>
      </c>
      <c r="P17" s="499">
        <v>0.049</v>
      </c>
      <c r="Q17" s="444" t="s">
        <v>159</v>
      </c>
    </row>
    <row r="18" spans="1:17" s="30" customFormat="1" ht="30" customHeight="1">
      <c r="A18" s="104"/>
      <c r="B18" s="769"/>
      <c r="C18" s="769"/>
      <c r="D18" s="110" t="s">
        <v>269</v>
      </c>
      <c r="E18" s="189">
        <v>3500000</v>
      </c>
      <c r="F18" s="495">
        <v>1940000</v>
      </c>
      <c r="G18" s="496">
        <v>0.5542857142857143</v>
      </c>
      <c r="H18" s="254">
        <v>458661</v>
      </c>
      <c r="I18" s="497">
        <v>0.016312084910142785</v>
      </c>
      <c r="J18" s="254">
        <v>30577.4</v>
      </c>
      <c r="K18" s="497">
        <v>0.0087364</v>
      </c>
      <c r="L18" s="497">
        <v>0.01576154639175258</v>
      </c>
      <c r="M18" s="784" t="s">
        <v>321</v>
      </c>
      <c r="N18" s="438" t="s">
        <v>776</v>
      </c>
      <c r="O18" s="439" t="s">
        <v>51</v>
      </c>
      <c r="P18" s="499">
        <v>0.035</v>
      </c>
      <c r="Q18" s="440" t="s">
        <v>159</v>
      </c>
    </row>
    <row r="19" spans="1:17" s="30" customFormat="1" ht="30" customHeight="1">
      <c r="A19" s="104"/>
      <c r="B19" s="769"/>
      <c r="C19" s="769"/>
      <c r="D19" s="110" t="s">
        <v>270</v>
      </c>
      <c r="E19" s="189">
        <v>10000000</v>
      </c>
      <c r="F19" s="495">
        <v>4900000</v>
      </c>
      <c r="G19" s="496">
        <v>0.49</v>
      </c>
      <c r="H19" s="254">
        <v>1752994.2386368643</v>
      </c>
      <c r="I19" s="497">
        <v>0.062344500333875424</v>
      </c>
      <c r="J19" s="254">
        <v>116866.28257579096</v>
      </c>
      <c r="K19" s="497">
        <v>0.011686628257579096</v>
      </c>
      <c r="L19" s="497">
        <v>0.02385026175016142</v>
      </c>
      <c r="M19" s="790"/>
      <c r="N19" s="793" t="s">
        <v>777</v>
      </c>
      <c r="O19" s="797" t="s">
        <v>51</v>
      </c>
      <c r="P19" s="799">
        <v>0.013</v>
      </c>
      <c r="Q19" s="795" t="s">
        <v>159</v>
      </c>
    </row>
    <row r="20" spans="1:17" s="30" customFormat="1" ht="30" customHeight="1">
      <c r="A20" s="104"/>
      <c r="B20" s="769"/>
      <c r="C20" s="769"/>
      <c r="D20" s="110" t="s">
        <v>137</v>
      </c>
      <c r="E20" s="189">
        <v>180000</v>
      </c>
      <c r="F20" s="495">
        <v>39600</v>
      </c>
      <c r="G20" s="496">
        <v>0.22</v>
      </c>
      <c r="H20" s="254">
        <v>26936.397257886136</v>
      </c>
      <c r="I20" s="497">
        <v>0.0009579816013220569</v>
      </c>
      <c r="J20" s="254">
        <v>1795.759817192409</v>
      </c>
      <c r="K20" s="497">
        <v>0.009976443428846717</v>
      </c>
      <c r="L20" s="497">
        <v>0.04534747013112144</v>
      </c>
      <c r="M20" s="785"/>
      <c r="N20" s="794"/>
      <c r="O20" s="798"/>
      <c r="P20" s="800"/>
      <c r="Q20" s="796"/>
    </row>
    <row r="21" spans="1:17" s="30" customFormat="1" ht="30" customHeight="1">
      <c r="A21" s="104"/>
      <c r="B21" s="769"/>
      <c r="C21" s="769"/>
      <c r="D21" s="110" t="s">
        <v>271</v>
      </c>
      <c r="E21" s="189">
        <v>15121000</v>
      </c>
      <c r="F21" s="495">
        <v>2417400</v>
      </c>
      <c r="G21" s="496">
        <v>0.1598703789431916</v>
      </c>
      <c r="H21" s="254">
        <v>1692222</v>
      </c>
      <c r="I21" s="497">
        <v>0.06018316131262882</v>
      </c>
      <c r="J21" s="254">
        <v>112814.8</v>
      </c>
      <c r="K21" s="497">
        <v>0.007460802856953905</v>
      </c>
      <c r="L21" s="497">
        <v>0.04666782493588153</v>
      </c>
      <c r="M21" s="451" t="s">
        <v>318</v>
      </c>
      <c r="N21" s="438" t="s">
        <v>323</v>
      </c>
      <c r="O21" s="439" t="s">
        <v>51</v>
      </c>
      <c r="P21" s="499">
        <v>0.031</v>
      </c>
      <c r="Q21" s="440" t="s">
        <v>159</v>
      </c>
    </row>
    <row r="22" spans="1:17" s="30" customFormat="1" ht="30" customHeight="1">
      <c r="A22" s="104"/>
      <c r="B22" s="769"/>
      <c r="C22" s="769"/>
      <c r="D22" s="110" t="s">
        <v>272</v>
      </c>
      <c r="E22" s="189">
        <v>710000</v>
      </c>
      <c r="F22" s="495">
        <v>490000</v>
      </c>
      <c r="G22" s="496">
        <v>0.6901408450704225</v>
      </c>
      <c r="H22" s="254">
        <v>130260</v>
      </c>
      <c r="I22" s="497">
        <v>0.004632641930304079</v>
      </c>
      <c r="J22" s="254">
        <v>8684</v>
      </c>
      <c r="K22" s="497">
        <v>0.012230985915492957</v>
      </c>
      <c r="L22" s="497">
        <v>0.017722448979591836</v>
      </c>
      <c r="M22" s="456" t="s">
        <v>773</v>
      </c>
      <c r="N22" s="438" t="s">
        <v>778</v>
      </c>
      <c r="O22" s="439" t="s">
        <v>51</v>
      </c>
      <c r="P22" s="499">
        <v>0.047</v>
      </c>
      <c r="Q22" s="440" t="s">
        <v>159</v>
      </c>
    </row>
    <row r="23" spans="1:17" s="30" customFormat="1" ht="30" customHeight="1">
      <c r="A23" s="104"/>
      <c r="B23" s="769"/>
      <c r="C23" s="769"/>
      <c r="D23" s="110" t="s">
        <v>49</v>
      </c>
      <c r="E23" s="189">
        <v>21000000</v>
      </c>
      <c r="F23" s="495">
        <v>1302000</v>
      </c>
      <c r="G23" s="496">
        <v>0.062</v>
      </c>
      <c r="H23" s="253">
        <v>1083012</v>
      </c>
      <c r="I23" s="497">
        <v>0.0385168647491362</v>
      </c>
      <c r="J23" s="254">
        <v>72200.8</v>
      </c>
      <c r="K23" s="497">
        <v>0.0034381333333333335</v>
      </c>
      <c r="L23" s="497">
        <v>0.05545376344086022</v>
      </c>
      <c r="M23" s="784" t="s">
        <v>342</v>
      </c>
      <c r="N23" s="438" t="s">
        <v>324</v>
      </c>
      <c r="O23" s="439" t="s">
        <v>238</v>
      </c>
      <c r="P23" s="499">
        <v>0.013</v>
      </c>
      <c r="Q23" s="440" t="s">
        <v>159</v>
      </c>
    </row>
    <row r="24" spans="1:17" s="30" customFormat="1" ht="30" customHeight="1">
      <c r="A24" s="104"/>
      <c r="B24" s="769"/>
      <c r="C24" s="769"/>
      <c r="D24" s="110" t="s">
        <v>50</v>
      </c>
      <c r="E24" s="189">
        <v>3760000</v>
      </c>
      <c r="F24" s="495">
        <v>910000</v>
      </c>
      <c r="G24" s="496">
        <v>0.24202127659574468</v>
      </c>
      <c r="H24" s="254">
        <v>299550</v>
      </c>
      <c r="I24" s="497">
        <v>0.010653369339955372</v>
      </c>
      <c r="J24" s="254">
        <v>19970</v>
      </c>
      <c r="K24" s="497">
        <v>0.005311170212765957</v>
      </c>
      <c r="L24" s="497">
        <v>0.021945054945054946</v>
      </c>
      <c r="M24" s="785"/>
      <c r="N24" s="438" t="s">
        <v>320</v>
      </c>
      <c r="O24" s="439" t="s">
        <v>51</v>
      </c>
      <c r="P24" s="499">
        <v>0.06</v>
      </c>
      <c r="Q24" s="440" t="s">
        <v>159</v>
      </c>
    </row>
    <row r="25" spans="1:17" s="30" customFormat="1" ht="30" customHeight="1">
      <c r="A25" s="104"/>
      <c r="B25" s="769"/>
      <c r="C25" s="769"/>
      <c r="D25" s="110" t="s">
        <v>52</v>
      </c>
      <c r="E25" s="189">
        <v>1870000</v>
      </c>
      <c r="F25" s="495">
        <v>666000</v>
      </c>
      <c r="G25" s="496">
        <v>0.35614973262032085</v>
      </c>
      <c r="H25" s="254">
        <v>76481</v>
      </c>
      <c r="I25" s="497">
        <v>0.002720014490032138</v>
      </c>
      <c r="J25" s="254">
        <v>5098.733333333334</v>
      </c>
      <c r="K25" s="497">
        <v>0.002726595365418895</v>
      </c>
      <c r="L25" s="497">
        <v>0.007655755755755756</v>
      </c>
      <c r="M25" s="456" t="s">
        <v>325</v>
      </c>
      <c r="N25" s="438" t="s">
        <v>326</v>
      </c>
      <c r="O25" s="439" t="s">
        <v>51</v>
      </c>
      <c r="P25" s="499">
        <v>0.053</v>
      </c>
      <c r="Q25" s="440" t="s">
        <v>159</v>
      </c>
    </row>
    <row r="26" spans="1:17" s="30" customFormat="1" ht="30" customHeight="1">
      <c r="A26" s="104"/>
      <c r="B26" s="769"/>
      <c r="C26" s="769"/>
      <c r="D26" s="110" t="s">
        <v>53</v>
      </c>
      <c r="E26" s="189">
        <v>2800000</v>
      </c>
      <c r="F26" s="495">
        <v>590000</v>
      </c>
      <c r="G26" s="496">
        <v>0.21071428571428572</v>
      </c>
      <c r="H26" s="254">
        <v>420384</v>
      </c>
      <c r="I26" s="497">
        <v>0.01495077955802971</v>
      </c>
      <c r="J26" s="254">
        <v>28025.6</v>
      </c>
      <c r="K26" s="497">
        <v>0.010009142857142857</v>
      </c>
      <c r="L26" s="497">
        <v>0.04750101694915254</v>
      </c>
      <c r="M26" s="784" t="s">
        <v>316</v>
      </c>
      <c r="N26" s="438" t="s">
        <v>779</v>
      </c>
      <c r="O26" s="439" t="s">
        <v>51</v>
      </c>
      <c r="P26" s="499">
        <v>0.077</v>
      </c>
      <c r="Q26" s="440" t="s">
        <v>159</v>
      </c>
    </row>
    <row r="27" spans="1:17" s="30" customFormat="1" ht="30" customHeight="1">
      <c r="A27" s="104"/>
      <c r="B27" s="769"/>
      <c r="C27" s="769"/>
      <c r="D27" s="110" t="s">
        <v>54</v>
      </c>
      <c r="E27" s="189">
        <v>8400000</v>
      </c>
      <c r="F27" s="495">
        <v>640000</v>
      </c>
      <c r="G27" s="496">
        <v>0.0761904761904762</v>
      </c>
      <c r="H27" s="254">
        <v>466150</v>
      </c>
      <c r="I27" s="497">
        <v>0.01657842803478617</v>
      </c>
      <c r="J27" s="254">
        <v>31076.666666666668</v>
      </c>
      <c r="K27" s="497">
        <v>0.003699603174603175</v>
      </c>
      <c r="L27" s="497">
        <v>0.04855729166666667</v>
      </c>
      <c r="M27" s="790"/>
      <c r="N27" s="438" t="s">
        <v>779</v>
      </c>
      <c r="O27" s="439" t="s">
        <v>51</v>
      </c>
      <c r="P27" s="499">
        <v>0.068</v>
      </c>
      <c r="Q27" s="440" t="s">
        <v>159</v>
      </c>
    </row>
    <row r="28" spans="1:17" s="30" customFormat="1" ht="30" customHeight="1">
      <c r="A28" s="104"/>
      <c r="B28" s="769"/>
      <c r="C28" s="769"/>
      <c r="D28" s="110" t="s">
        <v>55</v>
      </c>
      <c r="E28" s="189">
        <v>5250000</v>
      </c>
      <c r="F28" s="495">
        <v>570000</v>
      </c>
      <c r="G28" s="496">
        <v>0.10857142857142857</v>
      </c>
      <c r="H28" s="254">
        <v>299335</v>
      </c>
      <c r="I28" s="497">
        <v>0.010645722955685333</v>
      </c>
      <c r="J28" s="254">
        <v>19955.666666666668</v>
      </c>
      <c r="K28" s="497">
        <v>0.0038010793650793654</v>
      </c>
      <c r="L28" s="497">
        <v>0.03500994152046784</v>
      </c>
      <c r="M28" s="790"/>
      <c r="N28" s="438" t="s">
        <v>327</v>
      </c>
      <c r="O28" s="439" t="s">
        <v>240</v>
      </c>
      <c r="P28" s="499">
        <v>0.067</v>
      </c>
      <c r="Q28" s="440" t="s">
        <v>159</v>
      </c>
    </row>
    <row r="29" spans="1:17" s="30" customFormat="1" ht="30" customHeight="1">
      <c r="A29" s="104"/>
      <c r="B29" s="769"/>
      <c r="C29" s="769"/>
      <c r="D29" s="110" t="s">
        <v>328</v>
      </c>
      <c r="E29" s="189">
        <v>5100000</v>
      </c>
      <c r="F29" s="495">
        <v>1785000</v>
      </c>
      <c r="G29" s="496">
        <v>0.35</v>
      </c>
      <c r="H29" s="254">
        <v>283983</v>
      </c>
      <c r="I29" s="497">
        <v>0.010099735554226495</v>
      </c>
      <c r="J29" s="254">
        <v>18932.2</v>
      </c>
      <c r="K29" s="497">
        <v>0.0037121960784313726</v>
      </c>
      <c r="L29" s="497">
        <v>0.010606274509803922</v>
      </c>
      <c r="M29" s="785"/>
      <c r="N29" s="438" t="s">
        <v>329</v>
      </c>
      <c r="O29" s="439" t="s">
        <v>51</v>
      </c>
      <c r="P29" s="499">
        <v>0.05</v>
      </c>
      <c r="Q29" s="440" t="s">
        <v>159</v>
      </c>
    </row>
    <row r="30" spans="1:17" s="30" customFormat="1" ht="30" customHeight="1">
      <c r="A30" s="104"/>
      <c r="B30" s="769"/>
      <c r="C30" s="769"/>
      <c r="D30" s="110" t="s">
        <v>57</v>
      </c>
      <c r="E30" s="189">
        <v>15050000</v>
      </c>
      <c r="F30" s="495">
        <v>2200000</v>
      </c>
      <c r="G30" s="496">
        <v>0.1461794019933555</v>
      </c>
      <c r="H30" s="254">
        <v>116200</v>
      </c>
      <c r="I30" s="497">
        <v>0.00413260396362148</v>
      </c>
      <c r="J30" s="254">
        <v>7746.666666666667</v>
      </c>
      <c r="K30" s="497">
        <v>0.0005147286821705427</v>
      </c>
      <c r="L30" s="497">
        <v>0.003521212121212121</v>
      </c>
      <c r="M30" s="457" t="s">
        <v>325</v>
      </c>
      <c r="N30" s="438" t="s">
        <v>330</v>
      </c>
      <c r="O30" s="439" t="s">
        <v>51</v>
      </c>
      <c r="P30" s="499">
        <v>0.026</v>
      </c>
      <c r="Q30" s="440" t="s">
        <v>159</v>
      </c>
    </row>
    <row r="31" spans="1:17" s="30" customFormat="1" ht="30" customHeight="1">
      <c r="A31" s="104"/>
      <c r="B31" s="769"/>
      <c r="C31" s="769"/>
      <c r="D31" s="110" t="s">
        <v>58</v>
      </c>
      <c r="E31" s="189">
        <v>3400000</v>
      </c>
      <c r="F31" s="495">
        <v>68000</v>
      </c>
      <c r="G31" s="496">
        <v>0.02</v>
      </c>
      <c r="H31" s="254">
        <v>207193</v>
      </c>
      <c r="I31" s="497">
        <v>0.0073687316095923</v>
      </c>
      <c r="J31" s="254">
        <v>13812.866666666667</v>
      </c>
      <c r="K31" s="497">
        <v>0.004062607843137255</v>
      </c>
      <c r="L31" s="497">
        <v>0.20313039215686274</v>
      </c>
      <c r="M31" s="458" t="s">
        <v>774</v>
      </c>
      <c r="N31" s="438" t="s">
        <v>331</v>
      </c>
      <c r="O31" s="439" t="s">
        <v>242</v>
      </c>
      <c r="P31" s="499">
        <v>0.045</v>
      </c>
      <c r="Q31" s="440" t="s">
        <v>159</v>
      </c>
    </row>
    <row r="32" spans="1:17" s="30" customFormat="1" ht="30" customHeight="1">
      <c r="A32" s="104"/>
      <c r="B32" s="769"/>
      <c r="C32" s="769"/>
      <c r="D32" s="110" t="s">
        <v>762</v>
      </c>
      <c r="E32" s="189">
        <v>36000000</v>
      </c>
      <c r="F32" s="495" t="s">
        <v>159</v>
      </c>
      <c r="G32" s="496" t="s">
        <v>159</v>
      </c>
      <c r="H32" s="501" t="s">
        <v>159</v>
      </c>
      <c r="I32" s="502" t="s">
        <v>159</v>
      </c>
      <c r="J32" s="501" t="s">
        <v>159</v>
      </c>
      <c r="K32" s="502" t="s">
        <v>159</v>
      </c>
      <c r="L32" s="502" t="s">
        <v>159</v>
      </c>
      <c r="M32" s="453" t="s">
        <v>159</v>
      </c>
      <c r="N32" s="438" t="s">
        <v>159</v>
      </c>
      <c r="O32" s="439" t="s">
        <v>159</v>
      </c>
      <c r="P32" s="499" t="s">
        <v>159</v>
      </c>
      <c r="Q32" s="440" t="s">
        <v>159</v>
      </c>
    </row>
    <row r="33" spans="1:17" s="30" customFormat="1" ht="30" customHeight="1">
      <c r="A33" s="104"/>
      <c r="B33" s="769"/>
      <c r="C33" s="769"/>
      <c r="D33" s="110" t="s">
        <v>60</v>
      </c>
      <c r="E33" s="189">
        <v>2660000</v>
      </c>
      <c r="F33" s="495">
        <v>615000</v>
      </c>
      <c r="G33" s="496">
        <v>0.231203007518797</v>
      </c>
      <c r="H33" s="254">
        <v>241950</v>
      </c>
      <c r="I33" s="497">
        <v>0.008604849647144726</v>
      </c>
      <c r="J33" s="254">
        <v>16130</v>
      </c>
      <c r="K33" s="497">
        <v>0.00606390977443609</v>
      </c>
      <c r="L33" s="497">
        <v>0.026227642276422766</v>
      </c>
      <c r="M33" s="784" t="s">
        <v>314</v>
      </c>
      <c r="N33" s="438" t="s">
        <v>564</v>
      </c>
      <c r="O33" s="439" t="s">
        <v>51</v>
      </c>
      <c r="P33" s="499">
        <v>0.031</v>
      </c>
      <c r="Q33" s="440" t="s">
        <v>159</v>
      </c>
    </row>
    <row r="34" spans="1:17" s="30" customFormat="1" ht="30" customHeight="1">
      <c r="A34" s="104"/>
      <c r="B34" s="769"/>
      <c r="C34" s="770"/>
      <c r="D34" s="110" t="s">
        <v>61</v>
      </c>
      <c r="E34" s="495">
        <v>4220000</v>
      </c>
      <c r="F34" s="495">
        <v>1261600</v>
      </c>
      <c r="G34" s="496">
        <v>0.298957345971564</v>
      </c>
      <c r="H34" s="501">
        <v>318700</v>
      </c>
      <c r="I34" s="497">
        <v>0.011334431008658913</v>
      </c>
      <c r="J34" s="254">
        <v>21246.666666666668</v>
      </c>
      <c r="K34" s="497">
        <v>0.005034755134281201</v>
      </c>
      <c r="L34" s="497">
        <v>0.016841048404142887</v>
      </c>
      <c r="M34" s="790"/>
      <c r="N34" s="438" t="s">
        <v>780</v>
      </c>
      <c r="O34" s="439" t="s">
        <v>51</v>
      </c>
      <c r="P34" s="499">
        <v>0.056</v>
      </c>
      <c r="Q34" s="440" t="s">
        <v>159</v>
      </c>
    </row>
    <row r="35" spans="1:17" s="30" customFormat="1" ht="30" customHeight="1">
      <c r="A35" s="104"/>
      <c r="B35" s="769"/>
      <c r="C35" s="768" t="s">
        <v>27</v>
      </c>
      <c r="D35" s="110" t="s">
        <v>275</v>
      </c>
      <c r="E35" s="189">
        <v>12000000</v>
      </c>
      <c r="F35" s="495">
        <v>2000000</v>
      </c>
      <c r="G35" s="496">
        <v>0.16666666666666666</v>
      </c>
      <c r="H35" s="254">
        <v>696900</v>
      </c>
      <c r="I35" s="497">
        <v>0.024784954408328824</v>
      </c>
      <c r="J35" s="254">
        <v>46460</v>
      </c>
      <c r="K35" s="497">
        <v>0.0038716666666666665</v>
      </c>
      <c r="L35" s="497">
        <v>0.02323</v>
      </c>
      <c r="M35" s="790"/>
      <c r="N35" s="438" t="s">
        <v>332</v>
      </c>
      <c r="O35" s="439" t="s">
        <v>51</v>
      </c>
      <c r="P35" s="499">
        <v>0.058</v>
      </c>
      <c r="Q35" s="440" t="s">
        <v>159</v>
      </c>
    </row>
    <row r="36" spans="1:17" s="30" customFormat="1" ht="30" customHeight="1">
      <c r="A36" s="104"/>
      <c r="B36" s="769"/>
      <c r="C36" s="769"/>
      <c r="D36" s="110" t="s">
        <v>276</v>
      </c>
      <c r="E36" s="189">
        <v>2160000</v>
      </c>
      <c r="F36" s="495">
        <v>220000</v>
      </c>
      <c r="G36" s="496">
        <v>0.10185185185185185</v>
      </c>
      <c r="H36" s="254">
        <v>38000</v>
      </c>
      <c r="I36" s="497">
        <v>0.0013514539640070245</v>
      </c>
      <c r="J36" s="254">
        <v>2533.3333333333335</v>
      </c>
      <c r="K36" s="497">
        <v>0.0011728395061728395</v>
      </c>
      <c r="L36" s="497">
        <v>0.011515151515151516</v>
      </c>
      <c r="M36" s="785"/>
      <c r="N36" s="438" t="s">
        <v>778</v>
      </c>
      <c r="O36" s="439" t="s">
        <v>51</v>
      </c>
      <c r="P36" s="499">
        <v>0.125</v>
      </c>
      <c r="Q36" s="440" t="s">
        <v>159</v>
      </c>
    </row>
    <row r="37" spans="1:17" s="30" customFormat="1" ht="30" customHeight="1">
      <c r="A37" s="104"/>
      <c r="B37" s="769"/>
      <c r="C37" s="769"/>
      <c r="D37" s="110" t="s">
        <v>64</v>
      </c>
      <c r="E37" s="189">
        <v>4275000</v>
      </c>
      <c r="F37" s="495">
        <v>531000</v>
      </c>
      <c r="G37" s="496">
        <v>0.12421052631578948</v>
      </c>
      <c r="H37" s="254">
        <v>28500</v>
      </c>
      <c r="I37" s="497">
        <v>0.0010135904730052684</v>
      </c>
      <c r="J37" s="254">
        <v>1900</v>
      </c>
      <c r="K37" s="497">
        <v>0.00044444444444444447</v>
      </c>
      <c r="L37" s="497">
        <v>0.0035781544256120526</v>
      </c>
      <c r="M37" s="456" t="s">
        <v>775</v>
      </c>
      <c r="N37" s="438" t="s">
        <v>333</v>
      </c>
      <c r="O37" s="439" t="s">
        <v>51</v>
      </c>
      <c r="P37" s="500">
        <v>0.054</v>
      </c>
      <c r="Q37" s="440" t="s">
        <v>159</v>
      </c>
    </row>
    <row r="38" spans="1:17" s="30" customFormat="1" ht="30" customHeight="1">
      <c r="A38" s="104"/>
      <c r="B38" s="769"/>
      <c r="C38" s="769"/>
      <c r="D38" s="110" t="s">
        <v>65</v>
      </c>
      <c r="E38" s="189">
        <v>2740000</v>
      </c>
      <c r="F38" s="495">
        <v>777100</v>
      </c>
      <c r="G38" s="496">
        <v>0.28361313868613136</v>
      </c>
      <c r="H38" s="254">
        <v>50433</v>
      </c>
      <c r="I38" s="497">
        <v>0.0017936283622833227</v>
      </c>
      <c r="J38" s="254">
        <v>3362.2</v>
      </c>
      <c r="K38" s="497">
        <v>0.0012270802919708028</v>
      </c>
      <c r="L38" s="497">
        <v>0.004326598893321322</v>
      </c>
      <c r="M38" s="784" t="s">
        <v>342</v>
      </c>
      <c r="N38" s="438" t="s">
        <v>334</v>
      </c>
      <c r="O38" s="439" t="s">
        <v>51</v>
      </c>
      <c r="P38" s="500">
        <v>0.016</v>
      </c>
      <c r="Q38" s="440" t="s">
        <v>159</v>
      </c>
    </row>
    <row r="39" spans="1:17" s="30" customFormat="1" ht="30" customHeight="1">
      <c r="A39" s="104"/>
      <c r="B39" s="770"/>
      <c r="C39" s="770"/>
      <c r="D39" s="110" t="s">
        <v>66</v>
      </c>
      <c r="E39" s="189">
        <v>3400000</v>
      </c>
      <c r="F39" s="495">
        <v>433158</v>
      </c>
      <c r="G39" s="496">
        <v>0.12739941176470587</v>
      </c>
      <c r="H39" s="254">
        <v>24376</v>
      </c>
      <c r="I39" s="497">
        <v>0.000866922153332506</v>
      </c>
      <c r="J39" s="254">
        <v>1625.0666666666666</v>
      </c>
      <c r="K39" s="497">
        <v>0.0004779607843137255</v>
      </c>
      <c r="L39" s="497">
        <v>0.003751671830294411</v>
      </c>
      <c r="M39" s="790"/>
      <c r="N39" s="438" t="s">
        <v>320</v>
      </c>
      <c r="O39" s="441" t="s">
        <v>51</v>
      </c>
      <c r="P39" s="499">
        <v>0.03</v>
      </c>
      <c r="Q39" s="440" t="s">
        <v>159</v>
      </c>
    </row>
    <row r="40" spans="1:17" s="30" customFormat="1" ht="30" customHeight="1">
      <c r="A40" s="104"/>
      <c r="B40" s="768" t="s">
        <v>68</v>
      </c>
      <c r="C40" s="768" t="s">
        <v>26</v>
      </c>
      <c r="D40" s="110" t="s">
        <v>277</v>
      </c>
      <c r="E40" s="189">
        <v>5880000</v>
      </c>
      <c r="F40" s="495">
        <v>3570000</v>
      </c>
      <c r="G40" s="496">
        <v>0.6071428571428571</v>
      </c>
      <c r="H40" s="254">
        <v>430174</v>
      </c>
      <c r="I40" s="497">
        <v>0.01529895677665152</v>
      </c>
      <c r="J40" s="254">
        <v>28678.266666666666</v>
      </c>
      <c r="K40" s="497">
        <v>0.004877256235827665</v>
      </c>
      <c r="L40" s="497">
        <v>0.0080331279178338</v>
      </c>
      <c r="M40" s="785"/>
      <c r="N40" s="438" t="s">
        <v>334</v>
      </c>
      <c r="O40" s="439" t="s">
        <v>51</v>
      </c>
      <c r="P40" s="499">
        <v>0.032</v>
      </c>
      <c r="Q40" s="440" t="s">
        <v>159</v>
      </c>
    </row>
    <row r="41" spans="1:17" s="30" customFormat="1" ht="30" customHeight="1">
      <c r="A41" s="104"/>
      <c r="B41" s="769"/>
      <c r="C41" s="769"/>
      <c r="D41" s="110" t="s">
        <v>278</v>
      </c>
      <c r="E41" s="189">
        <v>2350000</v>
      </c>
      <c r="F41" s="495">
        <v>1182000</v>
      </c>
      <c r="G41" s="496">
        <v>0.5029787234042553</v>
      </c>
      <c r="H41" s="254">
        <v>704039</v>
      </c>
      <c r="I41" s="497">
        <v>0.025038849930672145</v>
      </c>
      <c r="J41" s="254">
        <v>46935.933333333334</v>
      </c>
      <c r="K41" s="497">
        <v>0.019972737588652482</v>
      </c>
      <c r="L41" s="497">
        <v>0.03970891144952059</v>
      </c>
      <c r="M41" s="452" t="s">
        <v>774</v>
      </c>
      <c r="N41" s="438" t="s">
        <v>319</v>
      </c>
      <c r="O41" s="439" t="s">
        <v>51</v>
      </c>
      <c r="P41" s="499">
        <v>0.039</v>
      </c>
      <c r="Q41" s="440" t="s">
        <v>159</v>
      </c>
    </row>
    <row r="42" spans="1:17" s="30" customFormat="1" ht="30" customHeight="1">
      <c r="A42" s="104"/>
      <c r="B42" s="769"/>
      <c r="C42" s="769"/>
      <c r="D42" s="110" t="s">
        <v>279</v>
      </c>
      <c r="E42" s="189">
        <v>2927000</v>
      </c>
      <c r="F42" s="495">
        <v>1703000</v>
      </c>
      <c r="G42" s="496">
        <v>0.5818243935770413</v>
      </c>
      <c r="H42" s="254">
        <v>681100</v>
      </c>
      <c r="I42" s="497">
        <v>0.024223034075925905</v>
      </c>
      <c r="J42" s="254">
        <v>45406.666666666664</v>
      </c>
      <c r="K42" s="497">
        <v>0.015513039517139277</v>
      </c>
      <c r="L42" s="497">
        <v>0.026662752006263456</v>
      </c>
      <c r="M42" s="456" t="s">
        <v>342</v>
      </c>
      <c r="N42" s="438" t="s">
        <v>334</v>
      </c>
      <c r="O42" s="445" t="s">
        <v>51</v>
      </c>
      <c r="P42" s="503">
        <v>0.067</v>
      </c>
      <c r="Q42" s="440" t="s">
        <v>159</v>
      </c>
    </row>
    <row r="43" spans="1:17" s="30" customFormat="1" ht="30" customHeight="1">
      <c r="A43" s="104"/>
      <c r="B43" s="770"/>
      <c r="C43" s="770"/>
      <c r="D43" s="110" t="s">
        <v>281</v>
      </c>
      <c r="E43" s="189">
        <v>1490000</v>
      </c>
      <c r="F43" s="495">
        <v>916000</v>
      </c>
      <c r="G43" s="496">
        <v>0.614765100671141</v>
      </c>
      <c r="H43" s="254">
        <v>393044</v>
      </c>
      <c r="I43" s="497">
        <v>0.013978443995504656</v>
      </c>
      <c r="J43" s="254">
        <v>26202.933333333334</v>
      </c>
      <c r="K43" s="497">
        <v>0.01758586129753915</v>
      </c>
      <c r="L43" s="497">
        <v>0.028605822416302766</v>
      </c>
      <c r="M43" s="456" t="s">
        <v>335</v>
      </c>
      <c r="N43" s="438" t="s">
        <v>336</v>
      </c>
      <c r="O43" s="445" t="s">
        <v>51</v>
      </c>
      <c r="P43" s="503">
        <v>0.105</v>
      </c>
      <c r="Q43" s="440" t="s">
        <v>159</v>
      </c>
    </row>
    <row r="44" spans="1:17" s="30" customFormat="1" ht="30" customHeight="1">
      <c r="A44" s="104"/>
      <c r="B44" s="768" t="s">
        <v>68</v>
      </c>
      <c r="C44" s="768" t="s">
        <v>26</v>
      </c>
      <c r="D44" s="111" t="s">
        <v>282</v>
      </c>
      <c r="E44" s="189">
        <v>8100000</v>
      </c>
      <c r="F44" s="495">
        <v>4590000</v>
      </c>
      <c r="G44" s="496">
        <v>0.5666666666666667</v>
      </c>
      <c r="H44" s="254">
        <v>847428</v>
      </c>
      <c r="I44" s="497">
        <v>0.03013841920554065</v>
      </c>
      <c r="J44" s="254">
        <v>56495.2</v>
      </c>
      <c r="K44" s="497">
        <v>0.0069747160493827155</v>
      </c>
      <c r="L44" s="497">
        <v>0.012308322440087146</v>
      </c>
      <c r="M44" s="784" t="s">
        <v>337</v>
      </c>
      <c r="N44" s="438" t="s">
        <v>781</v>
      </c>
      <c r="O44" s="439" t="s">
        <v>51</v>
      </c>
      <c r="P44" s="499">
        <v>0.068</v>
      </c>
      <c r="Q44" s="440" t="s">
        <v>159</v>
      </c>
    </row>
    <row r="45" spans="1:17" s="30" customFormat="1" ht="30" customHeight="1">
      <c r="A45" s="104"/>
      <c r="B45" s="769"/>
      <c r="C45" s="769"/>
      <c r="D45" s="110" t="s">
        <v>283</v>
      </c>
      <c r="E45" s="189">
        <v>3250000</v>
      </c>
      <c r="F45" s="495">
        <v>1740000</v>
      </c>
      <c r="G45" s="496">
        <v>0.5353846153846153</v>
      </c>
      <c r="H45" s="254">
        <v>673050</v>
      </c>
      <c r="I45" s="497">
        <v>0.023936739223024417</v>
      </c>
      <c r="J45" s="254">
        <v>44870</v>
      </c>
      <c r="K45" s="497">
        <v>0.013806153846153846</v>
      </c>
      <c r="L45" s="497">
        <v>0.02578735632183908</v>
      </c>
      <c r="M45" s="785"/>
      <c r="N45" s="438" t="s">
        <v>781</v>
      </c>
      <c r="O45" s="439" t="s">
        <v>51</v>
      </c>
      <c r="P45" s="499">
        <v>0.039</v>
      </c>
      <c r="Q45" s="440" t="s">
        <v>159</v>
      </c>
    </row>
    <row r="46" spans="1:17" s="30" customFormat="1" ht="30" customHeight="1">
      <c r="A46" s="104"/>
      <c r="B46" s="769"/>
      <c r="C46" s="769"/>
      <c r="D46" s="111" t="s">
        <v>74</v>
      </c>
      <c r="E46" s="189">
        <v>3188000</v>
      </c>
      <c r="F46" s="495">
        <v>1242000</v>
      </c>
      <c r="G46" s="496">
        <v>0.38958594730238394</v>
      </c>
      <c r="H46" s="254">
        <v>147015</v>
      </c>
      <c r="I46" s="497">
        <v>0.0052285264346971765</v>
      </c>
      <c r="J46" s="254">
        <v>9801</v>
      </c>
      <c r="K46" s="497">
        <v>0.003074341279799247</v>
      </c>
      <c r="L46" s="497">
        <v>0.007891304347826087</v>
      </c>
      <c r="M46" s="456" t="s">
        <v>338</v>
      </c>
      <c r="N46" s="446" t="s">
        <v>339</v>
      </c>
      <c r="O46" s="475" t="s">
        <v>51</v>
      </c>
      <c r="P46" s="500">
        <v>0.041</v>
      </c>
      <c r="Q46" s="440" t="s">
        <v>159</v>
      </c>
    </row>
    <row r="47" spans="1:17" s="30" customFormat="1" ht="30" customHeight="1">
      <c r="A47" s="104"/>
      <c r="B47" s="769"/>
      <c r="C47" s="769"/>
      <c r="D47" s="110" t="s">
        <v>246</v>
      </c>
      <c r="E47" s="189">
        <v>5831000</v>
      </c>
      <c r="F47" s="495">
        <v>1844000</v>
      </c>
      <c r="G47" s="496">
        <v>0.31624078202709655</v>
      </c>
      <c r="H47" s="254">
        <v>126111</v>
      </c>
      <c r="I47" s="497">
        <v>0.0044850844961813125</v>
      </c>
      <c r="J47" s="254">
        <v>8407.4</v>
      </c>
      <c r="K47" s="497">
        <v>0.0014418453095523924</v>
      </c>
      <c r="L47" s="497">
        <v>0.004559327548806941</v>
      </c>
      <c r="M47" s="784" t="s">
        <v>342</v>
      </c>
      <c r="N47" s="438" t="s">
        <v>334</v>
      </c>
      <c r="O47" s="439" t="s">
        <v>51</v>
      </c>
      <c r="P47" s="499">
        <v>0.013</v>
      </c>
      <c r="Q47" s="440" t="s">
        <v>159</v>
      </c>
    </row>
    <row r="48" spans="1:17" s="30" customFormat="1" ht="30" customHeight="1">
      <c r="A48" s="104"/>
      <c r="B48" s="769"/>
      <c r="C48" s="769"/>
      <c r="D48" s="110" t="s">
        <v>763</v>
      </c>
      <c r="E48" s="189">
        <v>6510000</v>
      </c>
      <c r="F48" s="495">
        <v>4478880</v>
      </c>
      <c r="G48" s="496">
        <v>0.688</v>
      </c>
      <c r="H48" s="254">
        <v>363900</v>
      </c>
      <c r="I48" s="497">
        <v>0.012941949934267269</v>
      </c>
      <c r="J48" s="254">
        <v>24260</v>
      </c>
      <c r="K48" s="497">
        <v>0.0037265745007680493</v>
      </c>
      <c r="L48" s="497">
        <v>0.005416532704604723</v>
      </c>
      <c r="M48" s="785"/>
      <c r="N48" s="446" t="s">
        <v>324</v>
      </c>
      <c r="O48" s="439" t="s">
        <v>51</v>
      </c>
      <c r="P48" s="499">
        <v>0.034</v>
      </c>
      <c r="Q48" s="440" t="s">
        <v>159</v>
      </c>
    </row>
    <row r="49" spans="1:17" s="106" customFormat="1" ht="30" customHeight="1">
      <c r="A49" s="104"/>
      <c r="B49" s="769"/>
      <c r="C49" s="769"/>
      <c r="D49" s="110" t="s">
        <v>764</v>
      </c>
      <c r="E49" s="189">
        <v>31300000</v>
      </c>
      <c r="F49" s="495">
        <v>14773600</v>
      </c>
      <c r="G49" s="496">
        <v>0.472</v>
      </c>
      <c r="H49" s="254">
        <v>1094681</v>
      </c>
      <c r="I49" s="497">
        <v>0.03893186780982036</v>
      </c>
      <c r="J49" s="254">
        <v>72978.73333333334</v>
      </c>
      <c r="K49" s="497">
        <v>0.0023315889243876466</v>
      </c>
      <c r="L49" s="497">
        <v>0.004939807043194166</v>
      </c>
      <c r="M49" s="784" t="s">
        <v>335</v>
      </c>
      <c r="N49" s="446" t="s">
        <v>777</v>
      </c>
      <c r="O49" s="439" t="s">
        <v>51</v>
      </c>
      <c r="P49" s="499">
        <v>0.024</v>
      </c>
      <c r="Q49" s="440" t="s">
        <v>159</v>
      </c>
    </row>
    <row r="50" spans="1:17" s="106" customFormat="1" ht="30" customHeight="1">
      <c r="A50" s="104"/>
      <c r="B50" s="769"/>
      <c r="C50" s="769"/>
      <c r="D50" s="110" t="s">
        <v>340</v>
      </c>
      <c r="E50" s="189">
        <v>7000000</v>
      </c>
      <c r="F50" s="495">
        <v>1288000</v>
      </c>
      <c r="G50" s="496">
        <v>0.184</v>
      </c>
      <c r="H50" s="254">
        <v>605646</v>
      </c>
      <c r="I50" s="497">
        <v>0.021539544407499955</v>
      </c>
      <c r="J50" s="254">
        <v>40376.4</v>
      </c>
      <c r="K50" s="497">
        <v>0.005768057142857143</v>
      </c>
      <c r="L50" s="497">
        <v>0.03134813664596273</v>
      </c>
      <c r="M50" s="785"/>
      <c r="N50" s="446" t="s">
        <v>782</v>
      </c>
      <c r="O50" s="439" t="s">
        <v>565</v>
      </c>
      <c r="P50" s="499">
        <v>0.052</v>
      </c>
      <c r="Q50" s="440" t="s">
        <v>159</v>
      </c>
    </row>
    <row r="51" spans="1:17" s="106" customFormat="1" ht="30" customHeight="1">
      <c r="A51" s="104"/>
      <c r="B51" s="769"/>
      <c r="C51" s="770"/>
      <c r="D51" s="110" t="s">
        <v>79</v>
      </c>
      <c r="E51" s="189">
        <v>6090000</v>
      </c>
      <c r="F51" s="495">
        <v>3065706</v>
      </c>
      <c r="G51" s="496">
        <v>0.5034</v>
      </c>
      <c r="H51" s="254">
        <v>219400</v>
      </c>
      <c r="I51" s="497">
        <v>0.007802868413240557</v>
      </c>
      <c r="J51" s="254">
        <v>14626.666666666666</v>
      </c>
      <c r="K51" s="497">
        <v>0.002401751505199781</v>
      </c>
      <c r="L51" s="497">
        <v>0.00477105980373417</v>
      </c>
      <c r="M51" s="784" t="s">
        <v>342</v>
      </c>
      <c r="N51" s="446" t="s">
        <v>341</v>
      </c>
      <c r="O51" s="439" t="s">
        <v>51</v>
      </c>
      <c r="P51" s="499">
        <v>0.024</v>
      </c>
      <c r="Q51" s="440" t="s">
        <v>159</v>
      </c>
    </row>
    <row r="52" spans="1:17" s="30" customFormat="1" ht="30" customHeight="1">
      <c r="A52" s="104"/>
      <c r="B52" s="769"/>
      <c r="C52" s="768" t="s">
        <v>27</v>
      </c>
      <c r="D52" s="110" t="s">
        <v>285</v>
      </c>
      <c r="E52" s="189">
        <v>10200000</v>
      </c>
      <c r="F52" s="495">
        <v>6588000</v>
      </c>
      <c r="G52" s="496">
        <v>0.6458823529411765</v>
      </c>
      <c r="H52" s="254">
        <v>1085374</v>
      </c>
      <c r="I52" s="497">
        <v>0.038600868282372636</v>
      </c>
      <c r="J52" s="254">
        <v>72358.26666666666</v>
      </c>
      <c r="K52" s="497">
        <v>0.0070939477124183</v>
      </c>
      <c r="L52" s="497">
        <v>0.010983343452742359</v>
      </c>
      <c r="M52" s="790"/>
      <c r="N52" s="446" t="s">
        <v>334</v>
      </c>
      <c r="O52" s="439" t="s">
        <v>51</v>
      </c>
      <c r="P52" s="499">
        <v>0.035</v>
      </c>
      <c r="Q52" s="440" t="s">
        <v>159</v>
      </c>
    </row>
    <row r="53" spans="1:17" s="30" customFormat="1" ht="30" customHeight="1">
      <c r="A53" s="104"/>
      <c r="B53" s="769"/>
      <c r="C53" s="769"/>
      <c r="D53" s="110" t="s">
        <v>81</v>
      </c>
      <c r="E53" s="189">
        <v>2100000</v>
      </c>
      <c r="F53" s="495">
        <v>1390000</v>
      </c>
      <c r="G53" s="496">
        <v>0.6619047619047619</v>
      </c>
      <c r="H53" s="254">
        <v>74088</v>
      </c>
      <c r="I53" s="497">
        <v>0.0026349084548776954</v>
      </c>
      <c r="J53" s="254">
        <v>4939.2</v>
      </c>
      <c r="K53" s="497">
        <v>0.002352</v>
      </c>
      <c r="L53" s="497">
        <v>0.0035533812949640285</v>
      </c>
      <c r="M53" s="790"/>
      <c r="N53" s="438" t="s">
        <v>333</v>
      </c>
      <c r="O53" s="445" t="s">
        <v>51</v>
      </c>
      <c r="P53" s="500">
        <v>0.081</v>
      </c>
      <c r="Q53" s="440" t="s">
        <v>159</v>
      </c>
    </row>
    <row r="54" spans="1:17" s="106" customFormat="1" ht="30" customHeight="1">
      <c r="A54" s="104"/>
      <c r="B54" s="769"/>
      <c r="C54" s="769"/>
      <c r="D54" s="126" t="s">
        <v>82</v>
      </c>
      <c r="E54" s="504">
        <v>7260000</v>
      </c>
      <c r="F54" s="505">
        <v>1904000</v>
      </c>
      <c r="G54" s="506">
        <v>0.2622589531680441</v>
      </c>
      <c r="H54" s="507">
        <v>739750</v>
      </c>
      <c r="I54" s="508">
        <v>0.026308896575636745</v>
      </c>
      <c r="J54" s="507">
        <v>49316.666666666664</v>
      </c>
      <c r="K54" s="508">
        <v>0.0067929292929292924</v>
      </c>
      <c r="L54" s="508">
        <v>0.0259016106442577</v>
      </c>
      <c r="M54" s="785"/>
      <c r="N54" s="446" t="s">
        <v>783</v>
      </c>
      <c r="O54" s="439" t="s">
        <v>51</v>
      </c>
      <c r="P54" s="499">
        <v>0.045</v>
      </c>
      <c r="Q54" s="440" t="s">
        <v>159</v>
      </c>
    </row>
    <row r="55" spans="1:17" s="30" customFormat="1" ht="30" customHeight="1">
      <c r="A55" s="104"/>
      <c r="B55" s="769"/>
      <c r="C55" s="769"/>
      <c r="D55" s="110" t="s">
        <v>83</v>
      </c>
      <c r="E55" s="189">
        <v>4335000</v>
      </c>
      <c r="F55" s="495">
        <v>2137000</v>
      </c>
      <c r="G55" s="496">
        <v>0.49296424452133797</v>
      </c>
      <c r="H55" s="254">
        <v>64429</v>
      </c>
      <c r="I55" s="497">
        <v>0.0022913901959739098</v>
      </c>
      <c r="J55" s="254">
        <v>4295.266666666666</v>
      </c>
      <c r="K55" s="497">
        <v>0.0009908342945021144</v>
      </c>
      <c r="L55" s="497">
        <v>0.0020099516456091094</v>
      </c>
      <c r="M55" s="456" t="s">
        <v>335</v>
      </c>
      <c r="N55" s="438" t="s">
        <v>317</v>
      </c>
      <c r="O55" s="441" t="s">
        <v>51</v>
      </c>
      <c r="P55" s="499">
        <v>0.071</v>
      </c>
      <c r="Q55" s="440" t="s">
        <v>159</v>
      </c>
    </row>
    <row r="56" spans="1:17" s="30" customFormat="1" ht="30" customHeight="1">
      <c r="A56" s="104"/>
      <c r="B56" s="770"/>
      <c r="C56" s="770"/>
      <c r="D56" s="110" t="s">
        <v>84</v>
      </c>
      <c r="E56" s="189">
        <v>15080000</v>
      </c>
      <c r="F56" s="495">
        <v>6130000</v>
      </c>
      <c r="G56" s="496">
        <v>0.40649867374005305</v>
      </c>
      <c r="H56" s="254">
        <v>304909.28</v>
      </c>
      <c r="I56" s="497">
        <v>0.010843969871540205</v>
      </c>
      <c r="J56" s="254">
        <v>20327.285333333337</v>
      </c>
      <c r="K56" s="497">
        <v>0.0013479632183908048</v>
      </c>
      <c r="L56" s="497">
        <v>0.003316033496465471</v>
      </c>
      <c r="M56" s="784" t="s">
        <v>342</v>
      </c>
      <c r="N56" s="438" t="s">
        <v>324</v>
      </c>
      <c r="O56" s="441" t="s">
        <v>51</v>
      </c>
      <c r="P56" s="499">
        <v>0.059</v>
      </c>
      <c r="Q56" s="440" t="s">
        <v>159</v>
      </c>
    </row>
    <row r="57" spans="1:17" s="30" customFormat="1" ht="30" customHeight="1">
      <c r="A57" s="104"/>
      <c r="B57" s="768" t="s">
        <v>86</v>
      </c>
      <c r="C57" s="768" t="s">
        <v>26</v>
      </c>
      <c r="D57" s="110" t="s">
        <v>287</v>
      </c>
      <c r="E57" s="189">
        <v>2140000</v>
      </c>
      <c r="F57" s="495">
        <v>1553000</v>
      </c>
      <c r="G57" s="496">
        <v>0.7257009345794393</v>
      </c>
      <c r="H57" s="254">
        <v>239491</v>
      </c>
      <c r="I57" s="497">
        <v>0.008517396349842271</v>
      </c>
      <c r="J57" s="254">
        <v>15966.066666666668</v>
      </c>
      <c r="K57" s="497">
        <v>0.0074607788161993776</v>
      </c>
      <c r="L57" s="497">
        <v>0.010280789869070616</v>
      </c>
      <c r="M57" s="790"/>
      <c r="N57" s="438" t="s">
        <v>334</v>
      </c>
      <c r="O57" s="439" t="s">
        <v>51</v>
      </c>
      <c r="P57" s="499">
        <v>0.017</v>
      </c>
      <c r="Q57" s="440" t="s">
        <v>159</v>
      </c>
    </row>
    <row r="58" spans="1:17" s="30" customFormat="1" ht="30" customHeight="1">
      <c r="A58" s="104"/>
      <c r="B58" s="769"/>
      <c r="C58" s="769"/>
      <c r="D58" s="110" t="s">
        <v>288</v>
      </c>
      <c r="E58" s="189">
        <v>4150000</v>
      </c>
      <c r="F58" s="495">
        <v>835000</v>
      </c>
      <c r="G58" s="496">
        <v>0.20120481927710843</v>
      </c>
      <c r="H58" s="254">
        <v>464180</v>
      </c>
      <c r="I58" s="497">
        <v>0.016508365816125806</v>
      </c>
      <c r="J58" s="254">
        <v>30945.333333333332</v>
      </c>
      <c r="K58" s="497">
        <v>0.007456706827309236</v>
      </c>
      <c r="L58" s="497">
        <v>0.03706027944111776</v>
      </c>
      <c r="M58" s="790"/>
      <c r="N58" s="438" t="s">
        <v>333</v>
      </c>
      <c r="O58" s="439" t="s">
        <v>565</v>
      </c>
      <c r="P58" s="499">
        <v>0.043</v>
      </c>
      <c r="Q58" s="440" t="s">
        <v>159</v>
      </c>
    </row>
    <row r="59" spans="1:17" s="30" customFormat="1" ht="30" customHeight="1">
      <c r="A59" s="104"/>
      <c r="B59" s="769"/>
      <c r="C59" s="769"/>
      <c r="D59" s="110" t="s">
        <v>289</v>
      </c>
      <c r="E59" s="189">
        <v>2900000</v>
      </c>
      <c r="F59" s="495">
        <v>1159000</v>
      </c>
      <c r="G59" s="496">
        <v>0.3996551724137931</v>
      </c>
      <c r="H59" s="254">
        <v>815600</v>
      </c>
      <c r="I59" s="497">
        <v>0.029006469816950767</v>
      </c>
      <c r="J59" s="254">
        <v>54373.333333333336</v>
      </c>
      <c r="K59" s="497">
        <v>0.018749425287356323</v>
      </c>
      <c r="L59" s="497">
        <v>0.046914006327293645</v>
      </c>
      <c r="M59" s="790"/>
      <c r="N59" s="793" t="s">
        <v>334</v>
      </c>
      <c r="O59" s="445" t="s">
        <v>51</v>
      </c>
      <c r="P59" s="499">
        <v>0.005</v>
      </c>
      <c r="Q59" s="440" t="s">
        <v>159</v>
      </c>
    </row>
    <row r="60" spans="1:17" s="30" customFormat="1" ht="30" customHeight="1">
      <c r="A60" s="104"/>
      <c r="B60" s="769"/>
      <c r="C60" s="769"/>
      <c r="D60" s="110" t="s">
        <v>291</v>
      </c>
      <c r="E60" s="189">
        <v>1560000</v>
      </c>
      <c r="F60" s="495">
        <v>973000</v>
      </c>
      <c r="G60" s="496">
        <v>0.6237179487179487</v>
      </c>
      <c r="H60" s="264">
        <v>578650</v>
      </c>
      <c r="I60" s="509">
        <v>0.020579443059806964</v>
      </c>
      <c r="J60" s="254">
        <v>38576.666666666664</v>
      </c>
      <c r="K60" s="497">
        <v>0.024728632478632478</v>
      </c>
      <c r="L60" s="497">
        <v>0.03964713943131209</v>
      </c>
      <c r="M60" s="790"/>
      <c r="N60" s="794"/>
      <c r="O60" s="445" t="s">
        <v>51</v>
      </c>
      <c r="P60" s="499">
        <v>0.057</v>
      </c>
      <c r="Q60" s="440" t="s">
        <v>159</v>
      </c>
    </row>
    <row r="61" spans="1:17" s="30" customFormat="1" ht="30" customHeight="1">
      <c r="A61" s="104"/>
      <c r="B61" s="769"/>
      <c r="C61" s="769"/>
      <c r="D61" s="110" t="s">
        <v>292</v>
      </c>
      <c r="E61" s="189">
        <v>3150000</v>
      </c>
      <c r="F61" s="495">
        <v>2406000</v>
      </c>
      <c r="G61" s="496">
        <v>0.7638095238095238</v>
      </c>
      <c r="H61" s="254">
        <v>457500</v>
      </c>
      <c r="I61" s="497">
        <v>0.01627079443508457</v>
      </c>
      <c r="J61" s="254">
        <v>30500</v>
      </c>
      <c r="K61" s="497">
        <v>0.009682539682539683</v>
      </c>
      <c r="L61" s="497">
        <v>0.012676641729010805</v>
      </c>
      <c r="M61" s="790"/>
      <c r="N61" s="793" t="s">
        <v>315</v>
      </c>
      <c r="O61" s="445" t="s">
        <v>51</v>
      </c>
      <c r="P61" s="499">
        <v>0.02</v>
      </c>
      <c r="Q61" s="440" t="s">
        <v>159</v>
      </c>
    </row>
    <row r="62" spans="1:17" s="30" customFormat="1" ht="30" customHeight="1">
      <c r="A62" s="104"/>
      <c r="B62" s="769"/>
      <c r="C62" s="769"/>
      <c r="D62" s="110" t="s">
        <v>293</v>
      </c>
      <c r="E62" s="189">
        <v>1670000</v>
      </c>
      <c r="F62" s="495">
        <v>1269000</v>
      </c>
      <c r="G62" s="496">
        <v>0.7598802395209581</v>
      </c>
      <c r="H62" s="254">
        <v>408750</v>
      </c>
      <c r="I62" s="497">
        <v>0.014537021257575559</v>
      </c>
      <c r="J62" s="254">
        <v>27250</v>
      </c>
      <c r="K62" s="497">
        <v>0.01631736526946108</v>
      </c>
      <c r="L62" s="497">
        <v>0.021473601260835303</v>
      </c>
      <c r="M62" s="785"/>
      <c r="N62" s="794"/>
      <c r="O62" s="445" t="s">
        <v>51</v>
      </c>
      <c r="P62" s="499">
        <v>0.106</v>
      </c>
      <c r="Q62" s="440" t="s">
        <v>159</v>
      </c>
    </row>
    <row r="63" spans="1:17" s="30" customFormat="1" ht="30" customHeight="1">
      <c r="A63" s="104"/>
      <c r="B63" s="769"/>
      <c r="C63" s="769"/>
      <c r="D63" s="126" t="s">
        <v>765</v>
      </c>
      <c r="E63" s="189">
        <v>2810000</v>
      </c>
      <c r="F63" s="495">
        <v>1553000</v>
      </c>
      <c r="G63" s="496">
        <v>0.5526690391459075</v>
      </c>
      <c r="H63" s="254">
        <v>183883</v>
      </c>
      <c r="I63" s="497">
        <v>0.006539721296407992</v>
      </c>
      <c r="J63" s="254">
        <v>12258.866666666667</v>
      </c>
      <c r="K63" s="497">
        <v>0.00436258600237248</v>
      </c>
      <c r="L63" s="497">
        <v>0.007893668169135008</v>
      </c>
      <c r="M63" s="456" t="s">
        <v>316</v>
      </c>
      <c r="N63" s="438" t="s">
        <v>336</v>
      </c>
      <c r="O63" s="441" t="s">
        <v>51</v>
      </c>
      <c r="P63" s="510">
        <v>0.016</v>
      </c>
      <c r="Q63" s="440" t="s">
        <v>159</v>
      </c>
    </row>
    <row r="64" spans="1:17" s="30" customFormat="1" ht="30" customHeight="1">
      <c r="A64" s="104"/>
      <c r="B64" s="769"/>
      <c r="C64" s="769"/>
      <c r="D64" s="110" t="s">
        <v>343</v>
      </c>
      <c r="E64" s="189">
        <v>2140000</v>
      </c>
      <c r="F64" s="495">
        <v>910000</v>
      </c>
      <c r="G64" s="496">
        <v>0.4252336448598131</v>
      </c>
      <c r="H64" s="254">
        <v>252020</v>
      </c>
      <c r="I64" s="497">
        <v>0.008962984947606587</v>
      </c>
      <c r="J64" s="254">
        <v>16801.333333333332</v>
      </c>
      <c r="K64" s="497">
        <v>0.007851090342679128</v>
      </c>
      <c r="L64" s="497">
        <v>0.01846300366300366</v>
      </c>
      <c r="M64" s="456" t="s">
        <v>773</v>
      </c>
      <c r="N64" s="438" t="s">
        <v>776</v>
      </c>
      <c r="O64" s="439" t="s">
        <v>51</v>
      </c>
      <c r="P64" s="500">
        <v>0.05</v>
      </c>
      <c r="Q64" s="440" t="s">
        <v>159</v>
      </c>
    </row>
    <row r="65" spans="1:17" s="30" customFormat="1" ht="30" customHeight="1">
      <c r="A65" s="104"/>
      <c r="B65" s="769"/>
      <c r="C65" s="769"/>
      <c r="D65" s="110" t="s">
        <v>344</v>
      </c>
      <c r="E65" s="189">
        <v>1920000</v>
      </c>
      <c r="F65" s="495">
        <v>920000</v>
      </c>
      <c r="G65" s="496">
        <v>0.4791666666666667</v>
      </c>
      <c r="H65" s="254">
        <v>434450</v>
      </c>
      <c r="I65" s="497">
        <v>0.01545103091218031</v>
      </c>
      <c r="J65" s="254">
        <v>28963.333333333332</v>
      </c>
      <c r="K65" s="497">
        <v>0.015085069444444444</v>
      </c>
      <c r="L65" s="497">
        <v>0.03148188405797101</v>
      </c>
      <c r="M65" s="784" t="s">
        <v>342</v>
      </c>
      <c r="N65" s="438" t="s">
        <v>776</v>
      </c>
      <c r="O65" s="445" t="s">
        <v>51</v>
      </c>
      <c r="P65" s="500">
        <v>0.008</v>
      </c>
      <c r="Q65" s="440" t="s">
        <v>159</v>
      </c>
    </row>
    <row r="66" spans="1:17" s="30" customFormat="1" ht="30" customHeight="1">
      <c r="A66" s="104"/>
      <c r="B66" s="769"/>
      <c r="C66" s="769"/>
      <c r="D66" s="126" t="s">
        <v>766</v>
      </c>
      <c r="E66" s="504">
        <v>4137000</v>
      </c>
      <c r="F66" s="505">
        <v>2363000</v>
      </c>
      <c r="G66" s="506">
        <v>0.5711868503746677</v>
      </c>
      <c r="H66" s="507">
        <v>396290</v>
      </c>
      <c r="I66" s="508">
        <v>0.014093886615693257</v>
      </c>
      <c r="J66" s="507">
        <v>26419.333333333332</v>
      </c>
      <c r="K66" s="508">
        <v>0.006386109096768995</v>
      </c>
      <c r="L66" s="508">
        <v>0.011180420369586682</v>
      </c>
      <c r="M66" s="785"/>
      <c r="N66" s="446" t="s">
        <v>345</v>
      </c>
      <c r="O66" s="439" t="s">
        <v>51</v>
      </c>
      <c r="P66" s="500">
        <v>0.063</v>
      </c>
      <c r="Q66" s="440" t="s">
        <v>159</v>
      </c>
    </row>
    <row r="67" spans="1:17" s="30" customFormat="1" ht="30" customHeight="1">
      <c r="A67" s="104"/>
      <c r="B67" s="769"/>
      <c r="C67" s="770"/>
      <c r="D67" s="110" t="s">
        <v>96</v>
      </c>
      <c r="E67" s="504">
        <v>10996000</v>
      </c>
      <c r="F67" s="505">
        <v>5904852</v>
      </c>
      <c r="G67" s="506">
        <v>0.537</v>
      </c>
      <c r="H67" s="507">
        <v>275430</v>
      </c>
      <c r="I67" s="508">
        <v>0.009795551718590914</v>
      </c>
      <c r="J67" s="507">
        <v>18362</v>
      </c>
      <c r="K67" s="508">
        <v>0.001669879956347763</v>
      </c>
      <c r="L67" s="508">
        <v>0.0031096461012062623</v>
      </c>
      <c r="M67" s="459" t="s">
        <v>346</v>
      </c>
      <c r="N67" s="446" t="s">
        <v>334</v>
      </c>
      <c r="O67" s="439" t="s">
        <v>51</v>
      </c>
      <c r="P67" s="500">
        <v>0.016</v>
      </c>
      <c r="Q67" s="440" t="s">
        <v>159</v>
      </c>
    </row>
    <row r="68" spans="1:17" s="30" customFormat="1" ht="30" customHeight="1">
      <c r="A68" s="104"/>
      <c r="B68" s="769"/>
      <c r="C68" s="768" t="s">
        <v>27</v>
      </c>
      <c r="D68" s="126" t="s">
        <v>347</v>
      </c>
      <c r="E68" s="504">
        <v>13000000</v>
      </c>
      <c r="F68" s="505">
        <v>2777977</v>
      </c>
      <c r="G68" s="506">
        <v>0.21369053846153846</v>
      </c>
      <c r="H68" s="507">
        <v>691338</v>
      </c>
      <c r="I68" s="508">
        <v>0.024587144225491797</v>
      </c>
      <c r="J68" s="507">
        <v>46089.2</v>
      </c>
      <c r="K68" s="508">
        <v>0.003545323076923077</v>
      </c>
      <c r="L68" s="508">
        <v>0.016590922099067054</v>
      </c>
      <c r="M68" s="784" t="s">
        <v>316</v>
      </c>
      <c r="N68" s="438" t="s">
        <v>776</v>
      </c>
      <c r="O68" s="439" t="s">
        <v>51</v>
      </c>
      <c r="P68" s="500">
        <v>0.043</v>
      </c>
      <c r="Q68" s="440" t="s">
        <v>159</v>
      </c>
    </row>
    <row r="69" spans="1:17" s="30" customFormat="1" ht="30" customHeight="1">
      <c r="A69" s="105"/>
      <c r="B69" s="769"/>
      <c r="C69" s="769"/>
      <c r="D69" s="282" t="s">
        <v>98</v>
      </c>
      <c r="E69" s="189">
        <v>5430000</v>
      </c>
      <c r="F69" s="495">
        <v>1880000</v>
      </c>
      <c r="G69" s="496">
        <v>0.3462246777163904</v>
      </c>
      <c r="H69" s="254">
        <v>170519</v>
      </c>
      <c r="I69" s="497">
        <v>0.006064436276013521</v>
      </c>
      <c r="J69" s="254">
        <v>11367.933333333332</v>
      </c>
      <c r="K69" s="497">
        <v>0.0020935420503376302</v>
      </c>
      <c r="L69" s="497">
        <v>0.0060467730496453894</v>
      </c>
      <c r="M69" s="790"/>
      <c r="N69" s="438" t="s">
        <v>345</v>
      </c>
      <c r="O69" s="441" t="s">
        <v>51</v>
      </c>
      <c r="P69" s="500">
        <v>0.115</v>
      </c>
      <c r="Q69" s="440" t="s">
        <v>159</v>
      </c>
    </row>
    <row r="70" spans="1:17" s="30" customFormat="1" ht="30" customHeight="1">
      <c r="A70" s="105"/>
      <c r="B70" s="769"/>
      <c r="C70" s="769"/>
      <c r="D70" s="282" t="s">
        <v>99</v>
      </c>
      <c r="E70" s="189">
        <v>7220000</v>
      </c>
      <c r="F70" s="495">
        <v>4980000</v>
      </c>
      <c r="G70" s="496">
        <v>0.6897506925207756</v>
      </c>
      <c r="H70" s="254">
        <v>1108787</v>
      </c>
      <c r="I70" s="497">
        <v>0.03943354174709096</v>
      </c>
      <c r="J70" s="254">
        <v>73919.13333333333</v>
      </c>
      <c r="K70" s="497">
        <v>0.010238107109879963</v>
      </c>
      <c r="L70" s="497">
        <v>0.014843199464524766</v>
      </c>
      <c r="M70" s="790"/>
      <c r="N70" s="438" t="s">
        <v>339</v>
      </c>
      <c r="O70" s="441" t="s">
        <v>51</v>
      </c>
      <c r="P70" s="500">
        <v>0.072</v>
      </c>
      <c r="Q70" s="440" t="s">
        <v>159</v>
      </c>
    </row>
    <row r="71" spans="1:17" s="106" customFormat="1" ht="30" customHeight="1">
      <c r="A71" s="105"/>
      <c r="B71" s="770"/>
      <c r="C71" s="770"/>
      <c r="D71" s="282" t="s">
        <v>100</v>
      </c>
      <c r="E71" s="189">
        <v>6000000</v>
      </c>
      <c r="F71" s="495">
        <v>1002000</v>
      </c>
      <c r="G71" s="496">
        <v>0.167</v>
      </c>
      <c r="H71" s="254">
        <v>236553</v>
      </c>
      <c r="I71" s="497">
        <v>0.008412907619677728</v>
      </c>
      <c r="J71" s="254">
        <v>15770.2</v>
      </c>
      <c r="K71" s="497">
        <v>0.002628366666666667</v>
      </c>
      <c r="L71" s="497">
        <v>0.01573872255489022</v>
      </c>
      <c r="M71" s="785"/>
      <c r="N71" s="438" t="s">
        <v>784</v>
      </c>
      <c r="O71" s="441" t="s">
        <v>51</v>
      </c>
      <c r="P71" s="500">
        <v>0.084</v>
      </c>
      <c r="Q71" s="440" t="s">
        <v>159</v>
      </c>
    </row>
    <row r="72" spans="1:17" s="30" customFormat="1" ht="9.75" customHeight="1">
      <c r="A72" s="107"/>
      <c r="B72" s="431"/>
      <c r="C72" s="431"/>
      <c r="D72" s="432"/>
      <c r="E72" s="433"/>
      <c r="F72" s="434"/>
      <c r="G72" s="435"/>
      <c r="H72" s="436"/>
      <c r="I72" s="437"/>
      <c r="J72" s="436"/>
      <c r="K72" s="437"/>
      <c r="L72" s="437"/>
      <c r="M72" s="460"/>
      <c r="N72" s="447"/>
      <c r="O72" s="448"/>
      <c r="P72" s="521"/>
      <c r="Q72" s="449"/>
    </row>
    <row r="73" spans="1:17" s="30" customFormat="1" ht="30" customHeight="1">
      <c r="A73" s="107"/>
      <c r="B73" s="809" t="s">
        <v>295</v>
      </c>
      <c r="C73" s="810"/>
      <c r="D73" s="810"/>
      <c r="E73" s="511">
        <v>405520000</v>
      </c>
      <c r="F73" s="512">
        <v>128677873</v>
      </c>
      <c r="G73" s="513">
        <v>0.317315725488262</v>
      </c>
      <c r="H73" s="514">
        <v>28117864.91589475</v>
      </c>
      <c r="I73" s="515">
        <v>1</v>
      </c>
      <c r="J73" s="516">
        <v>1874524.3277263166</v>
      </c>
      <c r="K73" s="515">
        <v>0.0046225200427261704</v>
      </c>
      <c r="L73" s="515">
        <v>0.014567573150096417</v>
      </c>
      <c r="M73" s="517" t="s">
        <v>159</v>
      </c>
      <c r="N73" s="518" t="s">
        <v>159</v>
      </c>
      <c r="O73" s="519" t="s">
        <v>159</v>
      </c>
      <c r="P73" s="520">
        <v>0.02</v>
      </c>
      <c r="Q73" s="519" t="s">
        <v>159</v>
      </c>
    </row>
    <row r="74" spans="2:17" ht="15" customHeight="1">
      <c r="B74" s="291"/>
      <c r="C74" s="811"/>
      <c r="D74" s="811"/>
      <c r="E74" s="811"/>
      <c r="F74" s="811"/>
      <c r="G74" s="811"/>
      <c r="H74" s="811"/>
      <c r="I74" s="811"/>
      <c r="J74" s="811"/>
      <c r="K74" s="811"/>
      <c r="L74" s="811"/>
      <c r="M74" s="811"/>
      <c r="N74" s="811"/>
      <c r="O74" s="811"/>
      <c r="P74" s="811"/>
      <c r="Q74" s="811"/>
    </row>
    <row r="75" spans="2:17" ht="54.75" customHeight="1">
      <c r="B75" s="775" t="s">
        <v>233</v>
      </c>
      <c r="C75" s="775"/>
      <c r="D75" s="776" t="s">
        <v>785</v>
      </c>
      <c r="E75" s="776"/>
      <c r="F75" s="776"/>
      <c r="G75" s="776"/>
      <c r="H75" s="776"/>
      <c r="I75" s="776"/>
      <c r="J75" s="776"/>
      <c r="K75" s="776"/>
      <c r="L75" s="776"/>
      <c r="M75" s="776"/>
      <c r="N75" s="776"/>
      <c r="O75" s="776"/>
      <c r="P75" s="776"/>
      <c r="Q75" s="776"/>
    </row>
    <row r="76" spans="2:17" ht="24.75" customHeight="1">
      <c r="B76" s="775" t="s">
        <v>235</v>
      </c>
      <c r="C76" s="775"/>
      <c r="D76" s="776" t="s">
        <v>786</v>
      </c>
      <c r="E76" s="776"/>
      <c r="F76" s="776"/>
      <c r="G76" s="776"/>
      <c r="H76" s="776"/>
      <c r="I76" s="776"/>
      <c r="J76" s="776"/>
      <c r="K76" s="776"/>
      <c r="L76" s="776"/>
      <c r="M76" s="776"/>
      <c r="N76" s="776"/>
      <c r="O76" s="463"/>
      <c r="P76" s="463"/>
      <c r="Q76" s="464"/>
    </row>
    <row r="77" spans="2:17" ht="64.5" customHeight="1">
      <c r="B77" s="775" t="s">
        <v>237</v>
      </c>
      <c r="C77" s="775"/>
      <c r="D77" s="808" t="s">
        <v>805</v>
      </c>
      <c r="E77" s="808"/>
      <c r="F77" s="808"/>
      <c r="G77" s="808"/>
      <c r="H77" s="808"/>
      <c r="I77" s="808"/>
      <c r="J77" s="808"/>
      <c r="K77" s="808"/>
      <c r="L77" s="808"/>
      <c r="M77" s="808"/>
      <c r="N77" s="808"/>
      <c r="O77" s="808"/>
      <c r="P77" s="808"/>
      <c r="Q77" s="808"/>
    </row>
    <row r="78" spans="2:17" ht="27.75" customHeight="1">
      <c r="B78" s="775" t="s">
        <v>238</v>
      </c>
      <c r="C78" s="775"/>
      <c r="D78" s="776" t="s">
        <v>787</v>
      </c>
      <c r="E78" s="776"/>
      <c r="F78" s="776"/>
      <c r="G78" s="776"/>
      <c r="H78" s="776"/>
      <c r="I78" s="776"/>
      <c r="J78" s="776"/>
      <c r="K78" s="776"/>
      <c r="L78" s="776"/>
      <c r="M78" s="776"/>
      <c r="N78" s="776"/>
      <c r="O78" s="776"/>
      <c r="P78" s="776"/>
      <c r="Q78" s="776"/>
    </row>
    <row r="79" spans="2:17" ht="24.75" customHeight="1">
      <c r="B79" s="775" t="s">
        <v>240</v>
      </c>
      <c r="C79" s="775"/>
      <c r="D79" s="776" t="s">
        <v>788</v>
      </c>
      <c r="E79" s="776"/>
      <c r="F79" s="776"/>
      <c r="G79" s="776"/>
      <c r="H79" s="776"/>
      <c r="I79" s="776"/>
      <c r="J79" s="776"/>
      <c r="K79" s="776"/>
      <c r="L79" s="776"/>
      <c r="M79" s="776"/>
      <c r="N79" s="776"/>
      <c r="O79" s="776"/>
      <c r="P79" s="776"/>
      <c r="Q79" s="776"/>
    </row>
    <row r="80" spans="2:17" ht="24.75" customHeight="1">
      <c r="B80" s="775" t="s">
        <v>242</v>
      </c>
      <c r="C80" s="775"/>
      <c r="D80" s="776" t="s">
        <v>804</v>
      </c>
      <c r="E80" s="776"/>
      <c r="F80" s="776"/>
      <c r="G80" s="776"/>
      <c r="H80" s="776"/>
      <c r="I80" s="776"/>
      <c r="J80" s="776"/>
      <c r="K80" s="776"/>
      <c r="L80" s="776"/>
      <c r="M80" s="776"/>
      <c r="N80" s="776"/>
      <c r="O80" s="776"/>
      <c r="P80" s="776"/>
      <c r="Q80" s="776"/>
    </row>
    <row r="81" spans="3:14" ht="11.25">
      <c r="C81" s="38"/>
      <c r="D81" s="38"/>
      <c r="E81" s="38"/>
      <c r="F81" s="38"/>
      <c r="G81" s="38"/>
      <c r="H81" s="38"/>
      <c r="I81" s="38"/>
      <c r="J81" s="38"/>
      <c r="K81" s="38"/>
      <c r="L81" s="38"/>
      <c r="M81" s="455"/>
      <c r="N81" s="454"/>
    </row>
    <row r="83" spans="2:14" ht="16.5" customHeight="1">
      <c r="B83" s="812"/>
      <c r="C83" s="812"/>
      <c r="D83" s="813"/>
      <c r="E83" s="813"/>
      <c r="F83" s="813"/>
      <c r="G83" s="813"/>
      <c r="H83" s="813"/>
      <c r="I83" s="813"/>
      <c r="J83" s="813"/>
      <c r="K83" s="813"/>
      <c r="L83" s="813"/>
      <c r="M83" s="813"/>
      <c r="N83" s="813"/>
    </row>
  </sheetData>
  <sheetProtection/>
  <mergeCells count="67">
    <mergeCell ref="B83:C83"/>
    <mergeCell ref="D83:N83"/>
    <mergeCell ref="B79:C79"/>
    <mergeCell ref="D79:Q79"/>
    <mergeCell ref="B80:C80"/>
    <mergeCell ref="D80:Q80"/>
    <mergeCell ref="D77:Q77"/>
    <mergeCell ref="D78:Q78"/>
    <mergeCell ref="B77:C77"/>
    <mergeCell ref="B78:C78"/>
    <mergeCell ref="B73:D73"/>
    <mergeCell ref="C74:Q74"/>
    <mergeCell ref="B75:C75"/>
    <mergeCell ref="B76:C76"/>
    <mergeCell ref="D76:N76"/>
    <mergeCell ref="D75:Q75"/>
    <mergeCell ref="M68:M71"/>
    <mergeCell ref="N61:N62"/>
    <mergeCell ref="N59:N60"/>
    <mergeCell ref="B57:B71"/>
    <mergeCell ref="B40:B43"/>
    <mergeCell ref="C44:C51"/>
    <mergeCell ref="B44:B56"/>
    <mergeCell ref="M47:M48"/>
    <mergeCell ref="M49:M50"/>
    <mergeCell ref="M51:M54"/>
    <mergeCell ref="M65:M66"/>
    <mergeCell ref="I5:I7"/>
    <mergeCell ref="J5:L5"/>
    <mergeCell ref="M5:M8"/>
    <mergeCell ref="M26:M29"/>
    <mergeCell ref="M33:M36"/>
    <mergeCell ref="C68:C71"/>
    <mergeCell ref="C40:C43"/>
    <mergeCell ref="M18:M20"/>
    <mergeCell ref="N19:N20"/>
    <mergeCell ref="O19:O20"/>
    <mergeCell ref="P19:P20"/>
    <mergeCell ref="M23:M24"/>
    <mergeCell ref="M56:M62"/>
    <mergeCell ref="C57:C67"/>
    <mergeCell ref="C9:C34"/>
    <mergeCell ref="M3:N3"/>
    <mergeCell ref="O3:Q3"/>
    <mergeCell ref="P4:P8"/>
    <mergeCell ref="Q4:Q8"/>
    <mergeCell ref="C35:C39"/>
    <mergeCell ref="F5:F7"/>
    <mergeCell ref="G5:G7"/>
    <mergeCell ref="M9:M10"/>
    <mergeCell ref="N9:N10"/>
    <mergeCell ref="Q19:Q20"/>
    <mergeCell ref="B4:B8"/>
    <mergeCell ref="C4:C8"/>
    <mergeCell ref="D4:D8"/>
    <mergeCell ref="E4:G4"/>
    <mergeCell ref="H4:N4"/>
    <mergeCell ref="C52:C56"/>
    <mergeCell ref="M38:M40"/>
    <mergeCell ref="M44:M45"/>
    <mergeCell ref="B9:B39"/>
    <mergeCell ref="O4:O8"/>
    <mergeCell ref="N5:N8"/>
    <mergeCell ref="K6:L6"/>
    <mergeCell ref="K7:K8"/>
    <mergeCell ref="L7:L8"/>
    <mergeCell ref="M13:M14"/>
  </mergeCells>
  <printOptions/>
  <pageMargins left="0.7874015748031497" right="0.7874015748031497" top="0.7874015748031497" bottom="0.1968503937007874" header="0.5118110236220472" footer="0"/>
  <pageSetup fitToHeight="2" horizontalDpi="600" verticalDpi="600" orientation="landscape" paperSize="9" scale="45" r:id="rId1"/>
  <headerFooter>
    <oddFooter>&amp;R&amp;22&amp;P</oddFooter>
  </headerFooter>
  <rowBreaks count="1" manualBreakCount="1">
    <brk id="43" max="16" man="1"/>
  </rowBreaks>
</worksheet>
</file>

<file path=xl/worksheets/sheet8.xml><?xml version="1.0" encoding="utf-8"?>
<worksheet xmlns="http://schemas.openxmlformats.org/spreadsheetml/2006/main" xmlns:r="http://schemas.openxmlformats.org/officeDocument/2006/relationships">
  <dimension ref="A1:Q84"/>
  <sheetViews>
    <sheetView view="pageBreakPreview" zoomScale="75" zoomScaleSheetLayoutView="75" zoomScalePageLayoutView="0" workbookViewId="0" topLeftCell="A58">
      <selection activeCell="A20" sqref="A20:P27"/>
    </sheetView>
  </sheetViews>
  <sheetFormatPr defaultColWidth="9.00390625" defaultRowHeight="13.5"/>
  <cols>
    <col min="1" max="1" width="4.375" style="95" customWidth="1"/>
    <col min="2" max="3" width="5.625" style="95" customWidth="1"/>
    <col min="4" max="4" width="14.125" style="93" customWidth="1"/>
    <col min="5" max="5" width="38.125" style="94" customWidth="1"/>
    <col min="6" max="6" width="26.875" style="95" customWidth="1"/>
    <col min="7" max="7" width="12.625" style="96" customWidth="1"/>
    <col min="8" max="8" width="25.625" style="95" customWidth="1"/>
    <col min="9" max="9" width="12.625" style="96" customWidth="1"/>
    <col min="10" max="10" width="25.625" style="95" customWidth="1"/>
    <col min="11" max="13" width="12.625" style="95" customWidth="1"/>
    <col min="14" max="15" width="25.625" style="95" customWidth="1"/>
    <col min="16" max="16" width="15.50390625" style="95" bestFit="1" customWidth="1"/>
    <col min="17" max="17" width="12.00390625" style="95" bestFit="1" customWidth="1"/>
    <col min="18" max="16384" width="9.00390625" style="95" customWidth="1"/>
  </cols>
  <sheetData>
    <row r="1" spans="1:3" ht="30" customHeight="1">
      <c r="A1" s="471" t="s">
        <v>348</v>
      </c>
      <c r="B1" s="92"/>
      <c r="C1" s="92"/>
    </row>
    <row r="2" spans="8:15" ht="30" customHeight="1">
      <c r="H2" s="95" t="s">
        <v>349</v>
      </c>
      <c r="N2" s="827" t="s">
        <v>789</v>
      </c>
      <c r="O2" s="827"/>
    </row>
    <row r="3" spans="2:15" ht="30" customHeight="1">
      <c r="B3" s="815" t="s">
        <v>22</v>
      </c>
      <c r="C3" s="815" t="s">
        <v>23</v>
      </c>
      <c r="D3" s="828" t="s">
        <v>744</v>
      </c>
      <c r="E3" s="829"/>
      <c r="F3" s="819" t="s">
        <v>249</v>
      </c>
      <c r="G3" s="834"/>
      <c r="H3" s="835" t="s">
        <v>350</v>
      </c>
      <c r="I3" s="836"/>
      <c r="J3" s="819" t="s">
        <v>351</v>
      </c>
      <c r="K3" s="820"/>
      <c r="L3" s="820"/>
      <c r="M3" s="820"/>
      <c r="N3" s="820"/>
      <c r="O3" s="821"/>
    </row>
    <row r="4" spans="2:15" ht="24.75" customHeight="1">
      <c r="B4" s="816"/>
      <c r="C4" s="816"/>
      <c r="D4" s="830"/>
      <c r="E4" s="831"/>
      <c r="F4" s="159" t="s">
        <v>352</v>
      </c>
      <c r="G4" s="822" t="s">
        <v>353</v>
      </c>
      <c r="H4" s="159"/>
      <c r="I4" s="822" t="s">
        <v>353</v>
      </c>
      <c r="J4" s="159"/>
      <c r="K4" s="822" t="s">
        <v>353</v>
      </c>
      <c r="L4" s="825" t="s">
        <v>354</v>
      </c>
      <c r="M4" s="826"/>
      <c r="N4" s="825" t="s">
        <v>355</v>
      </c>
      <c r="O4" s="826"/>
    </row>
    <row r="5" spans="2:15" ht="24.75" customHeight="1">
      <c r="B5" s="816"/>
      <c r="C5" s="816"/>
      <c r="D5" s="830"/>
      <c r="E5" s="831"/>
      <c r="F5" s="159"/>
      <c r="G5" s="823"/>
      <c r="H5" s="159"/>
      <c r="I5" s="823"/>
      <c r="J5" s="159"/>
      <c r="K5" s="823"/>
      <c r="L5" s="823" t="s">
        <v>356</v>
      </c>
      <c r="M5" s="823" t="s">
        <v>357</v>
      </c>
      <c r="N5" s="159" t="s">
        <v>358</v>
      </c>
      <c r="O5" s="159" t="s">
        <v>359</v>
      </c>
    </row>
    <row r="6" spans="2:15" ht="24.75" customHeight="1">
      <c r="B6" s="816"/>
      <c r="C6" s="816"/>
      <c r="D6" s="830"/>
      <c r="E6" s="831"/>
      <c r="F6" s="159"/>
      <c r="G6" s="823"/>
      <c r="H6" s="159"/>
      <c r="I6" s="823"/>
      <c r="J6" s="159"/>
      <c r="K6" s="823"/>
      <c r="L6" s="823"/>
      <c r="M6" s="823"/>
      <c r="N6" s="159" t="s">
        <v>360</v>
      </c>
      <c r="O6" s="159" t="s">
        <v>361</v>
      </c>
    </row>
    <row r="7" spans="2:15" ht="24.75" customHeight="1">
      <c r="B7" s="817"/>
      <c r="C7" s="817"/>
      <c r="D7" s="832"/>
      <c r="E7" s="833"/>
      <c r="F7" s="162" t="s">
        <v>362</v>
      </c>
      <c r="G7" s="824"/>
      <c r="H7" s="162" t="s">
        <v>362</v>
      </c>
      <c r="I7" s="824"/>
      <c r="J7" s="162" t="s">
        <v>362</v>
      </c>
      <c r="K7" s="824"/>
      <c r="L7" s="162" t="s">
        <v>363</v>
      </c>
      <c r="M7" s="162" t="s">
        <v>364</v>
      </c>
      <c r="N7" s="162" t="s">
        <v>362</v>
      </c>
      <c r="O7" s="162" t="s">
        <v>362</v>
      </c>
    </row>
    <row r="8" spans="2:15" s="97" customFormat="1" ht="27.75" customHeight="1">
      <c r="B8" s="815" t="s">
        <v>35</v>
      </c>
      <c r="C8" s="815" t="s">
        <v>26</v>
      </c>
      <c r="D8" s="166" t="s">
        <v>257</v>
      </c>
      <c r="E8" s="167"/>
      <c r="F8" s="522">
        <v>16276000000</v>
      </c>
      <c r="G8" s="523">
        <v>0.040136121522982834</v>
      </c>
      <c r="H8" s="501">
        <v>14683598731</v>
      </c>
      <c r="I8" s="523">
        <v>0.03767686503895627</v>
      </c>
      <c r="J8" s="522">
        <v>12100000000</v>
      </c>
      <c r="K8" s="523">
        <v>0.031209939720967663</v>
      </c>
      <c r="L8" s="523">
        <v>0.7434259031703121</v>
      </c>
      <c r="M8" s="523">
        <v>0.8240486696530661</v>
      </c>
      <c r="N8" s="524">
        <v>-4176000000</v>
      </c>
      <c r="O8" s="524">
        <v>-2583598731</v>
      </c>
    </row>
    <row r="9" spans="2:15" s="97" customFormat="1" ht="27.75" customHeight="1">
      <c r="B9" s="816"/>
      <c r="C9" s="816"/>
      <c r="D9" s="166" t="s">
        <v>258</v>
      </c>
      <c r="E9" s="167"/>
      <c r="F9" s="522">
        <v>2874000000</v>
      </c>
      <c r="G9" s="523">
        <v>0.0070871966857368315</v>
      </c>
      <c r="H9" s="501">
        <v>2423266649</v>
      </c>
      <c r="I9" s="523">
        <v>0.006217896045812124</v>
      </c>
      <c r="J9" s="522">
        <v>2240000000</v>
      </c>
      <c r="K9" s="523">
        <v>0.005777707849170873</v>
      </c>
      <c r="L9" s="523">
        <v>0.7794015309672929</v>
      </c>
      <c r="M9" s="523">
        <v>0.9243720664931249</v>
      </c>
      <c r="N9" s="524">
        <v>-634000000</v>
      </c>
      <c r="O9" s="524">
        <v>-183266649</v>
      </c>
    </row>
    <row r="10" spans="2:15" s="97" customFormat="1" ht="27.75" customHeight="1">
      <c r="B10" s="816"/>
      <c r="C10" s="816"/>
      <c r="D10" s="166" t="s">
        <v>259</v>
      </c>
      <c r="E10" s="167"/>
      <c r="F10" s="522">
        <v>2100000000</v>
      </c>
      <c r="G10" s="523">
        <v>0.005178536200434011</v>
      </c>
      <c r="H10" s="501">
        <v>1959327529</v>
      </c>
      <c r="I10" s="523">
        <v>0.005027467736597377</v>
      </c>
      <c r="J10" s="522">
        <v>2340000000</v>
      </c>
      <c r="K10" s="523">
        <v>0.0060356412352945725</v>
      </c>
      <c r="L10" s="523">
        <v>1.1142857142857143</v>
      </c>
      <c r="M10" s="523">
        <v>1.1942873079491143</v>
      </c>
      <c r="N10" s="524">
        <v>240000000</v>
      </c>
      <c r="O10" s="524">
        <v>380672471</v>
      </c>
    </row>
    <row r="11" spans="2:17" s="97" customFormat="1" ht="27.75" customHeight="1">
      <c r="B11" s="816"/>
      <c r="C11" s="816"/>
      <c r="D11" s="166" t="s">
        <v>261</v>
      </c>
      <c r="E11" s="167"/>
      <c r="F11" s="522">
        <v>2420000000</v>
      </c>
      <c r="G11" s="523">
        <v>0.005967646478595384</v>
      </c>
      <c r="H11" s="501">
        <v>2437925421</v>
      </c>
      <c r="I11" s="523">
        <v>0.006255509207571634</v>
      </c>
      <c r="J11" s="522">
        <v>2940000000</v>
      </c>
      <c r="K11" s="523">
        <v>0.007583241552036771</v>
      </c>
      <c r="L11" s="523">
        <v>1.2148760330578512</v>
      </c>
      <c r="M11" s="523">
        <v>1.2059433708165104</v>
      </c>
      <c r="N11" s="524">
        <v>520000000</v>
      </c>
      <c r="O11" s="524">
        <v>502074579</v>
      </c>
      <c r="P11" s="98"/>
      <c r="Q11" s="98"/>
    </row>
    <row r="12" spans="2:15" s="97" customFormat="1" ht="27.75" customHeight="1">
      <c r="B12" s="816"/>
      <c r="C12" s="816"/>
      <c r="D12" s="166" t="s">
        <v>262</v>
      </c>
      <c r="E12" s="167"/>
      <c r="F12" s="522">
        <v>4000000000</v>
      </c>
      <c r="G12" s="523">
        <v>0.009863878477017163</v>
      </c>
      <c r="H12" s="501">
        <v>3344998746</v>
      </c>
      <c r="I12" s="523">
        <v>0.008582982184227598</v>
      </c>
      <c r="J12" s="522">
        <v>2840000000</v>
      </c>
      <c r="K12" s="523">
        <v>0.0073253081659130715</v>
      </c>
      <c r="L12" s="523">
        <v>0.71</v>
      </c>
      <c r="M12" s="523">
        <v>0.8490287188884943</v>
      </c>
      <c r="N12" s="524">
        <v>-1160000000</v>
      </c>
      <c r="O12" s="524">
        <v>-504998746</v>
      </c>
    </row>
    <row r="13" spans="2:15" s="97" customFormat="1" ht="27.75" customHeight="1">
      <c r="B13" s="816"/>
      <c r="C13" s="816"/>
      <c r="D13" s="166" t="s">
        <v>263</v>
      </c>
      <c r="E13" s="167"/>
      <c r="F13" s="522">
        <v>11200000000</v>
      </c>
      <c r="G13" s="523">
        <v>0.027618859735648055</v>
      </c>
      <c r="H13" s="501">
        <v>11126221966</v>
      </c>
      <c r="I13" s="523">
        <v>0.02854893892744669</v>
      </c>
      <c r="J13" s="522">
        <v>11000000000</v>
      </c>
      <c r="K13" s="523">
        <v>0.028372672473606968</v>
      </c>
      <c r="L13" s="523">
        <v>0.9821428571428571</v>
      </c>
      <c r="M13" s="523">
        <v>0.9886554513845117</v>
      </c>
      <c r="N13" s="524">
        <v>-200000000</v>
      </c>
      <c r="O13" s="524">
        <v>-126221966</v>
      </c>
    </row>
    <row r="14" spans="2:15" s="97" customFormat="1" ht="27.75" customHeight="1">
      <c r="B14" s="816"/>
      <c r="C14" s="816"/>
      <c r="D14" s="166" t="s">
        <v>264</v>
      </c>
      <c r="E14" s="167"/>
      <c r="F14" s="522">
        <v>2920000000</v>
      </c>
      <c r="G14" s="523">
        <v>0.007200631288222529</v>
      </c>
      <c r="H14" s="501">
        <v>2654223018</v>
      </c>
      <c r="I14" s="523">
        <v>0.006810510438517458</v>
      </c>
      <c r="J14" s="522">
        <v>2020000000</v>
      </c>
      <c r="K14" s="523">
        <v>0.005210254399698733</v>
      </c>
      <c r="L14" s="523">
        <v>0.6917808219178082</v>
      </c>
      <c r="M14" s="523">
        <v>0.7610513458368328</v>
      </c>
      <c r="N14" s="524">
        <v>-900000000</v>
      </c>
      <c r="O14" s="524">
        <v>-634223018</v>
      </c>
    </row>
    <row r="15" spans="2:15" s="97" customFormat="1" ht="27.75" customHeight="1">
      <c r="B15" s="816"/>
      <c r="C15" s="816"/>
      <c r="D15" s="166" t="s">
        <v>266</v>
      </c>
      <c r="E15" s="167"/>
      <c r="F15" s="522">
        <v>2920000000</v>
      </c>
      <c r="G15" s="523">
        <v>0.007200631288222529</v>
      </c>
      <c r="H15" s="501">
        <v>3013776458</v>
      </c>
      <c r="I15" s="523">
        <v>0.007733093974157967</v>
      </c>
      <c r="J15" s="522">
        <v>2860000000</v>
      </c>
      <c r="K15" s="523">
        <v>0.0073768948431378115</v>
      </c>
      <c r="L15" s="523">
        <v>0.9794520547945206</v>
      </c>
      <c r="M15" s="523">
        <v>0.9489754929925861</v>
      </c>
      <c r="N15" s="524">
        <v>-60000000</v>
      </c>
      <c r="O15" s="524">
        <v>-153776458</v>
      </c>
    </row>
    <row r="16" spans="2:15" s="97" customFormat="1" ht="27.75" customHeight="1">
      <c r="B16" s="816"/>
      <c r="C16" s="816"/>
      <c r="D16" s="168" t="s">
        <v>268</v>
      </c>
      <c r="E16" s="169"/>
      <c r="F16" s="522">
        <v>5100000000</v>
      </c>
      <c r="G16" s="523">
        <v>0.012576445058196883</v>
      </c>
      <c r="H16" s="501">
        <v>5253301004</v>
      </c>
      <c r="I16" s="523">
        <v>0.01347952341675316</v>
      </c>
      <c r="J16" s="522">
        <v>4700000000</v>
      </c>
      <c r="K16" s="523">
        <v>0.012122869147813886</v>
      </c>
      <c r="L16" s="523">
        <v>0.9215686274509803</v>
      </c>
      <c r="M16" s="523">
        <v>0.894675556649295</v>
      </c>
      <c r="N16" s="524">
        <v>-400000000</v>
      </c>
      <c r="O16" s="524">
        <v>-553301004</v>
      </c>
    </row>
    <row r="17" spans="2:15" s="97" customFormat="1" ht="27.75" customHeight="1">
      <c r="B17" s="816"/>
      <c r="C17" s="816"/>
      <c r="D17" s="168" t="s">
        <v>269</v>
      </c>
      <c r="E17" s="169"/>
      <c r="F17" s="522">
        <v>3500000000</v>
      </c>
      <c r="G17" s="523">
        <v>0.008630893667390017</v>
      </c>
      <c r="H17" s="501">
        <v>2995706282</v>
      </c>
      <c r="I17" s="523">
        <v>0.007686727439982334</v>
      </c>
      <c r="J17" s="522">
        <v>4540000000</v>
      </c>
      <c r="K17" s="523">
        <v>0.011710175730015966</v>
      </c>
      <c r="L17" s="523">
        <v>1.2971428571428572</v>
      </c>
      <c r="M17" s="523">
        <v>1.515502379949277</v>
      </c>
      <c r="N17" s="524">
        <v>1040000000</v>
      </c>
      <c r="O17" s="524">
        <v>1544293718</v>
      </c>
    </row>
    <row r="18" spans="2:15" s="97" customFormat="1" ht="27.75" customHeight="1">
      <c r="B18" s="816"/>
      <c r="C18" s="816"/>
      <c r="D18" s="168" t="s">
        <v>270</v>
      </c>
      <c r="E18" s="169"/>
      <c r="F18" s="522">
        <v>10000000000</v>
      </c>
      <c r="G18" s="523">
        <v>0.024659696192542907</v>
      </c>
      <c r="H18" s="501">
        <v>8683700708</v>
      </c>
      <c r="I18" s="523">
        <v>0.022281637193154447</v>
      </c>
      <c r="J18" s="522">
        <v>7393000000</v>
      </c>
      <c r="K18" s="523">
        <v>0.019069015236125118</v>
      </c>
      <c r="L18" s="523">
        <v>0.7393</v>
      </c>
      <c r="M18" s="523">
        <v>0.8513651320558617</v>
      </c>
      <c r="N18" s="524">
        <v>-2607000000</v>
      </c>
      <c r="O18" s="524">
        <v>-1290700708</v>
      </c>
    </row>
    <row r="19" spans="2:15" s="97" customFormat="1" ht="27.75" customHeight="1">
      <c r="B19" s="816"/>
      <c r="C19" s="816"/>
      <c r="D19" s="168" t="s">
        <v>365</v>
      </c>
      <c r="E19" s="169"/>
      <c r="F19" s="522">
        <v>180000000</v>
      </c>
      <c r="G19" s="523">
        <v>0.00044387453146577235</v>
      </c>
      <c r="H19" s="501">
        <v>176245560</v>
      </c>
      <c r="I19" s="523">
        <v>0.00045223111169716897</v>
      </c>
      <c r="J19" s="522">
        <v>99000000</v>
      </c>
      <c r="K19" s="523">
        <v>0.0002553540522624627</v>
      </c>
      <c r="L19" s="523">
        <v>0.55</v>
      </c>
      <c r="M19" s="523">
        <v>0.5617162781292192</v>
      </c>
      <c r="N19" s="524">
        <v>-81000000</v>
      </c>
      <c r="O19" s="524">
        <v>-77245560</v>
      </c>
    </row>
    <row r="20" spans="2:15" s="97" customFormat="1" ht="27.75" customHeight="1">
      <c r="B20" s="816"/>
      <c r="C20" s="816"/>
      <c r="D20" s="168" t="s">
        <v>689</v>
      </c>
      <c r="E20" s="169"/>
      <c r="F20" s="522">
        <v>15121000000</v>
      </c>
      <c r="G20" s="523">
        <v>0.03728792661274413</v>
      </c>
      <c r="H20" s="501">
        <v>15618751578</v>
      </c>
      <c r="I20" s="523">
        <v>0.04007638768001221</v>
      </c>
      <c r="J20" s="522">
        <v>13900000000</v>
      </c>
      <c r="K20" s="523">
        <v>0.035852740671194254</v>
      </c>
      <c r="L20" s="523">
        <v>0.9192513722637392</v>
      </c>
      <c r="M20" s="523">
        <v>0.8899558924785659</v>
      </c>
      <c r="N20" s="524">
        <v>-1221000000</v>
      </c>
      <c r="O20" s="524">
        <v>-1718751578</v>
      </c>
    </row>
    <row r="21" spans="2:15" s="97" customFormat="1" ht="27.75" customHeight="1">
      <c r="B21" s="816"/>
      <c r="C21" s="816"/>
      <c r="D21" s="168" t="s">
        <v>272</v>
      </c>
      <c r="E21" s="170"/>
      <c r="F21" s="522">
        <v>710000000</v>
      </c>
      <c r="G21" s="523">
        <v>0.0017508384296705465</v>
      </c>
      <c r="H21" s="501">
        <v>609301528</v>
      </c>
      <c r="I21" s="523">
        <v>0.0015634158804694073</v>
      </c>
      <c r="J21" s="522">
        <v>825000000</v>
      </c>
      <c r="K21" s="523">
        <v>0.0021279504355205224</v>
      </c>
      <c r="L21" s="523">
        <v>1.1619718309859155</v>
      </c>
      <c r="M21" s="523">
        <v>1.3540094059964347</v>
      </c>
      <c r="N21" s="524">
        <v>115000000</v>
      </c>
      <c r="O21" s="524">
        <v>215698472</v>
      </c>
    </row>
    <row r="22" spans="2:15" s="97" customFormat="1" ht="27.75" customHeight="1">
      <c r="B22" s="816"/>
      <c r="C22" s="816"/>
      <c r="D22" s="168" t="s">
        <v>49</v>
      </c>
      <c r="E22" s="170"/>
      <c r="F22" s="522">
        <v>21000000000</v>
      </c>
      <c r="G22" s="523">
        <v>0.051785362004340106</v>
      </c>
      <c r="H22" s="501">
        <v>22165082393</v>
      </c>
      <c r="I22" s="523">
        <v>0.056873715578683155</v>
      </c>
      <c r="J22" s="522">
        <v>13100000000</v>
      </c>
      <c r="K22" s="523">
        <v>0.03378927358220466</v>
      </c>
      <c r="L22" s="523">
        <v>0.6238095238095238</v>
      </c>
      <c r="M22" s="523">
        <v>0.5910196843724406</v>
      </c>
      <c r="N22" s="524">
        <v>-7900000000</v>
      </c>
      <c r="O22" s="524">
        <v>-9065082393</v>
      </c>
    </row>
    <row r="23" spans="2:15" s="97" customFormat="1" ht="27.75" customHeight="1">
      <c r="B23" s="816"/>
      <c r="C23" s="816"/>
      <c r="D23" s="168" t="s">
        <v>367</v>
      </c>
      <c r="E23" s="169"/>
      <c r="F23" s="522">
        <v>3760000000</v>
      </c>
      <c r="G23" s="523">
        <v>0.009272045768396133</v>
      </c>
      <c r="H23" s="501">
        <v>3897366704</v>
      </c>
      <c r="I23" s="523">
        <v>0.010000311368079011</v>
      </c>
      <c r="J23" s="522">
        <v>2500000000</v>
      </c>
      <c r="K23" s="523">
        <v>0.006448334653092492</v>
      </c>
      <c r="L23" s="523">
        <v>0.6648936170212766</v>
      </c>
      <c r="M23" s="523">
        <v>0.6414587566097296</v>
      </c>
      <c r="N23" s="524">
        <v>-1260000000</v>
      </c>
      <c r="O23" s="524">
        <v>-1397366704</v>
      </c>
    </row>
    <row r="24" spans="2:15" s="97" customFormat="1" ht="27.75" customHeight="1">
      <c r="B24" s="816"/>
      <c r="C24" s="816"/>
      <c r="D24" s="168" t="s">
        <v>52</v>
      </c>
      <c r="E24" s="169"/>
      <c r="F24" s="522">
        <v>1870000000</v>
      </c>
      <c r="G24" s="523">
        <v>0.004611363188005524</v>
      </c>
      <c r="H24" s="501">
        <v>1782289061</v>
      </c>
      <c r="I24" s="523">
        <v>0.004573202090434127</v>
      </c>
      <c r="J24" s="522">
        <v>1770000000</v>
      </c>
      <c r="K24" s="523">
        <v>0.004565420934389485</v>
      </c>
      <c r="L24" s="523">
        <v>0.946524064171123</v>
      </c>
      <c r="M24" s="523">
        <v>0.9931049001708483</v>
      </c>
      <c r="N24" s="524">
        <v>-100000000</v>
      </c>
      <c r="O24" s="524">
        <v>-12289061</v>
      </c>
    </row>
    <row r="25" spans="1:15" s="99" customFormat="1" ht="27.75" customHeight="1">
      <c r="A25" s="97"/>
      <c r="B25" s="816"/>
      <c r="C25" s="816"/>
      <c r="D25" s="168" t="s">
        <v>53</v>
      </c>
      <c r="E25" s="169"/>
      <c r="F25" s="522">
        <v>2800000000</v>
      </c>
      <c r="G25" s="523">
        <v>0.006904714933912014</v>
      </c>
      <c r="H25" s="501">
        <v>2872159655</v>
      </c>
      <c r="I25" s="523">
        <v>0.007369717306651057</v>
      </c>
      <c r="J25" s="522">
        <v>3200000000</v>
      </c>
      <c r="K25" s="523">
        <v>0.00825386835595839</v>
      </c>
      <c r="L25" s="523">
        <v>1.1428571428571428</v>
      </c>
      <c r="M25" s="523">
        <v>1.1141441926563096</v>
      </c>
      <c r="N25" s="524">
        <v>400000000</v>
      </c>
      <c r="O25" s="524">
        <v>327840345</v>
      </c>
    </row>
    <row r="26" spans="1:15" s="99" customFormat="1" ht="27.75" customHeight="1">
      <c r="A26" s="97"/>
      <c r="B26" s="816"/>
      <c r="C26" s="816"/>
      <c r="D26" s="171" t="s">
        <v>54</v>
      </c>
      <c r="E26" s="172"/>
      <c r="F26" s="522">
        <v>8400000000</v>
      </c>
      <c r="G26" s="523">
        <v>0.020714144801736042</v>
      </c>
      <c r="H26" s="501">
        <v>8746317842</v>
      </c>
      <c r="I26" s="523">
        <v>0.022442307431429446</v>
      </c>
      <c r="J26" s="522">
        <v>7330000000</v>
      </c>
      <c r="K26" s="523">
        <v>0.018906517202867186</v>
      </c>
      <c r="L26" s="523">
        <v>0.8726190476190476</v>
      </c>
      <c r="M26" s="523">
        <v>0.8380669594239061</v>
      </c>
      <c r="N26" s="524">
        <v>-1070000000</v>
      </c>
      <c r="O26" s="524">
        <v>-1416317842</v>
      </c>
    </row>
    <row r="27" spans="1:15" s="99" customFormat="1" ht="27.75" customHeight="1">
      <c r="A27" s="97"/>
      <c r="B27" s="816"/>
      <c r="C27" s="816"/>
      <c r="D27" s="171" t="s">
        <v>368</v>
      </c>
      <c r="E27" s="172"/>
      <c r="F27" s="522">
        <v>5250000000</v>
      </c>
      <c r="G27" s="523">
        <v>0.012946340501085027</v>
      </c>
      <c r="H27" s="501">
        <v>5352375715</v>
      </c>
      <c r="I27" s="523">
        <v>0.013733740695739398</v>
      </c>
      <c r="J27" s="522">
        <v>5560000000</v>
      </c>
      <c r="K27" s="523">
        <v>0.014341096268477703</v>
      </c>
      <c r="L27" s="523">
        <v>1.059047619047619</v>
      </c>
      <c r="M27" s="523">
        <v>1.03879105205902</v>
      </c>
      <c r="N27" s="524">
        <v>310000000</v>
      </c>
      <c r="O27" s="524">
        <v>207624285</v>
      </c>
    </row>
    <row r="28" spans="1:15" s="99" customFormat="1" ht="27.75" customHeight="1">
      <c r="A28" s="97"/>
      <c r="B28" s="816"/>
      <c r="C28" s="816"/>
      <c r="D28" s="171" t="s">
        <v>690</v>
      </c>
      <c r="E28" s="172"/>
      <c r="F28" s="522">
        <v>5100000000</v>
      </c>
      <c r="G28" s="523">
        <v>0.012576445058196883</v>
      </c>
      <c r="H28" s="501">
        <v>4963583224</v>
      </c>
      <c r="I28" s="523">
        <v>0.012736132242939556</v>
      </c>
      <c r="J28" s="522">
        <v>6160000000</v>
      </c>
      <c r="K28" s="523">
        <v>0.0158886965852199</v>
      </c>
      <c r="L28" s="523">
        <v>1.2078431372549019</v>
      </c>
      <c r="M28" s="523">
        <v>1.241038927324733</v>
      </c>
      <c r="N28" s="524">
        <v>1060000000</v>
      </c>
      <c r="O28" s="524">
        <v>1196416776</v>
      </c>
    </row>
    <row r="29" spans="1:15" s="99" customFormat="1" ht="27.75" customHeight="1">
      <c r="A29" s="97"/>
      <c r="B29" s="816"/>
      <c r="C29" s="816"/>
      <c r="D29" s="171" t="s">
        <v>57</v>
      </c>
      <c r="E29" s="172"/>
      <c r="F29" s="522">
        <v>15050000000</v>
      </c>
      <c r="G29" s="523">
        <v>0.037112842769777075</v>
      </c>
      <c r="H29" s="501">
        <v>15100589768</v>
      </c>
      <c r="I29" s="523">
        <v>0.03874682856161333</v>
      </c>
      <c r="J29" s="522">
        <v>11100000000</v>
      </c>
      <c r="K29" s="523">
        <v>0.028630605859730665</v>
      </c>
      <c r="L29" s="523">
        <v>0.7375415282392026</v>
      </c>
      <c r="M29" s="523">
        <v>0.7350706277394715</v>
      </c>
      <c r="N29" s="524">
        <v>-3950000000</v>
      </c>
      <c r="O29" s="524">
        <v>-4000589768</v>
      </c>
    </row>
    <row r="30" spans="1:15" s="99" customFormat="1" ht="27.75" customHeight="1">
      <c r="A30" s="97"/>
      <c r="B30" s="816"/>
      <c r="C30" s="816"/>
      <c r="D30" s="171" t="s">
        <v>58</v>
      </c>
      <c r="E30" s="172"/>
      <c r="F30" s="522">
        <v>3400000000</v>
      </c>
      <c r="G30" s="523">
        <v>0.008384296705464589</v>
      </c>
      <c r="H30" s="501">
        <v>3634492305</v>
      </c>
      <c r="I30" s="523">
        <v>0.009325798026032294</v>
      </c>
      <c r="J30" s="522">
        <v>3450000000</v>
      </c>
      <c r="K30" s="523">
        <v>0.00889870182126764</v>
      </c>
      <c r="L30" s="523">
        <v>1.0147058823529411</v>
      </c>
      <c r="M30" s="523">
        <v>0.9492384934351925</v>
      </c>
      <c r="N30" s="524">
        <v>50000000</v>
      </c>
      <c r="O30" s="524">
        <v>-184492305</v>
      </c>
    </row>
    <row r="31" spans="2:15" s="97" customFormat="1" ht="27.75" customHeight="1">
      <c r="B31" s="816"/>
      <c r="C31" s="816"/>
      <c r="D31" s="166" t="s">
        <v>370</v>
      </c>
      <c r="E31" s="167"/>
      <c r="F31" s="522">
        <v>36000000000</v>
      </c>
      <c r="G31" s="523">
        <v>0.08877490629315447</v>
      </c>
      <c r="H31" s="501">
        <v>38388259415</v>
      </c>
      <c r="I31" s="523">
        <v>0.09850100752248604</v>
      </c>
      <c r="J31" s="522">
        <v>39800000000</v>
      </c>
      <c r="K31" s="523">
        <v>0.10265748767723248</v>
      </c>
      <c r="L31" s="523">
        <v>1.1055555555555556</v>
      </c>
      <c r="M31" s="523">
        <v>1.0367753215830455</v>
      </c>
      <c r="N31" s="524">
        <v>3800000000</v>
      </c>
      <c r="O31" s="524">
        <v>1411740585</v>
      </c>
    </row>
    <row r="32" spans="2:15" s="97" customFormat="1" ht="27.75" customHeight="1">
      <c r="B32" s="816"/>
      <c r="C32" s="816"/>
      <c r="D32" s="166" t="s">
        <v>371</v>
      </c>
      <c r="E32" s="167"/>
      <c r="F32" s="522">
        <v>2660000000</v>
      </c>
      <c r="G32" s="523">
        <v>0.006559479187216413</v>
      </c>
      <c r="H32" s="501">
        <v>2690094696</v>
      </c>
      <c r="I32" s="523">
        <v>0.00690255411224395</v>
      </c>
      <c r="J32" s="522">
        <v>2930000000</v>
      </c>
      <c r="K32" s="523">
        <v>0.007557448213424401</v>
      </c>
      <c r="L32" s="523">
        <v>1.1015037593984962</v>
      </c>
      <c r="M32" s="523">
        <v>1.0891809884450254</v>
      </c>
      <c r="N32" s="524">
        <v>270000000</v>
      </c>
      <c r="O32" s="524">
        <v>239905304</v>
      </c>
    </row>
    <row r="33" spans="2:15" s="97" customFormat="1" ht="27.75" customHeight="1">
      <c r="B33" s="816"/>
      <c r="C33" s="817"/>
      <c r="D33" s="166" t="s">
        <v>372</v>
      </c>
      <c r="E33" s="167"/>
      <c r="F33" s="522">
        <v>4220000000</v>
      </c>
      <c r="G33" s="523">
        <v>0.010406391793253107</v>
      </c>
      <c r="H33" s="501">
        <v>4246999296</v>
      </c>
      <c r="I33" s="523">
        <v>0.010897438851833623</v>
      </c>
      <c r="J33" s="522">
        <v>4840000000</v>
      </c>
      <c r="K33" s="523">
        <v>0.012483975888387065</v>
      </c>
      <c r="L33" s="523">
        <v>1.146919431279621</v>
      </c>
      <c r="M33" s="523">
        <v>1.1396281615960033</v>
      </c>
      <c r="N33" s="524">
        <v>620000000</v>
      </c>
      <c r="O33" s="524">
        <v>593000704</v>
      </c>
    </row>
    <row r="34" spans="2:15" s="97" customFormat="1" ht="27.75" customHeight="1">
      <c r="B34" s="816"/>
      <c r="C34" s="815" t="s">
        <v>27</v>
      </c>
      <c r="D34" s="166" t="s">
        <v>275</v>
      </c>
      <c r="E34" s="167"/>
      <c r="F34" s="522">
        <v>12000000000</v>
      </c>
      <c r="G34" s="523">
        <v>0.029591635431051488</v>
      </c>
      <c r="H34" s="501">
        <v>11583167203</v>
      </c>
      <c r="I34" s="523">
        <v>0.029721421527934534</v>
      </c>
      <c r="J34" s="522">
        <v>13200000000</v>
      </c>
      <c r="K34" s="523">
        <v>0.03404720696832836</v>
      </c>
      <c r="L34" s="523">
        <v>1.1</v>
      </c>
      <c r="M34" s="523">
        <v>1.139584689460517</v>
      </c>
      <c r="N34" s="524">
        <v>1200000000</v>
      </c>
      <c r="O34" s="524">
        <v>1616832797</v>
      </c>
    </row>
    <row r="35" spans="2:15" s="97" customFormat="1" ht="27.75" customHeight="1">
      <c r="B35" s="816"/>
      <c r="C35" s="816"/>
      <c r="D35" s="166" t="s">
        <v>276</v>
      </c>
      <c r="E35" s="167"/>
      <c r="F35" s="522">
        <v>2160000000</v>
      </c>
      <c r="G35" s="523">
        <v>0.005326494377589268</v>
      </c>
      <c r="H35" s="501">
        <v>2189551279</v>
      </c>
      <c r="I35" s="523">
        <v>0.005618202291281143</v>
      </c>
      <c r="J35" s="522">
        <v>1540000000</v>
      </c>
      <c r="K35" s="523">
        <v>0.003972174146304975</v>
      </c>
      <c r="L35" s="523">
        <v>0.7129629629629629</v>
      </c>
      <c r="M35" s="523">
        <v>0.7033404582802648</v>
      </c>
      <c r="N35" s="524">
        <v>-620000000</v>
      </c>
      <c r="O35" s="524">
        <v>-649551279</v>
      </c>
    </row>
    <row r="36" spans="2:15" s="97" customFormat="1" ht="27.75" customHeight="1">
      <c r="B36" s="816"/>
      <c r="C36" s="816"/>
      <c r="D36" s="166" t="s">
        <v>373</v>
      </c>
      <c r="E36" s="167"/>
      <c r="F36" s="522">
        <v>4275000000</v>
      </c>
      <c r="G36" s="523">
        <v>0.010542020122312094</v>
      </c>
      <c r="H36" s="501">
        <v>4325194332</v>
      </c>
      <c r="I36" s="523">
        <v>0.011098080661247036</v>
      </c>
      <c r="J36" s="522">
        <v>3600000000</v>
      </c>
      <c r="K36" s="523">
        <v>0.009285601900453189</v>
      </c>
      <c r="L36" s="523">
        <v>0.8421052631578947</v>
      </c>
      <c r="M36" s="523">
        <v>0.8323325436189903</v>
      </c>
      <c r="N36" s="524">
        <v>-675000000</v>
      </c>
      <c r="O36" s="524">
        <v>-725194332</v>
      </c>
    </row>
    <row r="37" spans="2:15" s="97" customFormat="1" ht="27.75" customHeight="1">
      <c r="B37" s="816"/>
      <c r="C37" s="816"/>
      <c r="D37" s="166" t="s">
        <v>65</v>
      </c>
      <c r="E37" s="167"/>
      <c r="F37" s="522">
        <v>2740000000</v>
      </c>
      <c r="G37" s="523">
        <v>0.006756756756756757</v>
      </c>
      <c r="H37" s="501">
        <v>2684251619</v>
      </c>
      <c r="I37" s="523">
        <v>0.0068875612738005755</v>
      </c>
      <c r="J37" s="522">
        <v>2620000000</v>
      </c>
      <c r="K37" s="523">
        <v>0.006757854716440932</v>
      </c>
      <c r="L37" s="523">
        <v>0.9562043795620438</v>
      </c>
      <c r="M37" s="523">
        <v>0.9760634887783223</v>
      </c>
      <c r="N37" s="524">
        <v>-120000000</v>
      </c>
      <c r="O37" s="524">
        <v>-64251619</v>
      </c>
    </row>
    <row r="38" spans="2:15" s="97" customFormat="1" ht="27.75" customHeight="1">
      <c r="B38" s="817"/>
      <c r="C38" s="817"/>
      <c r="D38" s="166" t="s">
        <v>66</v>
      </c>
      <c r="E38" s="167"/>
      <c r="F38" s="522">
        <v>3400000000</v>
      </c>
      <c r="G38" s="523">
        <v>0.008384296705464589</v>
      </c>
      <c r="H38" s="501">
        <v>3352636030</v>
      </c>
      <c r="I38" s="523">
        <v>0.008602578805178883</v>
      </c>
      <c r="J38" s="522">
        <v>2860000000</v>
      </c>
      <c r="K38" s="523">
        <v>0.0073768948431378115</v>
      </c>
      <c r="L38" s="523">
        <v>0.8411764705882353</v>
      </c>
      <c r="M38" s="523">
        <v>0.8530600919420412</v>
      </c>
      <c r="N38" s="524">
        <v>-540000000</v>
      </c>
      <c r="O38" s="524">
        <v>-492636030</v>
      </c>
    </row>
    <row r="39" spans="2:15" s="97" customFormat="1" ht="27.75" customHeight="1">
      <c r="B39" s="818" t="s">
        <v>68</v>
      </c>
      <c r="C39" s="814" t="s">
        <v>26</v>
      </c>
      <c r="D39" s="168" t="s">
        <v>277</v>
      </c>
      <c r="E39" s="169"/>
      <c r="F39" s="522">
        <v>5880000000</v>
      </c>
      <c r="G39" s="523">
        <v>0.01449990136121523</v>
      </c>
      <c r="H39" s="501">
        <v>4454074391</v>
      </c>
      <c r="I39" s="523">
        <v>0.011428775927313124</v>
      </c>
      <c r="J39" s="522">
        <v>6220000000</v>
      </c>
      <c r="K39" s="523">
        <v>0.01604345661689412</v>
      </c>
      <c r="L39" s="523">
        <v>1.0578231292517006</v>
      </c>
      <c r="M39" s="523">
        <v>1.3964742063060887</v>
      </c>
      <c r="N39" s="524">
        <v>340000000</v>
      </c>
      <c r="O39" s="524">
        <v>1765925609</v>
      </c>
    </row>
    <row r="40" spans="2:15" s="97" customFormat="1" ht="27.75" customHeight="1">
      <c r="B40" s="818"/>
      <c r="C40" s="814"/>
      <c r="D40" s="168" t="s">
        <v>278</v>
      </c>
      <c r="E40" s="169"/>
      <c r="F40" s="522">
        <v>2350000000</v>
      </c>
      <c r="G40" s="523">
        <v>0.005795028605247584</v>
      </c>
      <c r="H40" s="501">
        <v>2330486918</v>
      </c>
      <c r="I40" s="523">
        <v>0.0059798311499186085</v>
      </c>
      <c r="J40" s="522">
        <v>1690000000</v>
      </c>
      <c r="K40" s="523">
        <v>0.004359074225490525</v>
      </c>
      <c r="L40" s="523">
        <v>0.7191489361702128</v>
      </c>
      <c r="M40" s="523">
        <v>0.7251703439941816</v>
      </c>
      <c r="N40" s="524">
        <v>-660000000</v>
      </c>
      <c r="O40" s="524">
        <v>-640486918</v>
      </c>
    </row>
    <row r="41" spans="2:15" s="97" customFormat="1" ht="27.75" customHeight="1">
      <c r="B41" s="814" t="s">
        <v>68</v>
      </c>
      <c r="C41" s="814" t="s">
        <v>26</v>
      </c>
      <c r="D41" s="168" t="s">
        <v>279</v>
      </c>
      <c r="E41" s="169"/>
      <c r="F41" s="525">
        <v>2927000000</v>
      </c>
      <c r="G41" s="526">
        <v>0.007217893075557309</v>
      </c>
      <c r="H41" s="501">
        <v>2588606601</v>
      </c>
      <c r="I41" s="526">
        <v>0.006642144295248402</v>
      </c>
      <c r="J41" s="525">
        <v>2380000000</v>
      </c>
      <c r="K41" s="526">
        <v>0.0061388145897440525</v>
      </c>
      <c r="L41" s="526">
        <v>0.8131192347113085</v>
      </c>
      <c r="M41" s="526">
        <v>0.9194135559573194</v>
      </c>
      <c r="N41" s="527">
        <v>-547000000</v>
      </c>
      <c r="O41" s="527">
        <v>-208606601</v>
      </c>
    </row>
    <row r="42" spans="2:15" s="97" customFormat="1" ht="27.75" customHeight="1">
      <c r="B42" s="814"/>
      <c r="C42" s="814"/>
      <c r="D42" s="168" t="s">
        <v>281</v>
      </c>
      <c r="E42" s="169"/>
      <c r="F42" s="525">
        <v>1490000000</v>
      </c>
      <c r="G42" s="526">
        <v>0.0036742947326888933</v>
      </c>
      <c r="H42" s="501">
        <v>1468784820</v>
      </c>
      <c r="I42" s="526">
        <v>0.003768776881485844</v>
      </c>
      <c r="J42" s="525">
        <v>1620000000</v>
      </c>
      <c r="K42" s="526">
        <v>0.004178520855203935</v>
      </c>
      <c r="L42" s="526">
        <v>1.087248322147651</v>
      </c>
      <c r="M42" s="526">
        <v>1.1029525754494114</v>
      </c>
      <c r="N42" s="527">
        <v>130000000</v>
      </c>
      <c r="O42" s="527">
        <v>151215180</v>
      </c>
    </row>
    <row r="43" spans="2:15" s="97" customFormat="1" ht="27.75" customHeight="1">
      <c r="B43" s="814"/>
      <c r="C43" s="814"/>
      <c r="D43" s="168" t="s">
        <v>282</v>
      </c>
      <c r="E43" s="169"/>
      <c r="F43" s="522">
        <v>8100000000</v>
      </c>
      <c r="G43" s="523">
        <v>0.019974353915959756</v>
      </c>
      <c r="H43" s="501">
        <v>7086064923</v>
      </c>
      <c r="I43" s="523">
        <v>0.01818223969833115</v>
      </c>
      <c r="J43" s="522">
        <v>7390000000</v>
      </c>
      <c r="K43" s="523">
        <v>0.01906127723454141</v>
      </c>
      <c r="L43" s="523">
        <v>0.9123456790123456</v>
      </c>
      <c r="M43" s="523">
        <v>1.0428919407742774</v>
      </c>
      <c r="N43" s="524">
        <v>-710000000</v>
      </c>
      <c r="O43" s="524">
        <v>303935077</v>
      </c>
    </row>
    <row r="44" spans="2:15" s="97" customFormat="1" ht="27.75" customHeight="1">
      <c r="B44" s="814"/>
      <c r="C44" s="814"/>
      <c r="D44" s="168" t="s">
        <v>283</v>
      </c>
      <c r="E44" s="169"/>
      <c r="F44" s="522">
        <v>3250000000</v>
      </c>
      <c r="G44" s="523">
        <v>0.008014401262576446</v>
      </c>
      <c r="H44" s="501">
        <v>3046276899</v>
      </c>
      <c r="I44" s="523">
        <v>0.00781648734057286</v>
      </c>
      <c r="J44" s="522">
        <v>4320000000</v>
      </c>
      <c r="K44" s="523">
        <v>0.011142722280543827</v>
      </c>
      <c r="L44" s="523">
        <v>1.3292307692307692</v>
      </c>
      <c r="M44" s="523">
        <v>1.4181245314298658</v>
      </c>
      <c r="N44" s="524">
        <v>1070000000</v>
      </c>
      <c r="O44" s="524">
        <v>1273723101</v>
      </c>
    </row>
    <row r="45" spans="2:15" s="97" customFormat="1" ht="27.75" customHeight="1">
      <c r="B45" s="814"/>
      <c r="C45" s="814"/>
      <c r="D45" s="168" t="s">
        <v>74</v>
      </c>
      <c r="E45" s="169"/>
      <c r="F45" s="522">
        <v>3188000000</v>
      </c>
      <c r="G45" s="523">
        <v>0.007861511146182679</v>
      </c>
      <c r="H45" s="501">
        <v>2938558813</v>
      </c>
      <c r="I45" s="523">
        <v>0.007540091896729219</v>
      </c>
      <c r="J45" s="522">
        <v>3030000000</v>
      </c>
      <c r="K45" s="523">
        <v>0.0078153815995481</v>
      </c>
      <c r="L45" s="523">
        <v>0.9504391468005019</v>
      </c>
      <c r="M45" s="523">
        <v>1.0311176984430157</v>
      </c>
      <c r="N45" s="524">
        <v>-158000000</v>
      </c>
      <c r="O45" s="524">
        <v>91441187</v>
      </c>
    </row>
    <row r="46" spans="2:15" s="97" customFormat="1" ht="27.75" customHeight="1">
      <c r="B46" s="814"/>
      <c r="C46" s="814"/>
      <c r="D46" s="168" t="s">
        <v>691</v>
      </c>
      <c r="E46" s="169"/>
      <c r="F46" s="522">
        <v>5831000000</v>
      </c>
      <c r="G46" s="523">
        <v>0.01437906884987177</v>
      </c>
      <c r="H46" s="501">
        <v>5449359103</v>
      </c>
      <c r="I46" s="523">
        <v>0.013982591817840844</v>
      </c>
      <c r="J46" s="522">
        <v>6990000000</v>
      </c>
      <c r="K46" s="523">
        <v>0.01802954369004661</v>
      </c>
      <c r="L46" s="523">
        <v>1.198765220373864</v>
      </c>
      <c r="M46" s="523">
        <v>1.2827196497569486</v>
      </c>
      <c r="N46" s="524">
        <v>1159000000</v>
      </c>
      <c r="O46" s="524">
        <v>1540640897</v>
      </c>
    </row>
    <row r="47" spans="2:15" s="97" customFormat="1" ht="27.75" customHeight="1">
      <c r="B47" s="814"/>
      <c r="C47" s="814"/>
      <c r="D47" s="168" t="s">
        <v>692</v>
      </c>
      <c r="E47" s="169"/>
      <c r="F47" s="522">
        <v>6510000000</v>
      </c>
      <c r="G47" s="523">
        <v>0.016053462221345433</v>
      </c>
      <c r="H47" s="501">
        <v>5634495741</v>
      </c>
      <c r="I47" s="523">
        <v>0.014457636679218438</v>
      </c>
      <c r="J47" s="522">
        <v>5700000000</v>
      </c>
      <c r="K47" s="523">
        <v>0.014702203009050882</v>
      </c>
      <c r="L47" s="523">
        <v>0.8755760368663594</v>
      </c>
      <c r="M47" s="523">
        <v>1.011625576096074</v>
      </c>
      <c r="N47" s="524">
        <v>-810000000</v>
      </c>
      <c r="O47" s="524">
        <v>65504259</v>
      </c>
    </row>
    <row r="48" spans="2:15" s="97" customFormat="1" ht="27.75" customHeight="1">
      <c r="B48" s="814"/>
      <c r="C48" s="814"/>
      <c r="D48" s="168" t="s">
        <v>693</v>
      </c>
      <c r="E48" s="169"/>
      <c r="F48" s="522">
        <v>31300000000</v>
      </c>
      <c r="G48" s="523">
        <v>0.0771848490826593</v>
      </c>
      <c r="H48" s="501">
        <v>28837076027</v>
      </c>
      <c r="I48" s="523">
        <v>0.07399348357930828</v>
      </c>
      <c r="J48" s="522">
        <v>33800000000</v>
      </c>
      <c r="K48" s="523">
        <v>0.0871814845098105</v>
      </c>
      <c r="L48" s="523">
        <v>1.0798722044728435</v>
      </c>
      <c r="M48" s="523">
        <v>1.1721021912330238</v>
      </c>
      <c r="N48" s="524">
        <v>2500000000</v>
      </c>
      <c r="O48" s="524">
        <v>4962923973</v>
      </c>
    </row>
    <row r="49" spans="2:15" s="97" customFormat="1" ht="27.75" customHeight="1">
      <c r="B49" s="814"/>
      <c r="C49" s="814"/>
      <c r="D49" s="168" t="s">
        <v>78</v>
      </c>
      <c r="E49" s="169"/>
      <c r="F49" s="522">
        <v>7000000000</v>
      </c>
      <c r="G49" s="523">
        <v>0.017261787334780034</v>
      </c>
      <c r="H49" s="501">
        <v>6925517070</v>
      </c>
      <c r="I49" s="523">
        <v>0.017770287567209185</v>
      </c>
      <c r="J49" s="522">
        <v>7280000000</v>
      </c>
      <c r="K49" s="523">
        <v>0.018777550509805337</v>
      </c>
      <c r="L49" s="523">
        <v>1.04</v>
      </c>
      <c r="M49" s="523">
        <v>1.051185048916499</v>
      </c>
      <c r="N49" s="524">
        <v>280000000</v>
      </c>
      <c r="O49" s="524">
        <v>354482930</v>
      </c>
    </row>
    <row r="50" spans="1:15" s="100" customFormat="1" ht="27.75" customHeight="1">
      <c r="A50" s="97"/>
      <c r="B50" s="814"/>
      <c r="C50" s="814"/>
      <c r="D50" s="168" t="s">
        <v>79</v>
      </c>
      <c r="E50" s="169"/>
      <c r="F50" s="522">
        <v>6090000000</v>
      </c>
      <c r="G50" s="523">
        <v>0.015017754981258631</v>
      </c>
      <c r="H50" s="501">
        <v>6137326925</v>
      </c>
      <c r="I50" s="523">
        <v>0.015747858715656256</v>
      </c>
      <c r="J50" s="522">
        <v>6590000000</v>
      </c>
      <c r="K50" s="523">
        <v>0.01699781014555181</v>
      </c>
      <c r="L50" s="523">
        <v>1.0821018062397372</v>
      </c>
      <c r="M50" s="523">
        <v>1.073757367096751</v>
      </c>
      <c r="N50" s="524">
        <v>500000000</v>
      </c>
      <c r="O50" s="524">
        <v>452673075</v>
      </c>
    </row>
    <row r="51" spans="2:15" s="97" customFormat="1" ht="27.75" customHeight="1">
      <c r="B51" s="814"/>
      <c r="C51" s="814" t="s">
        <v>27</v>
      </c>
      <c r="D51" s="168" t="s">
        <v>285</v>
      </c>
      <c r="E51" s="169"/>
      <c r="F51" s="522">
        <v>10200000000</v>
      </c>
      <c r="G51" s="523">
        <v>0.025152890116393767</v>
      </c>
      <c r="H51" s="501">
        <v>7576156526</v>
      </c>
      <c r="I51" s="523">
        <v>0.019439773053827523</v>
      </c>
      <c r="J51" s="522">
        <v>12900000000</v>
      </c>
      <c r="K51" s="523">
        <v>0.03327340680995726</v>
      </c>
      <c r="L51" s="523">
        <v>1.2647058823529411</v>
      </c>
      <c r="M51" s="523">
        <v>1.7027103328355917</v>
      </c>
      <c r="N51" s="524">
        <v>2700000000</v>
      </c>
      <c r="O51" s="524">
        <v>5323843474</v>
      </c>
    </row>
    <row r="52" spans="2:15" s="97" customFormat="1" ht="27.75" customHeight="1">
      <c r="B52" s="814"/>
      <c r="C52" s="814"/>
      <c r="D52" s="168" t="s">
        <v>81</v>
      </c>
      <c r="E52" s="169"/>
      <c r="F52" s="522">
        <v>2100000000</v>
      </c>
      <c r="G52" s="523">
        <v>0.005178536200434011</v>
      </c>
      <c r="H52" s="501">
        <v>1819337067</v>
      </c>
      <c r="I52" s="523">
        <v>0.004668264121724694</v>
      </c>
      <c r="J52" s="522">
        <v>2620000000</v>
      </c>
      <c r="K52" s="523">
        <v>0.006757854716440932</v>
      </c>
      <c r="L52" s="523">
        <v>1.2476190476190476</v>
      </c>
      <c r="M52" s="523">
        <v>1.4400849889351481</v>
      </c>
      <c r="N52" s="524">
        <v>520000000</v>
      </c>
      <c r="O52" s="524">
        <v>800662933</v>
      </c>
    </row>
    <row r="53" spans="2:15" s="97" customFormat="1" ht="27.75" customHeight="1">
      <c r="B53" s="814"/>
      <c r="C53" s="814"/>
      <c r="D53" s="168" t="s">
        <v>82</v>
      </c>
      <c r="E53" s="169"/>
      <c r="F53" s="522">
        <v>7260000000</v>
      </c>
      <c r="G53" s="523">
        <v>0.01790293943578615</v>
      </c>
      <c r="H53" s="501">
        <v>7153682518</v>
      </c>
      <c r="I53" s="523">
        <v>0.01835574069408468</v>
      </c>
      <c r="J53" s="522">
        <v>5410000000</v>
      </c>
      <c r="K53" s="523">
        <v>0.013954196189292153</v>
      </c>
      <c r="L53" s="523">
        <v>0.7451790633608816</v>
      </c>
      <c r="M53" s="523">
        <v>0.7562538575604146</v>
      </c>
      <c r="N53" s="524">
        <v>-1850000000</v>
      </c>
      <c r="O53" s="524">
        <v>-1743682518</v>
      </c>
    </row>
    <row r="54" spans="2:15" s="97" customFormat="1" ht="27.75" customHeight="1">
      <c r="B54" s="814"/>
      <c r="C54" s="814"/>
      <c r="D54" s="168" t="s">
        <v>83</v>
      </c>
      <c r="E54" s="169"/>
      <c r="F54" s="522">
        <v>4335000000</v>
      </c>
      <c r="G54" s="523">
        <v>0.010689978299467351</v>
      </c>
      <c r="H54" s="501">
        <v>3918414563</v>
      </c>
      <c r="I54" s="523">
        <v>0.010054318383486464</v>
      </c>
      <c r="J54" s="522">
        <v>4100000000</v>
      </c>
      <c r="K54" s="523">
        <v>0.010575268831071688</v>
      </c>
      <c r="L54" s="523">
        <v>0.9457900807381776</v>
      </c>
      <c r="M54" s="523">
        <v>1.046341558321735</v>
      </c>
      <c r="N54" s="524">
        <v>-235000000</v>
      </c>
      <c r="O54" s="524">
        <v>181585437</v>
      </c>
    </row>
    <row r="55" spans="2:15" s="97" customFormat="1" ht="27.75" customHeight="1">
      <c r="B55" s="814"/>
      <c r="C55" s="814"/>
      <c r="D55" s="168" t="s">
        <v>84</v>
      </c>
      <c r="E55" s="169"/>
      <c r="F55" s="522">
        <v>15080000000</v>
      </c>
      <c r="G55" s="523">
        <v>0.0371868218583547</v>
      </c>
      <c r="H55" s="501">
        <v>14057508759</v>
      </c>
      <c r="I55" s="523">
        <v>0.03607037143957136</v>
      </c>
      <c r="J55" s="522">
        <v>15000000000</v>
      </c>
      <c r="K55" s="523">
        <v>0.03869000791855495</v>
      </c>
      <c r="L55" s="523">
        <v>0.9946949602122016</v>
      </c>
      <c r="M55" s="523">
        <v>1.0670453959629647</v>
      </c>
      <c r="N55" s="524">
        <v>-80000000</v>
      </c>
      <c r="O55" s="524">
        <v>942491241</v>
      </c>
    </row>
    <row r="56" spans="2:15" s="97" customFormat="1" ht="27.75" customHeight="1">
      <c r="B56" s="815" t="s">
        <v>86</v>
      </c>
      <c r="C56" s="815" t="s">
        <v>26</v>
      </c>
      <c r="D56" s="168" t="s">
        <v>287</v>
      </c>
      <c r="E56" s="169"/>
      <c r="F56" s="522">
        <v>2140000000</v>
      </c>
      <c r="G56" s="523">
        <v>0.005277174985204182</v>
      </c>
      <c r="H56" s="501">
        <v>1727215981</v>
      </c>
      <c r="I56" s="523">
        <v>0.004431889252862576</v>
      </c>
      <c r="J56" s="522">
        <v>2300000000</v>
      </c>
      <c r="K56" s="523">
        <v>0.005932467880845093</v>
      </c>
      <c r="L56" s="523">
        <v>1.074766355140187</v>
      </c>
      <c r="M56" s="523">
        <v>1.331622695309001</v>
      </c>
      <c r="N56" s="524">
        <v>160000000</v>
      </c>
      <c r="O56" s="524">
        <v>572784019</v>
      </c>
    </row>
    <row r="57" spans="2:15" s="97" customFormat="1" ht="27.75" customHeight="1">
      <c r="B57" s="816"/>
      <c r="C57" s="816"/>
      <c r="D57" s="168" t="s">
        <v>288</v>
      </c>
      <c r="E57" s="169"/>
      <c r="F57" s="522">
        <v>4150000000</v>
      </c>
      <c r="G57" s="523">
        <v>0.010233773919905306</v>
      </c>
      <c r="H57" s="501">
        <v>4146323098</v>
      </c>
      <c r="I57" s="523">
        <v>0.01063911229346254</v>
      </c>
      <c r="J57" s="522">
        <v>3250000000</v>
      </c>
      <c r="K57" s="523">
        <v>0.00838283504902024</v>
      </c>
      <c r="L57" s="523">
        <v>0.7831325301204819</v>
      </c>
      <c r="M57" s="523">
        <v>0.783827001221312</v>
      </c>
      <c r="N57" s="524">
        <v>-900000000</v>
      </c>
      <c r="O57" s="524">
        <v>-896323098</v>
      </c>
    </row>
    <row r="58" spans="2:15" s="97" customFormat="1" ht="27.75" customHeight="1">
      <c r="B58" s="816"/>
      <c r="C58" s="816"/>
      <c r="D58" s="168" t="s">
        <v>289</v>
      </c>
      <c r="E58" s="169"/>
      <c r="F58" s="522">
        <v>2900000000</v>
      </c>
      <c r="G58" s="523">
        <v>0.007151311895837443</v>
      </c>
      <c r="H58" s="501">
        <v>3079654968</v>
      </c>
      <c r="I58" s="523">
        <v>0.007902132625765718</v>
      </c>
      <c r="J58" s="522">
        <v>2700000000</v>
      </c>
      <c r="K58" s="523">
        <v>0.0069642014253398915</v>
      </c>
      <c r="L58" s="523">
        <v>0.9310344827586207</v>
      </c>
      <c r="M58" s="523">
        <v>0.8767215899362399</v>
      </c>
      <c r="N58" s="524">
        <v>-200000000</v>
      </c>
      <c r="O58" s="524">
        <v>-379654968</v>
      </c>
    </row>
    <row r="59" spans="2:15" s="97" customFormat="1" ht="27.75" customHeight="1">
      <c r="B59" s="816"/>
      <c r="C59" s="816"/>
      <c r="D59" s="168" t="s">
        <v>291</v>
      </c>
      <c r="E59" s="169"/>
      <c r="F59" s="522">
        <v>1560000000</v>
      </c>
      <c r="G59" s="523">
        <v>0.0038469126060366936</v>
      </c>
      <c r="H59" s="501">
        <v>1379400802</v>
      </c>
      <c r="I59" s="523">
        <v>0.003539425096237468</v>
      </c>
      <c r="J59" s="522">
        <v>1350000000</v>
      </c>
      <c r="K59" s="523">
        <v>0.0034821007126699458</v>
      </c>
      <c r="L59" s="523">
        <v>0.8653846153846154</v>
      </c>
      <c r="M59" s="523">
        <v>0.9786858163650684</v>
      </c>
      <c r="N59" s="524">
        <v>-210000000</v>
      </c>
      <c r="O59" s="524">
        <v>-29400802</v>
      </c>
    </row>
    <row r="60" spans="2:15" s="97" customFormat="1" ht="27.75" customHeight="1">
      <c r="B60" s="816"/>
      <c r="C60" s="816"/>
      <c r="D60" s="168" t="s">
        <v>292</v>
      </c>
      <c r="E60" s="169"/>
      <c r="F60" s="522">
        <v>3150000000</v>
      </c>
      <c r="G60" s="523">
        <v>0.007767804300651016</v>
      </c>
      <c r="H60" s="501">
        <v>2253139125</v>
      </c>
      <c r="I60" s="523">
        <v>0.005781363293958365</v>
      </c>
      <c r="J60" s="522">
        <v>3400000000</v>
      </c>
      <c r="K60" s="523">
        <v>0.008769735128205789</v>
      </c>
      <c r="L60" s="523">
        <v>1.0793650793650793</v>
      </c>
      <c r="M60" s="523">
        <v>1.509005796523994</v>
      </c>
      <c r="N60" s="524">
        <v>250000000</v>
      </c>
      <c r="O60" s="524">
        <v>1146860875</v>
      </c>
    </row>
    <row r="61" spans="2:15" s="97" customFormat="1" ht="27.75" customHeight="1">
      <c r="B61" s="816"/>
      <c r="C61" s="816"/>
      <c r="D61" s="168" t="s">
        <v>293</v>
      </c>
      <c r="E61" s="169"/>
      <c r="F61" s="522">
        <v>1670000000</v>
      </c>
      <c r="G61" s="523">
        <v>0.004118169264154666</v>
      </c>
      <c r="H61" s="501">
        <v>1422959071</v>
      </c>
      <c r="I61" s="523">
        <v>0.003651191908482125</v>
      </c>
      <c r="J61" s="522">
        <v>1600000000</v>
      </c>
      <c r="K61" s="523">
        <v>0.004126934177979195</v>
      </c>
      <c r="L61" s="523">
        <v>0.9580838323353293</v>
      </c>
      <c r="M61" s="523">
        <v>1.1244174429244704</v>
      </c>
      <c r="N61" s="524">
        <v>-70000000</v>
      </c>
      <c r="O61" s="524">
        <v>177040929</v>
      </c>
    </row>
    <row r="62" spans="2:15" s="97" customFormat="1" ht="27.75" customHeight="1">
      <c r="B62" s="816"/>
      <c r="C62" s="816"/>
      <c r="D62" s="168" t="s">
        <v>694</v>
      </c>
      <c r="E62" s="169"/>
      <c r="F62" s="522">
        <v>2810000000</v>
      </c>
      <c r="G62" s="523">
        <v>0.006929374630104557</v>
      </c>
      <c r="H62" s="501">
        <v>2196200484</v>
      </c>
      <c r="I62" s="523">
        <v>0.005635263585585819</v>
      </c>
      <c r="J62" s="522">
        <v>2180000000</v>
      </c>
      <c r="K62" s="523">
        <v>0.005622947817496653</v>
      </c>
      <c r="L62" s="523">
        <v>0.7758007117437722</v>
      </c>
      <c r="M62" s="523">
        <v>0.9926234038658922</v>
      </c>
      <c r="N62" s="524">
        <v>-630000000</v>
      </c>
      <c r="O62" s="524">
        <v>-16200484</v>
      </c>
    </row>
    <row r="63" spans="2:15" s="97" customFormat="1" ht="27.75" customHeight="1">
      <c r="B63" s="816"/>
      <c r="C63" s="816"/>
      <c r="D63" s="168" t="s">
        <v>695</v>
      </c>
      <c r="E63" s="169"/>
      <c r="F63" s="522">
        <v>2140000000</v>
      </c>
      <c r="G63" s="523">
        <v>0.005277174985204182</v>
      </c>
      <c r="H63" s="501">
        <v>2171722414</v>
      </c>
      <c r="I63" s="523">
        <v>0.005572454940600373</v>
      </c>
      <c r="J63" s="522">
        <v>2160000000</v>
      </c>
      <c r="K63" s="523">
        <v>0.005571361140271913</v>
      </c>
      <c r="L63" s="523">
        <v>1.0093457943925233</v>
      </c>
      <c r="M63" s="523">
        <v>0.9946022503039839</v>
      </c>
      <c r="N63" s="524">
        <v>20000000</v>
      </c>
      <c r="O63" s="524">
        <v>-11722414</v>
      </c>
    </row>
    <row r="64" spans="2:15" s="97" customFormat="1" ht="27.75" customHeight="1">
      <c r="B64" s="816"/>
      <c r="C64" s="816"/>
      <c r="D64" s="168" t="s">
        <v>377</v>
      </c>
      <c r="E64" s="169"/>
      <c r="F64" s="522">
        <v>1920000000</v>
      </c>
      <c r="G64" s="523">
        <v>0.004734661668968239</v>
      </c>
      <c r="H64" s="501">
        <v>1842929738</v>
      </c>
      <c r="I64" s="523">
        <v>0.004728800908207347</v>
      </c>
      <c r="J64" s="522">
        <v>1680000000</v>
      </c>
      <c r="K64" s="523">
        <v>0.004333280886878155</v>
      </c>
      <c r="L64" s="523">
        <v>0.875</v>
      </c>
      <c r="M64" s="523">
        <v>0.9115919968946748</v>
      </c>
      <c r="N64" s="524">
        <v>-240000000</v>
      </c>
      <c r="O64" s="524">
        <v>-162929738</v>
      </c>
    </row>
    <row r="65" spans="2:15" s="97" customFormat="1" ht="27.75" customHeight="1">
      <c r="B65" s="816"/>
      <c r="C65" s="816"/>
      <c r="D65" s="168" t="s">
        <v>95</v>
      </c>
      <c r="E65" s="169"/>
      <c r="F65" s="522">
        <v>4137000000</v>
      </c>
      <c r="G65" s="523">
        <v>0.010201716314855001</v>
      </c>
      <c r="H65" s="501">
        <v>4051110363</v>
      </c>
      <c r="I65" s="523">
        <v>0.010394804516309017</v>
      </c>
      <c r="J65" s="522">
        <v>2880000000</v>
      </c>
      <c r="K65" s="523">
        <v>0.0074284815203625515</v>
      </c>
      <c r="L65" s="523">
        <v>0.6961566352429297</v>
      </c>
      <c r="M65" s="523">
        <v>0.7109162036916841</v>
      </c>
      <c r="N65" s="524">
        <v>-1257000000</v>
      </c>
      <c r="O65" s="524">
        <v>-1171110363</v>
      </c>
    </row>
    <row r="66" spans="2:15" s="97" customFormat="1" ht="27.75" customHeight="1">
      <c r="B66" s="816"/>
      <c r="C66" s="817"/>
      <c r="D66" s="168" t="s">
        <v>378</v>
      </c>
      <c r="E66" s="169"/>
      <c r="F66" s="522">
        <v>10996000000</v>
      </c>
      <c r="G66" s="523">
        <v>0.02711580193332018</v>
      </c>
      <c r="H66" s="501">
        <v>11044154603</v>
      </c>
      <c r="I66" s="523">
        <v>0.028338361056415243</v>
      </c>
      <c r="J66" s="522">
        <v>12000000000</v>
      </c>
      <c r="K66" s="523">
        <v>0.030952006334843962</v>
      </c>
      <c r="L66" s="523">
        <v>1.0913059294288832</v>
      </c>
      <c r="M66" s="523">
        <v>1.086547629163065</v>
      </c>
      <c r="N66" s="524">
        <v>1004000000</v>
      </c>
      <c r="O66" s="524">
        <v>955845397</v>
      </c>
    </row>
    <row r="67" spans="2:15" s="97" customFormat="1" ht="27.75" customHeight="1">
      <c r="B67" s="816"/>
      <c r="C67" s="815" t="s">
        <v>27</v>
      </c>
      <c r="D67" s="168" t="s">
        <v>347</v>
      </c>
      <c r="E67" s="169"/>
      <c r="F67" s="522">
        <v>13000000000</v>
      </c>
      <c r="G67" s="523">
        <v>0.03205760505030578</v>
      </c>
      <c r="H67" s="501">
        <v>12459775780</v>
      </c>
      <c r="I67" s="523">
        <v>0.03197072455321349</v>
      </c>
      <c r="J67" s="522">
        <v>13700000000</v>
      </c>
      <c r="K67" s="523">
        <v>0.03533687389894686</v>
      </c>
      <c r="L67" s="523">
        <v>1.0538461538461539</v>
      </c>
      <c r="M67" s="523">
        <v>1.0995382454627125</v>
      </c>
      <c r="N67" s="524">
        <v>700000000</v>
      </c>
      <c r="O67" s="524">
        <v>1240224220</v>
      </c>
    </row>
    <row r="68" spans="2:15" s="97" customFormat="1" ht="27.75" customHeight="1">
      <c r="B68" s="816"/>
      <c r="C68" s="816"/>
      <c r="D68" s="168" t="s">
        <v>696</v>
      </c>
      <c r="E68" s="169"/>
      <c r="F68" s="522">
        <v>5430000000</v>
      </c>
      <c r="G68" s="523">
        <v>0.0133902150325508</v>
      </c>
      <c r="H68" s="501">
        <v>5144673748</v>
      </c>
      <c r="I68" s="523">
        <v>0.0132007951200432</v>
      </c>
      <c r="J68" s="522">
        <v>4450000000</v>
      </c>
      <c r="K68" s="523">
        <v>0.011478035682504637</v>
      </c>
      <c r="L68" s="523">
        <v>0.8195211786372008</v>
      </c>
      <c r="M68" s="523">
        <v>0.8649722446889746</v>
      </c>
      <c r="N68" s="524">
        <v>-980000000</v>
      </c>
      <c r="O68" s="524">
        <v>-694673748</v>
      </c>
    </row>
    <row r="69" spans="2:15" s="97" customFormat="1" ht="27.75" customHeight="1">
      <c r="B69" s="816"/>
      <c r="C69" s="816"/>
      <c r="D69" s="168" t="s">
        <v>379</v>
      </c>
      <c r="E69" s="169"/>
      <c r="F69" s="522">
        <v>7220000000</v>
      </c>
      <c r="G69" s="523">
        <v>0.01780430065101598</v>
      </c>
      <c r="H69" s="501">
        <v>6451162859</v>
      </c>
      <c r="I69" s="523">
        <v>0.016553135020621553</v>
      </c>
      <c r="J69" s="522">
        <v>6660000000</v>
      </c>
      <c r="K69" s="523">
        <v>0.0171783635158384</v>
      </c>
      <c r="L69" s="523">
        <v>0.9224376731301939</v>
      </c>
      <c r="M69" s="523">
        <v>1.0323720150249582</v>
      </c>
      <c r="N69" s="524">
        <v>-560000000</v>
      </c>
      <c r="O69" s="524">
        <v>208837141</v>
      </c>
    </row>
    <row r="70" spans="2:15" s="97" customFormat="1" ht="27.75" customHeight="1">
      <c r="B70" s="817"/>
      <c r="C70" s="817"/>
      <c r="D70" s="168" t="s">
        <v>380</v>
      </c>
      <c r="E70" s="169"/>
      <c r="F70" s="522">
        <v>6000000000</v>
      </c>
      <c r="G70" s="523">
        <v>0.014795817715525744</v>
      </c>
      <c r="H70" s="501">
        <v>5977629209</v>
      </c>
      <c r="I70" s="523">
        <v>0.015338087963745237</v>
      </c>
      <c r="J70" s="522">
        <v>4990000000</v>
      </c>
      <c r="K70" s="523">
        <v>0.012870875967572614</v>
      </c>
      <c r="L70" s="523">
        <v>0.8316666666666667</v>
      </c>
      <c r="M70" s="523">
        <v>0.8347791115057769</v>
      </c>
      <c r="N70" s="524">
        <v>-1010000000</v>
      </c>
      <c r="O70" s="524">
        <v>-987629209</v>
      </c>
    </row>
    <row r="71" spans="2:15" ht="19.5" customHeight="1">
      <c r="B71" s="173"/>
      <c r="C71" s="163"/>
      <c r="D71" s="174"/>
      <c r="E71" s="174"/>
      <c r="F71" s="175"/>
      <c r="G71" s="176"/>
      <c r="H71" s="177"/>
      <c r="I71" s="176"/>
      <c r="J71" s="178"/>
      <c r="K71" s="179"/>
      <c r="L71" s="176"/>
      <c r="M71" s="180"/>
      <c r="N71" s="181"/>
      <c r="O71" s="181"/>
    </row>
    <row r="72" spans="2:16" ht="36" customHeight="1">
      <c r="B72" s="182" t="s">
        <v>381</v>
      </c>
      <c r="C72" s="183"/>
      <c r="D72" s="183"/>
      <c r="E72" s="529"/>
      <c r="F72" s="530">
        <v>405520000000</v>
      </c>
      <c r="G72" s="531">
        <v>1</v>
      </c>
      <c r="H72" s="530">
        <v>389724535622</v>
      </c>
      <c r="I72" s="531">
        <v>1</v>
      </c>
      <c r="J72" s="530">
        <v>387697000000</v>
      </c>
      <c r="K72" s="531">
        <v>1</v>
      </c>
      <c r="L72" s="532">
        <v>0.9560490234760308</v>
      </c>
      <c r="M72" s="532">
        <v>0.9947975161000217</v>
      </c>
      <c r="N72" s="533">
        <v>-17823000000</v>
      </c>
      <c r="O72" s="534">
        <v>-2027535622</v>
      </c>
      <c r="P72" s="101"/>
    </row>
    <row r="73" spans="2:16" ht="36" customHeight="1">
      <c r="B73" s="466"/>
      <c r="C73" s="466"/>
      <c r="D73" s="466"/>
      <c r="E73" s="466"/>
      <c r="F73" s="467"/>
      <c r="G73" s="468"/>
      <c r="H73" s="467"/>
      <c r="I73" s="468"/>
      <c r="J73" s="467"/>
      <c r="K73" s="468"/>
      <c r="L73" s="468"/>
      <c r="M73" s="468"/>
      <c r="N73" s="469"/>
      <c r="O73" s="469"/>
      <c r="P73" s="101"/>
    </row>
    <row r="74" spans="2:15" s="102" customFormat="1" ht="30" customHeight="1">
      <c r="B74" s="528" t="s">
        <v>790</v>
      </c>
      <c r="C74" s="528"/>
      <c r="D74" s="528"/>
      <c r="E74" s="528"/>
      <c r="F74" s="528"/>
      <c r="G74" s="528"/>
      <c r="H74" s="157"/>
      <c r="I74" s="157"/>
      <c r="J74" s="157"/>
      <c r="K74" s="157"/>
      <c r="L74" s="157"/>
      <c r="M74" s="157"/>
      <c r="N74" s="157"/>
      <c r="O74" s="157"/>
    </row>
    <row r="75" ht="11.25">
      <c r="D75" s="94"/>
    </row>
    <row r="76" ht="11.25">
      <c r="D76" s="94"/>
    </row>
    <row r="77" ht="11.25">
      <c r="D77" s="94"/>
    </row>
    <row r="78" ht="11.25">
      <c r="D78" s="94"/>
    </row>
    <row r="79" ht="11.25">
      <c r="D79" s="94"/>
    </row>
    <row r="80" ht="11.25">
      <c r="D80" s="94"/>
    </row>
    <row r="81" ht="11.25">
      <c r="D81" s="94"/>
    </row>
    <row r="82" ht="11.25">
      <c r="D82" s="94"/>
    </row>
    <row r="83" ht="11.25">
      <c r="D83" s="94"/>
    </row>
    <row r="84" ht="11.25">
      <c r="D84" s="94"/>
    </row>
  </sheetData>
  <sheetProtection/>
  <mergeCells count="25">
    <mergeCell ref="N4:O4"/>
    <mergeCell ref="L5:L6"/>
    <mergeCell ref="M5:M6"/>
    <mergeCell ref="N2:O2"/>
    <mergeCell ref="B3:B7"/>
    <mergeCell ref="C3:C7"/>
    <mergeCell ref="D3:E7"/>
    <mergeCell ref="F3:G3"/>
    <mergeCell ref="H3:I3"/>
    <mergeCell ref="C39:C40"/>
    <mergeCell ref="B39:B40"/>
    <mergeCell ref="J3:O3"/>
    <mergeCell ref="G4:G7"/>
    <mergeCell ref="I4:I7"/>
    <mergeCell ref="K4:K7"/>
    <mergeCell ref="B8:B38"/>
    <mergeCell ref="C8:C33"/>
    <mergeCell ref="C34:C38"/>
    <mergeCell ref="L4:M4"/>
    <mergeCell ref="C41:C50"/>
    <mergeCell ref="B41:B55"/>
    <mergeCell ref="C51:C55"/>
    <mergeCell ref="C56:C66"/>
    <mergeCell ref="B56:B70"/>
    <mergeCell ref="C67:C70"/>
  </mergeCells>
  <printOptions/>
  <pageMargins left="0.7874015748031497" right="0.7874015748031497" top="0.7874015748031497" bottom="0.1968503937007874" header="0.31496062992125984" footer="0"/>
  <pageSetup fitToHeight="2" horizontalDpi="600" verticalDpi="600" orientation="landscape" paperSize="9" scale="50" r:id="rId1"/>
  <headerFooter>
    <oddFooter>&amp;R&amp;22&amp;P</oddFooter>
  </headerFooter>
  <rowBreaks count="1" manualBreakCount="1">
    <brk id="40" max="14" man="1"/>
  </rowBreaks>
</worksheet>
</file>

<file path=xl/worksheets/sheet9.xml><?xml version="1.0" encoding="utf-8"?>
<worksheet xmlns="http://schemas.openxmlformats.org/spreadsheetml/2006/main" xmlns:r="http://schemas.openxmlformats.org/officeDocument/2006/relationships">
  <dimension ref="A1:AE76"/>
  <sheetViews>
    <sheetView view="pageBreakPreview" zoomScale="75" zoomScaleSheetLayoutView="75" zoomScalePageLayoutView="0" workbookViewId="0" topLeftCell="A1">
      <selection activeCell="A20" sqref="A20:P27"/>
    </sheetView>
  </sheetViews>
  <sheetFormatPr defaultColWidth="9.00390625" defaultRowHeight="13.5"/>
  <cols>
    <col min="1" max="1" width="6.125" style="87" customWidth="1"/>
    <col min="2" max="3" width="5.625" style="87" customWidth="1"/>
    <col min="4" max="4" width="14.125" style="87" customWidth="1"/>
    <col min="5" max="5" width="38.125" style="87" customWidth="1"/>
    <col min="6" max="15" width="18.625" style="88" customWidth="1"/>
    <col min="16" max="16384" width="9.00390625" style="87" customWidth="1"/>
  </cols>
  <sheetData>
    <row r="1" ht="30" customHeight="1">
      <c r="A1" s="471" t="s">
        <v>0</v>
      </c>
    </row>
    <row r="2" ht="30" customHeight="1"/>
    <row r="3" spans="2:15" ht="30" customHeight="1">
      <c r="B3" s="815" t="s">
        <v>22</v>
      </c>
      <c r="C3" s="815" t="s">
        <v>23</v>
      </c>
      <c r="D3" s="828" t="s">
        <v>697</v>
      </c>
      <c r="E3" s="829"/>
      <c r="F3" s="837" t="s">
        <v>395</v>
      </c>
      <c r="G3" s="837"/>
      <c r="H3" s="837"/>
      <c r="I3" s="837"/>
      <c r="J3" s="838"/>
      <c r="K3" s="839" t="s">
        <v>398</v>
      </c>
      <c r="L3" s="837"/>
      <c r="M3" s="837"/>
      <c r="N3" s="837"/>
      <c r="O3" s="838"/>
    </row>
    <row r="4" spans="2:27" ht="30" customHeight="1">
      <c r="B4" s="816"/>
      <c r="C4" s="816"/>
      <c r="D4" s="830"/>
      <c r="E4" s="831"/>
      <c r="F4" s="387" t="s">
        <v>791</v>
      </c>
      <c r="G4" s="387" t="s">
        <v>792</v>
      </c>
      <c r="H4" s="387" t="s">
        <v>793</v>
      </c>
      <c r="I4" s="387" t="s">
        <v>794</v>
      </c>
      <c r="J4" s="387" t="s">
        <v>795</v>
      </c>
      <c r="K4" s="387" t="s">
        <v>791</v>
      </c>
      <c r="L4" s="387" t="s">
        <v>792</v>
      </c>
      <c r="M4" s="387" t="s">
        <v>793</v>
      </c>
      <c r="N4" s="387" t="s">
        <v>794</v>
      </c>
      <c r="O4" s="159" t="s">
        <v>795</v>
      </c>
      <c r="AA4" s="88"/>
    </row>
    <row r="5" spans="2:27" ht="30" customHeight="1">
      <c r="B5" s="816"/>
      <c r="C5" s="816"/>
      <c r="D5" s="830"/>
      <c r="E5" s="831"/>
      <c r="F5" s="160">
        <v>41274</v>
      </c>
      <c r="G5" s="160">
        <v>41455</v>
      </c>
      <c r="H5" s="160">
        <v>41639</v>
      </c>
      <c r="I5" s="160">
        <v>41820</v>
      </c>
      <c r="J5" s="160">
        <v>42004</v>
      </c>
      <c r="K5" s="160">
        <v>41274</v>
      </c>
      <c r="L5" s="160">
        <v>41455</v>
      </c>
      <c r="M5" s="160">
        <v>41639</v>
      </c>
      <c r="N5" s="160">
        <v>41820</v>
      </c>
      <c r="O5" s="160">
        <v>42004</v>
      </c>
      <c r="AA5" s="88"/>
    </row>
    <row r="6" spans="2:27" ht="30" customHeight="1">
      <c r="B6" s="817"/>
      <c r="C6" s="817"/>
      <c r="D6" s="832"/>
      <c r="E6" s="833"/>
      <c r="F6" s="162" t="s">
        <v>698</v>
      </c>
      <c r="G6" s="162" t="s">
        <v>698</v>
      </c>
      <c r="H6" s="162" t="s">
        <v>698</v>
      </c>
      <c r="I6" s="162" t="s">
        <v>698</v>
      </c>
      <c r="J6" s="162" t="s">
        <v>698</v>
      </c>
      <c r="K6" s="162"/>
      <c r="L6" s="161"/>
      <c r="M6" s="161"/>
      <c r="N6" s="161"/>
      <c r="O6" s="161"/>
      <c r="AA6" s="88"/>
    </row>
    <row r="7" spans="2:15" s="88" customFormat="1" ht="30" customHeight="1">
      <c r="B7" s="840" t="s">
        <v>35</v>
      </c>
      <c r="C7" s="840" t="s">
        <v>26</v>
      </c>
      <c r="D7" s="844" t="s">
        <v>257</v>
      </c>
      <c r="E7" s="845"/>
      <c r="F7" s="535">
        <v>0</v>
      </c>
      <c r="G7" s="535">
        <v>0</v>
      </c>
      <c r="H7" s="535">
        <v>401.6900000000005</v>
      </c>
      <c r="I7" s="535">
        <v>0</v>
      </c>
      <c r="J7" s="535">
        <v>803.3800000000001</v>
      </c>
      <c r="K7" s="496">
        <v>1</v>
      </c>
      <c r="L7" s="496">
        <v>1</v>
      </c>
      <c r="M7" s="496">
        <v>0.9497511890137877</v>
      </c>
      <c r="N7" s="496">
        <v>1</v>
      </c>
      <c r="O7" s="496">
        <v>0.8997247792305052</v>
      </c>
    </row>
    <row r="8" spans="2:15" s="88" customFormat="1" ht="30" customHeight="1">
      <c r="B8" s="841"/>
      <c r="C8" s="841"/>
      <c r="D8" s="844" t="s">
        <v>258</v>
      </c>
      <c r="E8" s="845"/>
      <c r="F8" s="535">
        <v>0</v>
      </c>
      <c r="G8" s="535">
        <v>0</v>
      </c>
      <c r="H8" s="535">
        <v>0</v>
      </c>
      <c r="I8" s="535">
        <v>0</v>
      </c>
      <c r="J8" s="535">
        <v>0</v>
      </c>
      <c r="K8" s="496">
        <v>1</v>
      </c>
      <c r="L8" s="496">
        <v>1</v>
      </c>
      <c r="M8" s="496">
        <v>1</v>
      </c>
      <c r="N8" s="496">
        <v>1</v>
      </c>
      <c r="O8" s="496">
        <v>1</v>
      </c>
    </row>
    <row r="9" spans="2:15" s="88" customFormat="1" ht="30" customHeight="1">
      <c r="B9" s="841"/>
      <c r="C9" s="841"/>
      <c r="D9" s="844" t="s">
        <v>259</v>
      </c>
      <c r="E9" s="845"/>
      <c r="F9" s="535">
        <v>0</v>
      </c>
      <c r="G9" s="535">
        <v>0</v>
      </c>
      <c r="H9" s="535">
        <v>0</v>
      </c>
      <c r="I9" s="535">
        <v>0</v>
      </c>
      <c r="J9" s="535">
        <v>0</v>
      </c>
      <c r="K9" s="496">
        <v>1</v>
      </c>
      <c r="L9" s="496">
        <v>1</v>
      </c>
      <c r="M9" s="496">
        <v>1</v>
      </c>
      <c r="N9" s="496">
        <v>1</v>
      </c>
      <c r="O9" s="496">
        <v>1</v>
      </c>
    </row>
    <row r="10" spans="2:15" s="88" customFormat="1" ht="30" customHeight="1">
      <c r="B10" s="841"/>
      <c r="C10" s="841"/>
      <c r="D10" s="844" t="s">
        <v>261</v>
      </c>
      <c r="E10" s="845"/>
      <c r="F10" s="535">
        <v>0</v>
      </c>
      <c r="G10" s="535">
        <v>0</v>
      </c>
      <c r="H10" s="535">
        <v>295</v>
      </c>
      <c r="I10" s="535">
        <v>276.90999999999985</v>
      </c>
      <c r="J10" s="535">
        <v>192.86000000000013</v>
      </c>
      <c r="K10" s="496">
        <v>1</v>
      </c>
      <c r="L10" s="496">
        <v>1</v>
      </c>
      <c r="M10" s="496">
        <v>0.9111338715507893</v>
      </c>
      <c r="N10" s="496">
        <v>0.9165300167597092</v>
      </c>
      <c r="O10" s="496">
        <v>0.9418655123768643</v>
      </c>
    </row>
    <row r="11" spans="2:15" s="88" customFormat="1" ht="30" customHeight="1">
      <c r="B11" s="841"/>
      <c r="C11" s="841"/>
      <c r="D11" s="844" t="s">
        <v>699</v>
      </c>
      <c r="E11" s="845"/>
      <c r="F11" s="535">
        <v>192.86</v>
      </c>
      <c r="G11" s="536"/>
      <c r="H11" s="536"/>
      <c r="I11" s="536"/>
      <c r="J11" s="536"/>
      <c r="K11" s="496">
        <v>0.7860344368509807</v>
      </c>
      <c r="L11" s="496" t="s">
        <v>159</v>
      </c>
      <c r="M11" s="496" t="s">
        <v>159</v>
      </c>
      <c r="N11" s="496" t="s">
        <v>159</v>
      </c>
      <c r="O11" s="496" t="s">
        <v>159</v>
      </c>
    </row>
    <row r="12" spans="2:15" s="88" customFormat="1" ht="30" customHeight="1">
      <c r="B12" s="841"/>
      <c r="C12" s="841"/>
      <c r="D12" s="844" t="s">
        <v>700</v>
      </c>
      <c r="E12" s="845"/>
      <c r="F12" s="535">
        <v>211.14</v>
      </c>
      <c r="G12" s="536"/>
      <c r="H12" s="536"/>
      <c r="I12" s="536"/>
      <c r="J12" s="536"/>
      <c r="K12" s="496">
        <v>0.3244168559818258</v>
      </c>
      <c r="L12" s="496" t="s">
        <v>159</v>
      </c>
      <c r="M12" s="496" t="s">
        <v>159</v>
      </c>
      <c r="N12" s="496" t="s">
        <v>159</v>
      </c>
      <c r="O12" s="496" t="s">
        <v>159</v>
      </c>
    </row>
    <row r="13" spans="2:15" s="88" customFormat="1" ht="30" customHeight="1">
      <c r="B13" s="841"/>
      <c r="C13" s="841"/>
      <c r="D13" s="844" t="s">
        <v>262</v>
      </c>
      <c r="E13" s="845"/>
      <c r="F13" s="535">
        <v>1355.42</v>
      </c>
      <c r="G13" s="535">
        <v>958.6300000000001</v>
      </c>
      <c r="H13" s="535">
        <v>1587.16</v>
      </c>
      <c r="I13" s="535">
        <v>0</v>
      </c>
      <c r="J13" s="535">
        <v>0</v>
      </c>
      <c r="K13" s="496">
        <v>0.5849069315905847</v>
      </c>
      <c r="L13" s="496">
        <v>0.7064226083654382</v>
      </c>
      <c r="M13" s="496">
        <v>0.5139372929005862</v>
      </c>
      <c r="N13" s="496">
        <v>1</v>
      </c>
      <c r="O13" s="496">
        <v>1</v>
      </c>
    </row>
    <row r="14" spans="2:15" s="88" customFormat="1" ht="30" customHeight="1">
      <c r="B14" s="841"/>
      <c r="C14" s="841"/>
      <c r="D14" s="844" t="s">
        <v>263</v>
      </c>
      <c r="E14" s="845"/>
      <c r="F14" s="535">
        <v>980.3499999999985</v>
      </c>
      <c r="G14" s="535">
        <v>980.3499999999985</v>
      </c>
      <c r="H14" s="535">
        <v>0</v>
      </c>
      <c r="I14" s="535">
        <v>0</v>
      </c>
      <c r="J14" s="535">
        <v>3921.3999999999996</v>
      </c>
      <c r="K14" s="496">
        <v>0.9322481706625976</v>
      </c>
      <c r="L14" s="496">
        <v>0.9322481706625976</v>
      </c>
      <c r="M14" s="496">
        <v>1</v>
      </c>
      <c r="N14" s="496">
        <v>1</v>
      </c>
      <c r="O14" s="496">
        <v>0.7289675831019091</v>
      </c>
    </row>
    <row r="15" spans="2:15" s="88" customFormat="1" ht="30" customHeight="1">
      <c r="B15" s="841"/>
      <c r="C15" s="841"/>
      <c r="D15" s="844" t="s">
        <v>264</v>
      </c>
      <c r="E15" s="845"/>
      <c r="F15" s="535">
        <v>0</v>
      </c>
      <c r="G15" s="535">
        <v>0</v>
      </c>
      <c r="H15" s="535">
        <v>0</v>
      </c>
      <c r="I15" s="535">
        <v>0</v>
      </c>
      <c r="J15" s="535">
        <v>0</v>
      </c>
      <c r="K15" s="496">
        <v>1</v>
      </c>
      <c r="L15" s="496">
        <v>1</v>
      </c>
      <c r="M15" s="496">
        <v>1</v>
      </c>
      <c r="N15" s="496">
        <v>1</v>
      </c>
      <c r="O15" s="496">
        <v>1</v>
      </c>
    </row>
    <row r="16" spans="2:15" s="88" customFormat="1" ht="30" customHeight="1">
      <c r="B16" s="841"/>
      <c r="C16" s="841"/>
      <c r="D16" s="844" t="s">
        <v>266</v>
      </c>
      <c r="E16" s="845"/>
      <c r="F16" s="535">
        <v>0</v>
      </c>
      <c r="G16" s="535">
        <v>0</v>
      </c>
      <c r="H16" s="535">
        <v>0</v>
      </c>
      <c r="I16" s="535">
        <v>0</v>
      </c>
      <c r="J16" s="535">
        <v>0</v>
      </c>
      <c r="K16" s="496">
        <v>1</v>
      </c>
      <c r="L16" s="496">
        <v>1</v>
      </c>
      <c r="M16" s="496">
        <v>1</v>
      </c>
      <c r="N16" s="496">
        <v>1</v>
      </c>
      <c r="O16" s="496">
        <v>1</v>
      </c>
    </row>
    <row r="17" spans="2:15" s="88" customFormat="1" ht="30" customHeight="1">
      <c r="B17" s="841"/>
      <c r="C17" s="841"/>
      <c r="D17" s="844" t="s">
        <v>701</v>
      </c>
      <c r="E17" s="845"/>
      <c r="F17" s="535">
        <v>0</v>
      </c>
      <c r="G17" s="535">
        <v>0</v>
      </c>
      <c r="H17" s="535">
        <v>0</v>
      </c>
      <c r="I17" s="536"/>
      <c r="J17" s="536"/>
      <c r="K17" s="496">
        <v>1</v>
      </c>
      <c r="L17" s="496">
        <v>1</v>
      </c>
      <c r="M17" s="496">
        <v>1</v>
      </c>
      <c r="N17" s="496" t="s">
        <v>159</v>
      </c>
      <c r="O17" s="496" t="s">
        <v>159</v>
      </c>
    </row>
    <row r="18" spans="2:15" s="88" customFormat="1" ht="30" customHeight="1">
      <c r="B18" s="841"/>
      <c r="C18" s="841"/>
      <c r="D18" s="846" t="s">
        <v>268</v>
      </c>
      <c r="E18" s="847"/>
      <c r="F18" s="535">
        <v>0</v>
      </c>
      <c r="G18" s="535">
        <v>0</v>
      </c>
      <c r="H18" s="535">
        <v>0</v>
      </c>
      <c r="I18" s="535">
        <v>0</v>
      </c>
      <c r="J18" s="535">
        <v>499.3599999999997</v>
      </c>
      <c r="K18" s="496">
        <v>1</v>
      </c>
      <c r="L18" s="496">
        <v>1</v>
      </c>
      <c r="M18" s="496">
        <v>1</v>
      </c>
      <c r="N18" s="496">
        <v>1</v>
      </c>
      <c r="O18" s="496">
        <v>0.881789258389516</v>
      </c>
    </row>
    <row r="19" spans="2:15" s="88" customFormat="1" ht="30" customHeight="1">
      <c r="B19" s="841"/>
      <c r="C19" s="841"/>
      <c r="D19" s="846" t="s">
        <v>269</v>
      </c>
      <c r="E19" s="847"/>
      <c r="F19" s="535">
        <v>0</v>
      </c>
      <c r="G19" s="535">
        <v>0</v>
      </c>
      <c r="H19" s="535">
        <v>0</v>
      </c>
      <c r="I19" s="535">
        <v>0</v>
      </c>
      <c r="J19" s="535">
        <v>0</v>
      </c>
      <c r="K19" s="496">
        <v>1</v>
      </c>
      <c r="L19" s="496">
        <v>1</v>
      </c>
      <c r="M19" s="496">
        <v>1</v>
      </c>
      <c r="N19" s="496">
        <v>1</v>
      </c>
      <c r="O19" s="496">
        <v>1</v>
      </c>
    </row>
    <row r="20" spans="2:15" s="88" customFormat="1" ht="30" customHeight="1">
      <c r="B20" s="841"/>
      <c r="C20" s="841"/>
      <c r="D20" s="846" t="s">
        <v>270</v>
      </c>
      <c r="E20" s="847"/>
      <c r="F20" s="535">
        <v>657.0600000000013</v>
      </c>
      <c r="G20" s="535">
        <v>0</v>
      </c>
      <c r="H20" s="535">
        <v>285.0799999999999</v>
      </c>
      <c r="I20" s="535">
        <v>287.8200000000015</v>
      </c>
      <c r="J20" s="535">
        <v>667.2600000000002</v>
      </c>
      <c r="K20" s="496">
        <v>0.9401695314982748</v>
      </c>
      <c r="L20" s="496">
        <v>1</v>
      </c>
      <c r="M20" s="496">
        <v>0.9740412291716559</v>
      </c>
      <c r="N20" s="496">
        <v>0.9737917306727444</v>
      </c>
      <c r="O20" s="496">
        <v>0.939240741465831</v>
      </c>
    </row>
    <row r="21" spans="2:15" s="88" customFormat="1" ht="30" customHeight="1">
      <c r="B21" s="841"/>
      <c r="C21" s="841"/>
      <c r="D21" s="846" t="s">
        <v>365</v>
      </c>
      <c r="E21" s="847"/>
      <c r="F21" s="535">
        <v>10.099999999999994</v>
      </c>
      <c r="G21" s="535">
        <v>0</v>
      </c>
      <c r="H21" s="535">
        <v>4.389999999999986</v>
      </c>
      <c r="I21" s="535">
        <v>4.430000000000007</v>
      </c>
      <c r="J21" s="535">
        <v>10.259999999999991</v>
      </c>
      <c r="K21" s="496">
        <v>0.9401481481481482</v>
      </c>
      <c r="L21" s="496">
        <v>1</v>
      </c>
      <c r="M21" s="496">
        <v>0.9739851851851853</v>
      </c>
      <c r="N21" s="496">
        <v>0.9737481481481481</v>
      </c>
      <c r="O21" s="496">
        <v>0.9392</v>
      </c>
    </row>
    <row r="22" spans="2:15" s="88" customFormat="1" ht="30" customHeight="1">
      <c r="B22" s="841"/>
      <c r="C22" s="841"/>
      <c r="D22" s="846" t="s">
        <v>689</v>
      </c>
      <c r="E22" s="847"/>
      <c r="F22" s="535">
        <v>411.34000000000015</v>
      </c>
      <c r="G22" s="535">
        <v>173.52000000000044</v>
      </c>
      <c r="H22" s="535">
        <v>1185.92</v>
      </c>
      <c r="I22" s="535">
        <v>185.85000000000036</v>
      </c>
      <c r="J22" s="535">
        <v>81.98999999999978</v>
      </c>
      <c r="K22" s="496">
        <v>0.9729215010549253</v>
      </c>
      <c r="L22" s="496">
        <v>0.9885812656948371</v>
      </c>
      <c r="M22" s="496">
        <v>0.9220378805758016</v>
      </c>
      <c r="N22" s="496">
        <v>0.987786629760405</v>
      </c>
      <c r="O22" s="496">
        <v>0.9946119223785612</v>
      </c>
    </row>
    <row r="23" spans="2:15" s="88" customFormat="1" ht="30" customHeight="1">
      <c r="B23" s="841"/>
      <c r="C23" s="841"/>
      <c r="D23" s="848" t="s">
        <v>272</v>
      </c>
      <c r="E23" s="849"/>
      <c r="F23" s="535">
        <v>0</v>
      </c>
      <c r="G23" s="535">
        <v>0</v>
      </c>
      <c r="H23" s="535">
        <v>200.22000000000003</v>
      </c>
      <c r="I23" s="535">
        <v>0</v>
      </c>
      <c r="J23" s="535">
        <v>0</v>
      </c>
      <c r="K23" s="496">
        <v>1</v>
      </c>
      <c r="L23" s="496">
        <v>1</v>
      </c>
      <c r="M23" s="496">
        <v>0.8402572224128164</v>
      </c>
      <c r="N23" s="496">
        <v>1</v>
      </c>
      <c r="O23" s="496">
        <v>1</v>
      </c>
    </row>
    <row r="24" spans="2:15" s="88" customFormat="1" ht="30" customHeight="1">
      <c r="B24" s="841"/>
      <c r="C24" s="841"/>
      <c r="D24" s="848" t="s">
        <v>49</v>
      </c>
      <c r="E24" s="849"/>
      <c r="F24" s="535">
        <v>666.7099999999991</v>
      </c>
      <c r="G24" s="535">
        <v>919.1699999999992</v>
      </c>
      <c r="H24" s="535">
        <v>861.0899999999992</v>
      </c>
      <c r="I24" s="535">
        <v>450.1700000000001</v>
      </c>
      <c r="J24" s="535">
        <v>374.15999999999985</v>
      </c>
      <c r="K24" s="496">
        <v>0.9247843519502527</v>
      </c>
      <c r="L24" s="496">
        <v>0.8963027894918536</v>
      </c>
      <c r="M24" s="496">
        <v>0.9028551508464596</v>
      </c>
      <c r="N24" s="496">
        <v>0.9492135586948527</v>
      </c>
      <c r="O24" s="496">
        <v>0.9577887134221873</v>
      </c>
    </row>
    <row r="25" spans="2:15" s="88" customFormat="1" ht="30" customHeight="1">
      <c r="B25" s="841"/>
      <c r="C25" s="841"/>
      <c r="D25" s="846" t="s">
        <v>367</v>
      </c>
      <c r="E25" s="847"/>
      <c r="F25" s="535">
        <v>3405.73</v>
      </c>
      <c r="G25" s="535">
        <v>3405.73</v>
      </c>
      <c r="H25" s="535">
        <v>0</v>
      </c>
      <c r="I25" s="535">
        <v>0</v>
      </c>
      <c r="J25" s="535">
        <v>0</v>
      </c>
      <c r="K25" s="496">
        <v>0</v>
      </c>
      <c r="L25" s="496">
        <v>0</v>
      </c>
      <c r="M25" s="496">
        <v>1</v>
      </c>
      <c r="N25" s="496">
        <v>1</v>
      </c>
      <c r="O25" s="496">
        <v>1</v>
      </c>
    </row>
    <row r="26" spans="2:15" s="88" customFormat="1" ht="30" customHeight="1">
      <c r="B26" s="841"/>
      <c r="C26" s="841"/>
      <c r="D26" s="846" t="s">
        <v>52</v>
      </c>
      <c r="E26" s="850"/>
      <c r="F26" s="535">
        <v>0</v>
      </c>
      <c r="G26" s="535">
        <v>171.73000000000002</v>
      </c>
      <c r="H26" s="535">
        <v>171.73000000000002</v>
      </c>
      <c r="I26" s="535">
        <v>0</v>
      </c>
      <c r="J26" s="535">
        <v>251.1199999999999</v>
      </c>
      <c r="K26" s="496">
        <v>1</v>
      </c>
      <c r="L26" s="496">
        <v>0.8990162122111998</v>
      </c>
      <c r="M26" s="496">
        <v>0.8990162122111998</v>
      </c>
      <c r="N26" s="496">
        <v>1</v>
      </c>
      <c r="O26" s="496">
        <v>0.8523318651981395</v>
      </c>
    </row>
    <row r="27" spans="1:15" s="89" customFormat="1" ht="30" customHeight="1">
      <c r="A27" s="88"/>
      <c r="B27" s="841"/>
      <c r="C27" s="841"/>
      <c r="D27" s="846" t="s">
        <v>53</v>
      </c>
      <c r="E27" s="847"/>
      <c r="F27" s="535">
        <v>0</v>
      </c>
      <c r="G27" s="535">
        <v>0</v>
      </c>
      <c r="H27" s="535">
        <v>0</v>
      </c>
      <c r="I27" s="535">
        <v>0</v>
      </c>
      <c r="J27" s="535">
        <v>0</v>
      </c>
      <c r="K27" s="496">
        <v>1</v>
      </c>
      <c r="L27" s="496">
        <v>1</v>
      </c>
      <c r="M27" s="496">
        <v>1</v>
      </c>
      <c r="N27" s="496">
        <v>1</v>
      </c>
      <c r="O27" s="496">
        <v>1</v>
      </c>
    </row>
    <row r="28" spans="1:15" s="89" customFormat="1" ht="30" customHeight="1">
      <c r="A28" s="88"/>
      <c r="B28" s="841"/>
      <c r="C28" s="841"/>
      <c r="D28" s="851" t="s">
        <v>54</v>
      </c>
      <c r="E28" s="852"/>
      <c r="F28" s="535">
        <v>0</v>
      </c>
      <c r="G28" s="535">
        <v>89.61000000000058</v>
      </c>
      <c r="H28" s="535">
        <v>0</v>
      </c>
      <c r="I28" s="535">
        <v>0</v>
      </c>
      <c r="J28" s="535">
        <v>0</v>
      </c>
      <c r="K28" s="496">
        <v>1</v>
      </c>
      <c r="L28" s="496">
        <v>0.9811747256879596</v>
      </c>
      <c r="M28" s="496">
        <v>1</v>
      </c>
      <c r="N28" s="496">
        <v>1</v>
      </c>
      <c r="O28" s="496">
        <v>1</v>
      </c>
    </row>
    <row r="29" spans="1:15" s="89" customFormat="1" ht="30" customHeight="1">
      <c r="A29" s="88"/>
      <c r="B29" s="841"/>
      <c r="C29" s="841"/>
      <c r="D29" s="851" t="s">
        <v>368</v>
      </c>
      <c r="E29" s="852"/>
      <c r="F29" s="535">
        <v>0</v>
      </c>
      <c r="G29" s="535">
        <v>0</v>
      </c>
      <c r="H29" s="535">
        <v>2694.2700000000004</v>
      </c>
      <c r="I29" s="535">
        <v>1529.2200000000003</v>
      </c>
      <c r="J29" s="535">
        <v>753.73</v>
      </c>
      <c r="K29" s="496">
        <v>1</v>
      </c>
      <c r="L29" s="496">
        <v>1</v>
      </c>
      <c r="M29" s="496">
        <v>0.24126656922959946</v>
      </c>
      <c r="N29" s="496">
        <v>0.5693563239754323</v>
      </c>
      <c r="O29" s="496">
        <v>0.7877420790141396</v>
      </c>
    </row>
    <row r="30" spans="1:15" s="89" customFormat="1" ht="30" customHeight="1">
      <c r="A30" s="88"/>
      <c r="B30" s="841"/>
      <c r="C30" s="841"/>
      <c r="D30" s="851" t="s">
        <v>690</v>
      </c>
      <c r="E30" s="852"/>
      <c r="F30" s="535">
        <v>0</v>
      </c>
      <c r="G30" s="535">
        <v>0</v>
      </c>
      <c r="H30" s="535">
        <v>0</v>
      </c>
      <c r="I30" s="535">
        <v>0</v>
      </c>
      <c r="J30" s="535">
        <v>0</v>
      </c>
      <c r="K30" s="496">
        <v>1</v>
      </c>
      <c r="L30" s="496">
        <v>1</v>
      </c>
      <c r="M30" s="496">
        <v>1</v>
      </c>
      <c r="N30" s="496">
        <v>1</v>
      </c>
      <c r="O30" s="496">
        <v>1</v>
      </c>
    </row>
    <row r="31" spans="1:15" s="89" customFormat="1" ht="30" customHeight="1">
      <c r="A31" s="88"/>
      <c r="B31" s="841"/>
      <c r="C31" s="841"/>
      <c r="D31" s="851" t="s">
        <v>57</v>
      </c>
      <c r="E31" s="852"/>
      <c r="F31" s="535">
        <v>364.3199999999997</v>
      </c>
      <c r="G31" s="535">
        <v>0</v>
      </c>
      <c r="H31" s="535">
        <v>0</v>
      </c>
      <c r="I31" s="535">
        <v>0</v>
      </c>
      <c r="J31" s="535">
        <v>0</v>
      </c>
      <c r="K31" s="496">
        <v>0.9410269775030999</v>
      </c>
      <c r="L31" s="496">
        <v>1</v>
      </c>
      <c r="M31" s="496">
        <v>1</v>
      </c>
      <c r="N31" s="496">
        <v>1</v>
      </c>
      <c r="O31" s="496">
        <v>1</v>
      </c>
    </row>
    <row r="32" spans="1:15" s="89" customFormat="1" ht="30" customHeight="1">
      <c r="A32" s="88"/>
      <c r="B32" s="841"/>
      <c r="C32" s="841"/>
      <c r="D32" s="851" t="s">
        <v>58</v>
      </c>
      <c r="E32" s="852"/>
      <c r="F32" s="535">
        <v>0</v>
      </c>
      <c r="G32" s="535">
        <v>0</v>
      </c>
      <c r="H32" s="535">
        <v>0</v>
      </c>
      <c r="I32" s="535">
        <v>0</v>
      </c>
      <c r="J32" s="535">
        <v>0</v>
      </c>
      <c r="K32" s="496">
        <v>1</v>
      </c>
      <c r="L32" s="496">
        <v>1</v>
      </c>
      <c r="M32" s="496">
        <v>1</v>
      </c>
      <c r="N32" s="496">
        <v>1</v>
      </c>
      <c r="O32" s="496">
        <v>1</v>
      </c>
    </row>
    <row r="33" spans="2:15" s="88" customFormat="1" ht="30" customHeight="1">
      <c r="B33" s="841"/>
      <c r="C33" s="841"/>
      <c r="D33" s="844" t="s">
        <v>370</v>
      </c>
      <c r="E33" s="845"/>
      <c r="F33" s="535">
        <v>0</v>
      </c>
      <c r="G33" s="535">
        <v>0</v>
      </c>
      <c r="H33" s="535">
        <v>0</v>
      </c>
      <c r="I33" s="535">
        <v>0</v>
      </c>
      <c r="J33" s="535">
        <v>0</v>
      </c>
      <c r="K33" s="496">
        <v>1</v>
      </c>
      <c r="L33" s="496">
        <v>1</v>
      </c>
      <c r="M33" s="496">
        <v>1</v>
      </c>
      <c r="N33" s="496">
        <v>1</v>
      </c>
      <c r="O33" s="496">
        <v>1</v>
      </c>
    </row>
    <row r="34" spans="2:15" s="88" customFormat="1" ht="30" customHeight="1">
      <c r="B34" s="841"/>
      <c r="C34" s="841"/>
      <c r="D34" s="844" t="s">
        <v>371</v>
      </c>
      <c r="E34" s="845"/>
      <c r="F34" s="536"/>
      <c r="G34" s="536"/>
      <c r="H34" s="537">
        <v>326.8000000000002</v>
      </c>
      <c r="I34" s="537">
        <v>113.65999999999985</v>
      </c>
      <c r="J34" s="535">
        <v>452.3299999999999</v>
      </c>
      <c r="K34" s="496" t="s">
        <v>159</v>
      </c>
      <c r="L34" s="496" t="s">
        <v>159</v>
      </c>
      <c r="M34" s="496">
        <v>0.9017222661618455</v>
      </c>
      <c r="N34" s="496">
        <v>0.965819316927648</v>
      </c>
      <c r="O34" s="496">
        <v>0.8639719481425568</v>
      </c>
    </row>
    <row r="35" spans="2:15" s="88" customFormat="1" ht="30" customHeight="1">
      <c r="B35" s="841"/>
      <c r="C35" s="843"/>
      <c r="D35" s="844" t="s">
        <v>372</v>
      </c>
      <c r="E35" s="845"/>
      <c r="F35" s="536"/>
      <c r="G35" s="536"/>
      <c r="H35" s="537">
        <v>0</v>
      </c>
      <c r="I35" s="537">
        <v>0</v>
      </c>
      <c r="J35" s="535">
        <v>0</v>
      </c>
      <c r="K35" s="496" t="s">
        <v>159</v>
      </c>
      <c r="L35" s="496" t="s">
        <v>159</v>
      </c>
      <c r="M35" s="496">
        <v>1</v>
      </c>
      <c r="N35" s="496">
        <v>1</v>
      </c>
      <c r="O35" s="496">
        <v>1</v>
      </c>
    </row>
    <row r="36" spans="2:15" s="88" customFormat="1" ht="30" customHeight="1">
      <c r="B36" s="841"/>
      <c r="C36" s="840" t="s">
        <v>396</v>
      </c>
      <c r="D36" s="844" t="s">
        <v>275</v>
      </c>
      <c r="E36" s="845"/>
      <c r="F36" s="535">
        <v>0</v>
      </c>
      <c r="G36" s="535">
        <v>0</v>
      </c>
      <c r="H36" s="535">
        <v>0</v>
      </c>
      <c r="I36" s="535">
        <v>0</v>
      </c>
      <c r="J36" s="535">
        <v>0</v>
      </c>
      <c r="K36" s="496">
        <v>1</v>
      </c>
      <c r="L36" s="496">
        <v>1</v>
      </c>
      <c r="M36" s="496">
        <v>1</v>
      </c>
      <c r="N36" s="496">
        <v>1</v>
      </c>
      <c r="O36" s="496">
        <v>1</v>
      </c>
    </row>
    <row r="37" spans="2:15" s="88" customFormat="1" ht="30" customHeight="1">
      <c r="B37" s="841"/>
      <c r="C37" s="841"/>
      <c r="D37" s="844" t="s">
        <v>276</v>
      </c>
      <c r="E37" s="845"/>
      <c r="F37" s="535">
        <v>153.01</v>
      </c>
      <c r="G37" s="535">
        <v>153.01</v>
      </c>
      <c r="H37" s="535">
        <v>153.01</v>
      </c>
      <c r="I37" s="535">
        <v>0</v>
      </c>
      <c r="J37" s="535">
        <v>0</v>
      </c>
      <c r="K37" s="496">
        <v>0.7650662531284067</v>
      </c>
      <c r="L37" s="496">
        <v>0.7650662531284067</v>
      </c>
      <c r="M37" s="496">
        <v>0.7650662531284067</v>
      </c>
      <c r="N37" s="496">
        <v>1</v>
      </c>
      <c r="O37" s="496">
        <v>1</v>
      </c>
    </row>
    <row r="38" spans="2:15" s="88" customFormat="1" ht="30" customHeight="1">
      <c r="B38" s="841"/>
      <c r="C38" s="841"/>
      <c r="D38" s="844" t="s">
        <v>373</v>
      </c>
      <c r="E38" s="845"/>
      <c r="F38" s="535">
        <v>0</v>
      </c>
      <c r="G38" s="535">
        <v>0</v>
      </c>
      <c r="H38" s="535">
        <v>137.7399999999999</v>
      </c>
      <c r="I38" s="535">
        <v>372.9899999999999</v>
      </c>
      <c r="J38" s="535">
        <v>137.7399999999999</v>
      </c>
      <c r="K38" s="496">
        <v>1</v>
      </c>
      <c r="L38" s="496">
        <v>1</v>
      </c>
      <c r="M38" s="496">
        <v>0.8659242891767982</v>
      </c>
      <c r="N38" s="496">
        <v>0.6369326311895886</v>
      </c>
      <c r="O38" s="496">
        <v>0.8659242891767982</v>
      </c>
    </row>
    <row r="39" spans="2:15" s="88" customFormat="1" ht="30" customHeight="1">
      <c r="B39" s="841"/>
      <c r="C39" s="841"/>
      <c r="D39" s="844" t="s">
        <v>65</v>
      </c>
      <c r="E39" s="845"/>
      <c r="F39" s="535">
        <v>0</v>
      </c>
      <c r="G39" s="535">
        <v>0</v>
      </c>
      <c r="H39" s="535">
        <v>0</v>
      </c>
      <c r="I39" s="535">
        <v>0</v>
      </c>
      <c r="J39" s="535">
        <v>0</v>
      </c>
      <c r="K39" s="496">
        <v>1</v>
      </c>
      <c r="L39" s="496">
        <v>1</v>
      </c>
      <c r="M39" s="496">
        <v>1</v>
      </c>
      <c r="N39" s="496">
        <v>1</v>
      </c>
      <c r="O39" s="496">
        <v>1</v>
      </c>
    </row>
    <row r="40" spans="2:15" s="88" customFormat="1" ht="30" customHeight="1">
      <c r="B40" s="842"/>
      <c r="C40" s="843"/>
      <c r="D40" s="844" t="s">
        <v>66</v>
      </c>
      <c r="E40" s="845"/>
      <c r="F40" s="535">
        <v>0</v>
      </c>
      <c r="G40" s="535">
        <v>0</v>
      </c>
      <c r="H40" s="535">
        <v>0</v>
      </c>
      <c r="I40" s="535">
        <v>0</v>
      </c>
      <c r="J40" s="535">
        <v>0</v>
      </c>
      <c r="K40" s="496">
        <v>1</v>
      </c>
      <c r="L40" s="496">
        <v>1</v>
      </c>
      <c r="M40" s="496">
        <v>1</v>
      </c>
      <c r="N40" s="496">
        <v>1</v>
      </c>
      <c r="O40" s="496">
        <v>1</v>
      </c>
    </row>
    <row r="41" spans="2:15" s="88" customFormat="1" ht="30" customHeight="1">
      <c r="B41" s="840" t="s">
        <v>68</v>
      </c>
      <c r="C41" s="840" t="s">
        <v>26</v>
      </c>
      <c r="D41" s="846" t="s">
        <v>277</v>
      </c>
      <c r="E41" s="847"/>
      <c r="F41" s="535">
        <v>1582.9000000000005</v>
      </c>
      <c r="G41" s="535">
        <v>482.1199999999999</v>
      </c>
      <c r="H41" s="535">
        <v>482.1199999999999</v>
      </c>
      <c r="I41" s="535">
        <v>482.1199999999999</v>
      </c>
      <c r="J41" s="535">
        <v>482.1199999999999</v>
      </c>
      <c r="K41" s="496">
        <v>0.774604286633745</v>
      </c>
      <c r="L41" s="496">
        <v>0.9313489283415637</v>
      </c>
      <c r="M41" s="496">
        <v>0.9313489283415637</v>
      </c>
      <c r="N41" s="496">
        <v>0.9313489283415637</v>
      </c>
      <c r="O41" s="496">
        <v>0.9313489283415637</v>
      </c>
    </row>
    <row r="42" spans="2:15" s="88" customFormat="1" ht="30" customHeight="1">
      <c r="B42" s="841"/>
      <c r="C42" s="841"/>
      <c r="D42" s="846" t="s">
        <v>278</v>
      </c>
      <c r="E42" s="847"/>
      <c r="F42" s="535">
        <v>588.8199999999997</v>
      </c>
      <c r="G42" s="535">
        <v>271.0500000000002</v>
      </c>
      <c r="H42" s="535">
        <v>427.1300000000001</v>
      </c>
      <c r="I42" s="535">
        <v>156.07999999999993</v>
      </c>
      <c r="J42" s="535">
        <v>244.17000000000007</v>
      </c>
      <c r="K42" s="496">
        <v>0.8936316651823538</v>
      </c>
      <c r="L42" s="496">
        <v>0.9510420166245813</v>
      </c>
      <c r="M42" s="496">
        <v>0.9228692571337765</v>
      </c>
      <c r="N42" s="496">
        <v>0.9718152170379974</v>
      </c>
      <c r="O42" s="496">
        <v>0.9559006794513818</v>
      </c>
    </row>
    <row r="43" spans="2:15" s="88" customFormat="1" ht="30" customHeight="1">
      <c r="B43" s="841"/>
      <c r="C43" s="841"/>
      <c r="D43" s="846" t="s">
        <v>279</v>
      </c>
      <c r="E43" s="847"/>
      <c r="F43" s="535">
        <v>0</v>
      </c>
      <c r="G43" s="535">
        <v>0</v>
      </c>
      <c r="H43" s="535">
        <v>0</v>
      </c>
      <c r="I43" s="535">
        <v>0</v>
      </c>
      <c r="J43" s="535">
        <v>0</v>
      </c>
      <c r="K43" s="496">
        <v>1</v>
      </c>
      <c r="L43" s="496">
        <v>1</v>
      </c>
      <c r="M43" s="496">
        <v>1</v>
      </c>
      <c r="N43" s="496">
        <v>1</v>
      </c>
      <c r="O43" s="496">
        <v>1</v>
      </c>
    </row>
    <row r="44" spans="2:15" s="88" customFormat="1" ht="30" customHeight="1">
      <c r="B44" s="841"/>
      <c r="C44" s="841"/>
      <c r="D44" s="846" t="s">
        <v>281</v>
      </c>
      <c r="E44" s="847"/>
      <c r="F44" s="535">
        <v>513.5700000000002</v>
      </c>
      <c r="G44" s="535">
        <v>784.9700000000003</v>
      </c>
      <c r="H44" s="535">
        <v>455.77000000000044</v>
      </c>
      <c r="I44" s="535">
        <v>455.77000000000044</v>
      </c>
      <c r="J44" s="535">
        <v>161.77000000000044</v>
      </c>
      <c r="K44" s="496">
        <v>0.8056411265601465</v>
      </c>
      <c r="L44" s="496">
        <v>0.8514650645725909</v>
      </c>
      <c r="M44" s="496">
        <v>0.9137575098159798</v>
      </c>
      <c r="N44" s="496">
        <v>0.9137575098159798</v>
      </c>
      <c r="O44" s="496">
        <v>0.9693892804768437</v>
      </c>
    </row>
    <row r="45" spans="2:15" s="88" customFormat="1" ht="30" customHeight="1">
      <c r="B45" s="841"/>
      <c r="C45" s="841"/>
      <c r="D45" s="846" t="s">
        <v>282</v>
      </c>
      <c r="E45" s="847"/>
      <c r="F45" s="535">
        <v>3431.369999999999</v>
      </c>
      <c r="G45" s="535">
        <v>1091.8599999999988</v>
      </c>
      <c r="H45" s="535">
        <v>954.5799999999999</v>
      </c>
      <c r="I45" s="535">
        <v>493.9500000000007</v>
      </c>
      <c r="J45" s="535">
        <v>516.1800000000003</v>
      </c>
      <c r="K45" s="496">
        <v>0.7779904968698159</v>
      </c>
      <c r="L45" s="496">
        <v>0.9293564269955163</v>
      </c>
      <c r="M45" s="496">
        <v>0.9382384720398036</v>
      </c>
      <c r="N45" s="496">
        <v>0.9679671130324141</v>
      </c>
      <c r="O45" s="496">
        <v>0.9665254872053276</v>
      </c>
    </row>
    <row r="46" spans="2:15" s="88" customFormat="1" ht="30" customHeight="1">
      <c r="B46" s="841"/>
      <c r="C46" s="841"/>
      <c r="D46" s="846" t="s">
        <v>283</v>
      </c>
      <c r="E46" s="847"/>
      <c r="F46" s="535">
        <v>370.8900000000003</v>
      </c>
      <c r="G46" s="535">
        <v>370.8900000000003</v>
      </c>
      <c r="H46" s="535">
        <v>0</v>
      </c>
      <c r="I46" s="535">
        <v>0</v>
      </c>
      <c r="J46" s="535">
        <v>0</v>
      </c>
      <c r="K46" s="496">
        <v>0.942852520396607</v>
      </c>
      <c r="L46" s="496">
        <v>0.942852520396607</v>
      </c>
      <c r="M46" s="496">
        <v>1</v>
      </c>
      <c r="N46" s="496">
        <v>1</v>
      </c>
      <c r="O46" s="496">
        <v>1</v>
      </c>
    </row>
    <row r="47" spans="2:15" s="88" customFormat="1" ht="30" customHeight="1">
      <c r="B47" s="841"/>
      <c r="C47" s="841"/>
      <c r="D47" s="846" t="s">
        <v>74</v>
      </c>
      <c r="E47" s="847"/>
      <c r="F47" s="535">
        <v>0</v>
      </c>
      <c r="G47" s="535">
        <v>0</v>
      </c>
      <c r="H47" s="535">
        <v>0</v>
      </c>
      <c r="I47" s="535">
        <v>0</v>
      </c>
      <c r="J47" s="535">
        <v>90.23999999999978</v>
      </c>
      <c r="K47" s="496">
        <v>1</v>
      </c>
      <c r="L47" s="496">
        <v>1</v>
      </c>
      <c r="M47" s="496">
        <v>1</v>
      </c>
      <c r="N47" s="496">
        <v>1</v>
      </c>
      <c r="O47" s="496">
        <v>0.9807319468762011</v>
      </c>
    </row>
    <row r="48" spans="2:15" s="88" customFormat="1" ht="30" customHeight="1">
      <c r="B48" s="841"/>
      <c r="C48" s="841"/>
      <c r="D48" s="846" t="s">
        <v>397</v>
      </c>
      <c r="E48" s="847"/>
      <c r="F48" s="535">
        <v>110.63999999999987</v>
      </c>
      <c r="G48" s="535">
        <v>0</v>
      </c>
      <c r="H48" s="535">
        <v>100.92000000000007</v>
      </c>
      <c r="I48" s="535">
        <v>0</v>
      </c>
      <c r="J48" s="536"/>
      <c r="K48" s="496">
        <v>0.9629211336803054</v>
      </c>
      <c r="L48" s="496">
        <v>1</v>
      </c>
      <c r="M48" s="496">
        <v>0.9661786045825779</v>
      </c>
      <c r="N48" s="496">
        <v>1</v>
      </c>
      <c r="O48" s="496" t="s">
        <v>159</v>
      </c>
    </row>
    <row r="49" spans="2:15" s="88" customFormat="1" ht="30" customHeight="1">
      <c r="B49" s="841"/>
      <c r="C49" s="841"/>
      <c r="D49" s="846" t="s">
        <v>691</v>
      </c>
      <c r="E49" s="847"/>
      <c r="F49" s="535">
        <v>0</v>
      </c>
      <c r="G49" s="535">
        <v>0</v>
      </c>
      <c r="H49" s="535">
        <v>0</v>
      </c>
      <c r="I49" s="535">
        <v>0</v>
      </c>
      <c r="J49" s="535">
        <v>0</v>
      </c>
      <c r="K49" s="496">
        <v>1</v>
      </c>
      <c r="L49" s="496">
        <v>1</v>
      </c>
      <c r="M49" s="496">
        <v>1</v>
      </c>
      <c r="N49" s="496">
        <v>1</v>
      </c>
      <c r="O49" s="496">
        <v>1</v>
      </c>
    </row>
    <row r="50" spans="2:15" s="88" customFormat="1" ht="30" customHeight="1">
      <c r="B50" s="841"/>
      <c r="C50" s="841"/>
      <c r="D50" s="846" t="s">
        <v>692</v>
      </c>
      <c r="E50" s="847"/>
      <c r="F50" s="535">
        <v>1576.2599999999984</v>
      </c>
      <c r="G50" s="535">
        <v>1048.1000000000004</v>
      </c>
      <c r="H50" s="535">
        <v>556.0999999999985</v>
      </c>
      <c r="I50" s="535">
        <v>1061.2800000000007</v>
      </c>
      <c r="J50" s="535">
        <v>1061.2800000000007</v>
      </c>
      <c r="K50" s="496">
        <v>0.8687967584160988</v>
      </c>
      <c r="L50" s="496">
        <v>0.9127624368253884</v>
      </c>
      <c r="M50" s="496">
        <v>0.9537086751491088</v>
      </c>
      <c r="N50" s="496">
        <v>0.91166269212041</v>
      </c>
      <c r="O50" s="496">
        <v>0.91166269212041</v>
      </c>
    </row>
    <row r="51" spans="2:15" s="88" customFormat="1" ht="30" customHeight="1">
      <c r="B51" s="841"/>
      <c r="C51" s="841"/>
      <c r="D51" s="846" t="s">
        <v>693</v>
      </c>
      <c r="E51" s="847"/>
      <c r="F51" s="535">
        <v>1757.7700000000004</v>
      </c>
      <c r="G51" s="535">
        <v>217.52000000000044</v>
      </c>
      <c r="H51" s="535">
        <v>1390.760000000002</v>
      </c>
      <c r="I51" s="535">
        <v>1390.760000000002</v>
      </c>
      <c r="J51" s="535">
        <v>1046.3300000000017</v>
      </c>
      <c r="K51" s="496">
        <v>0.9267211119170898</v>
      </c>
      <c r="L51" s="496">
        <v>0.9909319059172732</v>
      </c>
      <c r="M51" s="496">
        <v>0.9420212278112675</v>
      </c>
      <c r="N51" s="496">
        <v>0.9420212278112675</v>
      </c>
      <c r="O51" s="496">
        <v>0.9563800161751586</v>
      </c>
    </row>
    <row r="52" spans="2:15" s="88" customFormat="1" ht="30" customHeight="1">
      <c r="B52" s="841"/>
      <c r="C52" s="841"/>
      <c r="D52" s="846" t="s">
        <v>78</v>
      </c>
      <c r="E52" s="847"/>
      <c r="F52" s="535">
        <v>0</v>
      </c>
      <c r="G52" s="535">
        <v>0</v>
      </c>
      <c r="H52" s="535">
        <v>0</v>
      </c>
      <c r="I52" s="535">
        <v>0</v>
      </c>
      <c r="J52" s="535">
        <v>0</v>
      </c>
      <c r="K52" s="496">
        <v>1</v>
      </c>
      <c r="L52" s="496">
        <v>1</v>
      </c>
      <c r="M52" s="496">
        <v>1</v>
      </c>
      <c r="N52" s="496">
        <v>1</v>
      </c>
      <c r="O52" s="496">
        <v>1</v>
      </c>
    </row>
    <row r="53" spans="1:31" s="90" customFormat="1" ht="30" customHeight="1">
      <c r="A53" s="88"/>
      <c r="B53" s="841"/>
      <c r="C53" s="843"/>
      <c r="D53" s="846" t="s">
        <v>79</v>
      </c>
      <c r="E53" s="847"/>
      <c r="F53" s="538"/>
      <c r="G53" s="539">
        <v>0</v>
      </c>
      <c r="H53" s="539">
        <v>0</v>
      </c>
      <c r="I53" s="535">
        <v>0</v>
      </c>
      <c r="J53" s="535">
        <v>0</v>
      </c>
      <c r="K53" s="496" t="s">
        <v>159</v>
      </c>
      <c r="L53" s="496">
        <v>1</v>
      </c>
      <c r="M53" s="496">
        <v>1</v>
      </c>
      <c r="N53" s="496">
        <v>1</v>
      </c>
      <c r="O53" s="496">
        <v>1</v>
      </c>
      <c r="P53" s="88"/>
      <c r="Q53" s="88"/>
      <c r="R53" s="88"/>
      <c r="S53" s="88"/>
      <c r="T53" s="88"/>
      <c r="U53" s="88"/>
      <c r="V53" s="88"/>
      <c r="W53" s="88"/>
      <c r="X53" s="88"/>
      <c r="Y53" s="88"/>
      <c r="Z53" s="88"/>
      <c r="AA53" s="88"/>
      <c r="AB53" s="88"/>
      <c r="AC53" s="88"/>
      <c r="AD53" s="88"/>
      <c r="AE53" s="88"/>
    </row>
    <row r="54" spans="2:15" s="88" customFormat="1" ht="30" customHeight="1">
      <c r="B54" s="841"/>
      <c r="C54" s="840" t="s">
        <v>396</v>
      </c>
      <c r="D54" s="846" t="s">
        <v>285</v>
      </c>
      <c r="E54" s="847"/>
      <c r="F54" s="535">
        <v>0</v>
      </c>
      <c r="G54" s="535">
        <v>0</v>
      </c>
      <c r="H54" s="535">
        <v>0</v>
      </c>
      <c r="I54" s="535">
        <v>0</v>
      </c>
      <c r="J54" s="535">
        <v>0</v>
      </c>
      <c r="K54" s="496" t="s">
        <v>159</v>
      </c>
      <c r="L54" s="496">
        <v>1</v>
      </c>
      <c r="M54" s="496">
        <v>1</v>
      </c>
      <c r="N54" s="496">
        <v>1</v>
      </c>
      <c r="O54" s="496">
        <v>1</v>
      </c>
    </row>
    <row r="55" spans="2:15" s="88" customFormat="1" ht="30" customHeight="1">
      <c r="B55" s="841"/>
      <c r="C55" s="841"/>
      <c r="D55" s="846" t="s">
        <v>81</v>
      </c>
      <c r="E55" s="847"/>
      <c r="F55" s="535">
        <v>0</v>
      </c>
      <c r="G55" s="535">
        <v>0</v>
      </c>
      <c r="H55" s="535">
        <v>0</v>
      </c>
      <c r="I55" s="535">
        <v>0</v>
      </c>
      <c r="J55" s="535">
        <v>0</v>
      </c>
      <c r="K55" s="496">
        <v>1</v>
      </c>
      <c r="L55" s="496">
        <v>1</v>
      </c>
      <c r="M55" s="496">
        <v>1</v>
      </c>
      <c r="N55" s="496">
        <v>1</v>
      </c>
      <c r="O55" s="496">
        <v>1</v>
      </c>
    </row>
    <row r="56" spans="2:15" s="88" customFormat="1" ht="30" customHeight="1">
      <c r="B56" s="841"/>
      <c r="C56" s="841"/>
      <c r="D56" s="846" t="s">
        <v>82</v>
      </c>
      <c r="E56" s="847"/>
      <c r="F56" s="535">
        <v>0</v>
      </c>
      <c r="G56" s="535">
        <v>0</v>
      </c>
      <c r="H56" s="535">
        <v>0</v>
      </c>
      <c r="I56" s="535">
        <v>0</v>
      </c>
      <c r="J56" s="535">
        <v>0</v>
      </c>
      <c r="K56" s="496">
        <v>1</v>
      </c>
      <c r="L56" s="496">
        <v>1</v>
      </c>
      <c r="M56" s="496">
        <v>1</v>
      </c>
      <c r="N56" s="496">
        <v>1</v>
      </c>
      <c r="O56" s="496">
        <v>1</v>
      </c>
    </row>
    <row r="57" spans="2:15" s="88" customFormat="1" ht="30" customHeight="1">
      <c r="B57" s="841"/>
      <c r="C57" s="841"/>
      <c r="D57" s="846" t="s">
        <v>83</v>
      </c>
      <c r="E57" s="847"/>
      <c r="F57" s="535">
        <v>0</v>
      </c>
      <c r="G57" s="535">
        <v>0</v>
      </c>
      <c r="H57" s="535">
        <v>0</v>
      </c>
      <c r="I57" s="535">
        <v>0</v>
      </c>
      <c r="J57" s="535">
        <v>0</v>
      </c>
      <c r="K57" s="496">
        <v>1</v>
      </c>
      <c r="L57" s="496">
        <v>1</v>
      </c>
      <c r="M57" s="496">
        <v>1</v>
      </c>
      <c r="N57" s="496">
        <v>1</v>
      </c>
      <c r="O57" s="496">
        <v>1</v>
      </c>
    </row>
    <row r="58" spans="2:15" s="88" customFormat="1" ht="30" customHeight="1">
      <c r="B58" s="843"/>
      <c r="C58" s="843"/>
      <c r="D58" s="846" t="s">
        <v>84</v>
      </c>
      <c r="E58" s="847"/>
      <c r="F58" s="535">
        <v>155.3199999999997</v>
      </c>
      <c r="G58" s="535">
        <v>155.3199999999997</v>
      </c>
      <c r="H58" s="535">
        <v>155.3199999999997</v>
      </c>
      <c r="I58" s="535">
        <v>305.6200000000008</v>
      </c>
      <c r="J58" s="535">
        <v>537.1700000000001</v>
      </c>
      <c r="K58" s="496">
        <v>0.9881132865323965</v>
      </c>
      <c r="L58" s="496">
        <v>0.9881132865323965</v>
      </c>
      <c r="M58" s="496">
        <v>0.9871809579617624</v>
      </c>
      <c r="N58" s="496">
        <v>0.9747762321161075</v>
      </c>
      <c r="O58" s="496">
        <v>0.955665691400463</v>
      </c>
    </row>
    <row r="59" spans="2:15" s="88" customFormat="1" ht="30" customHeight="1">
      <c r="B59" s="840" t="s">
        <v>86</v>
      </c>
      <c r="C59" s="840" t="s">
        <v>26</v>
      </c>
      <c r="D59" s="846" t="s">
        <v>287</v>
      </c>
      <c r="E59" s="847"/>
      <c r="F59" s="535">
        <v>0</v>
      </c>
      <c r="G59" s="535">
        <v>0</v>
      </c>
      <c r="H59" s="535">
        <v>0</v>
      </c>
      <c r="I59" s="535">
        <v>0</v>
      </c>
      <c r="J59" s="535">
        <v>0</v>
      </c>
      <c r="K59" s="496">
        <v>1</v>
      </c>
      <c r="L59" s="496">
        <v>1</v>
      </c>
      <c r="M59" s="496">
        <v>1</v>
      </c>
      <c r="N59" s="496">
        <v>1</v>
      </c>
      <c r="O59" s="496">
        <v>1</v>
      </c>
    </row>
    <row r="60" spans="2:15" s="88" customFormat="1" ht="30" customHeight="1">
      <c r="B60" s="841"/>
      <c r="C60" s="841"/>
      <c r="D60" s="846" t="s">
        <v>288</v>
      </c>
      <c r="E60" s="847"/>
      <c r="F60" s="535">
        <v>1602.9700000000003</v>
      </c>
      <c r="G60" s="535">
        <v>362.8800000000001</v>
      </c>
      <c r="H60" s="535">
        <v>413.22000000000025</v>
      </c>
      <c r="I60" s="535">
        <v>432.8299999999999</v>
      </c>
      <c r="J60" s="535">
        <v>432.8299999999999</v>
      </c>
      <c r="K60" s="496">
        <v>0.7762027755284394</v>
      </c>
      <c r="L60" s="496">
        <v>0.9493402279466374</v>
      </c>
      <c r="M60" s="496">
        <v>0.9423125247798433</v>
      </c>
      <c r="N60" s="496">
        <v>0.9395747912557046</v>
      </c>
      <c r="O60" s="496">
        <v>0.9395747912557046</v>
      </c>
    </row>
    <row r="61" spans="2:15" s="88" customFormat="1" ht="30" customHeight="1">
      <c r="B61" s="841"/>
      <c r="C61" s="841"/>
      <c r="D61" s="846" t="s">
        <v>289</v>
      </c>
      <c r="E61" s="847"/>
      <c r="F61" s="535">
        <v>626.8899999999994</v>
      </c>
      <c r="G61" s="535">
        <v>392.27000000000044</v>
      </c>
      <c r="H61" s="535">
        <v>148.5</v>
      </c>
      <c r="I61" s="535">
        <v>968.0700000000006</v>
      </c>
      <c r="J61" s="535">
        <v>218.53000000000065</v>
      </c>
      <c r="K61" s="496">
        <v>0.9047446115040685</v>
      </c>
      <c r="L61" s="496">
        <v>0.9402794884013379</v>
      </c>
      <c r="M61" s="496">
        <v>0.9773918577194246</v>
      </c>
      <c r="N61" s="496">
        <v>0.8526177488380023</v>
      </c>
      <c r="O61" s="496">
        <v>0.9667302536526993</v>
      </c>
    </row>
    <row r="62" spans="2:15" s="88" customFormat="1" ht="30" customHeight="1">
      <c r="B62" s="841"/>
      <c r="C62" s="841"/>
      <c r="D62" s="846" t="s">
        <v>291</v>
      </c>
      <c r="E62" s="847"/>
      <c r="F62" s="535">
        <v>758.23</v>
      </c>
      <c r="G62" s="535">
        <v>268</v>
      </c>
      <c r="H62" s="535">
        <v>186.75</v>
      </c>
      <c r="I62" s="535">
        <v>0</v>
      </c>
      <c r="J62" s="535">
        <v>0</v>
      </c>
      <c r="K62" s="496">
        <v>0.8078689039686602</v>
      </c>
      <c r="L62" s="496">
        <v>0.9320893177510414</v>
      </c>
      <c r="M62" s="496">
        <v>0.9526779107836082</v>
      </c>
      <c r="N62" s="496">
        <v>1</v>
      </c>
      <c r="O62" s="496">
        <v>1</v>
      </c>
    </row>
    <row r="63" spans="2:15" s="88" customFormat="1" ht="30" customHeight="1">
      <c r="B63" s="841"/>
      <c r="C63" s="841"/>
      <c r="D63" s="846" t="s">
        <v>292</v>
      </c>
      <c r="E63" s="847"/>
      <c r="F63" s="535">
        <v>110.52999999999975</v>
      </c>
      <c r="G63" s="535">
        <v>331.85000000000036</v>
      </c>
      <c r="H63" s="535">
        <v>331.85000000000036</v>
      </c>
      <c r="I63" s="535">
        <v>331.9400000000005</v>
      </c>
      <c r="J63" s="535">
        <v>331.9400000000005</v>
      </c>
      <c r="K63" s="496">
        <v>0.984495830440241</v>
      </c>
      <c r="L63" s="496">
        <v>0.9534510208232513</v>
      </c>
      <c r="M63" s="496">
        <v>0.9534510208232513</v>
      </c>
      <c r="N63" s="496">
        <v>0.9534389842253063</v>
      </c>
      <c r="O63" s="496">
        <v>0.9534389842253063</v>
      </c>
    </row>
    <row r="64" spans="2:15" s="88" customFormat="1" ht="30" customHeight="1">
      <c r="B64" s="841"/>
      <c r="C64" s="841"/>
      <c r="D64" s="846" t="s">
        <v>293</v>
      </c>
      <c r="E64" s="847"/>
      <c r="F64" s="535">
        <v>735.71</v>
      </c>
      <c r="G64" s="535">
        <v>81.09000000000015</v>
      </c>
      <c r="H64" s="535">
        <v>81.09000000000015</v>
      </c>
      <c r="I64" s="535">
        <v>81.09000000000015</v>
      </c>
      <c r="J64" s="535">
        <v>81.09000000000015</v>
      </c>
      <c r="K64" s="496">
        <v>0.8490823420329812</v>
      </c>
      <c r="L64" s="496">
        <v>0.983366563284596</v>
      </c>
      <c r="M64" s="496">
        <v>0.983366563284596</v>
      </c>
      <c r="N64" s="496">
        <v>0.983366563284596</v>
      </c>
      <c r="O64" s="496">
        <v>0.983366563284596</v>
      </c>
    </row>
    <row r="65" spans="2:15" s="88" customFormat="1" ht="30" customHeight="1">
      <c r="B65" s="841"/>
      <c r="C65" s="841"/>
      <c r="D65" s="846" t="s">
        <v>694</v>
      </c>
      <c r="E65" s="847"/>
      <c r="F65" s="535">
        <v>0</v>
      </c>
      <c r="G65" s="535">
        <v>0</v>
      </c>
      <c r="H65" s="535">
        <v>0</v>
      </c>
      <c r="I65" s="535">
        <v>0</v>
      </c>
      <c r="J65" s="535">
        <v>0</v>
      </c>
      <c r="K65" s="496">
        <v>1</v>
      </c>
      <c r="L65" s="496">
        <v>1</v>
      </c>
      <c r="M65" s="496">
        <v>1</v>
      </c>
      <c r="N65" s="496">
        <v>1</v>
      </c>
      <c r="O65" s="496">
        <v>1</v>
      </c>
    </row>
    <row r="66" spans="2:15" s="88" customFormat="1" ht="30" customHeight="1">
      <c r="B66" s="841"/>
      <c r="C66" s="841"/>
      <c r="D66" s="846" t="s">
        <v>695</v>
      </c>
      <c r="E66" s="847"/>
      <c r="F66" s="535">
        <v>0</v>
      </c>
      <c r="G66" s="535">
        <v>643.6999999999998</v>
      </c>
      <c r="H66" s="535">
        <v>440.30999999999995</v>
      </c>
      <c r="I66" s="535">
        <v>0</v>
      </c>
      <c r="J66" s="535">
        <v>0</v>
      </c>
      <c r="K66" s="496">
        <v>1</v>
      </c>
      <c r="L66" s="496">
        <v>0.836217403141308</v>
      </c>
      <c r="M66" s="496">
        <v>0.8879820693971319</v>
      </c>
      <c r="N66" s="496">
        <v>1</v>
      </c>
      <c r="O66" s="496">
        <v>1</v>
      </c>
    </row>
    <row r="67" spans="2:15" s="88" customFormat="1" ht="30" customHeight="1">
      <c r="B67" s="841"/>
      <c r="C67" s="841"/>
      <c r="D67" s="846" t="s">
        <v>377</v>
      </c>
      <c r="E67" s="847"/>
      <c r="F67" s="535">
        <v>0</v>
      </c>
      <c r="G67" s="535">
        <v>0</v>
      </c>
      <c r="H67" s="535">
        <v>417.8899999999999</v>
      </c>
      <c r="I67" s="535">
        <v>0</v>
      </c>
      <c r="J67" s="535">
        <v>0</v>
      </c>
      <c r="K67" s="496">
        <v>1</v>
      </c>
      <c r="L67" s="496">
        <v>1</v>
      </c>
      <c r="M67" s="496">
        <v>0.872997975942281</v>
      </c>
      <c r="N67" s="496">
        <v>1</v>
      </c>
      <c r="O67" s="496">
        <v>1</v>
      </c>
    </row>
    <row r="68" spans="2:15" s="88" customFormat="1" ht="30" customHeight="1">
      <c r="B68" s="841"/>
      <c r="C68" s="841"/>
      <c r="D68" s="846" t="s">
        <v>95</v>
      </c>
      <c r="E68" s="847"/>
      <c r="F68" s="535">
        <v>730.1899999999996</v>
      </c>
      <c r="G68" s="535">
        <v>730.1899999999996</v>
      </c>
      <c r="H68" s="535">
        <v>730.1899999999996</v>
      </c>
      <c r="I68" s="535">
        <v>730.1899999999996</v>
      </c>
      <c r="J68" s="535">
        <v>795.0799999999999</v>
      </c>
      <c r="K68" s="496">
        <v>0.8969585274265951</v>
      </c>
      <c r="L68" s="496">
        <v>0.8969585274265951</v>
      </c>
      <c r="M68" s="496">
        <v>0.8969585274265951</v>
      </c>
      <c r="N68" s="496">
        <v>0.8969585274265951</v>
      </c>
      <c r="O68" s="496">
        <v>0.8878015119165383</v>
      </c>
    </row>
    <row r="69" spans="2:15" s="88" customFormat="1" ht="30" customHeight="1">
      <c r="B69" s="841"/>
      <c r="C69" s="843"/>
      <c r="D69" s="846" t="s">
        <v>378</v>
      </c>
      <c r="E69" s="847"/>
      <c r="F69" s="537">
        <v>9.62000000000262</v>
      </c>
      <c r="G69" s="537">
        <v>9.62000000000262</v>
      </c>
      <c r="H69" s="535">
        <v>864.1900000000023</v>
      </c>
      <c r="I69" s="535">
        <v>212.70000000000073</v>
      </c>
      <c r="J69" s="535">
        <v>9.62000000000262</v>
      </c>
      <c r="K69" s="496">
        <v>0.99942237244008</v>
      </c>
      <c r="L69" s="496">
        <v>0.99942237244008</v>
      </c>
      <c r="M69" s="496">
        <v>0.948110191163499</v>
      </c>
      <c r="N69" s="496">
        <v>0.9872285465701712</v>
      </c>
      <c r="O69" s="496">
        <v>0.99942237244008</v>
      </c>
    </row>
    <row r="70" spans="2:15" s="88" customFormat="1" ht="30" customHeight="1">
      <c r="B70" s="841"/>
      <c r="C70" s="840" t="s">
        <v>396</v>
      </c>
      <c r="D70" s="856" t="s">
        <v>347</v>
      </c>
      <c r="E70" s="857"/>
      <c r="F70" s="535">
        <v>0</v>
      </c>
      <c r="G70" s="535">
        <v>0</v>
      </c>
      <c r="H70" s="535">
        <v>0</v>
      </c>
      <c r="I70" s="535">
        <v>0</v>
      </c>
      <c r="J70" s="535">
        <v>0</v>
      </c>
      <c r="K70" s="496">
        <v>1</v>
      </c>
      <c r="L70" s="496">
        <v>1</v>
      </c>
      <c r="M70" s="496">
        <v>1</v>
      </c>
      <c r="N70" s="496">
        <v>1</v>
      </c>
      <c r="O70" s="496">
        <v>1</v>
      </c>
    </row>
    <row r="71" spans="2:15" s="88" customFormat="1" ht="30" customHeight="1">
      <c r="B71" s="841"/>
      <c r="C71" s="841"/>
      <c r="D71" s="846" t="s">
        <v>98</v>
      </c>
      <c r="E71" s="847"/>
      <c r="F71" s="535">
        <v>0</v>
      </c>
      <c r="G71" s="535">
        <v>0</v>
      </c>
      <c r="H71" s="535">
        <v>0</v>
      </c>
      <c r="I71" s="535">
        <v>0</v>
      </c>
      <c r="J71" s="535">
        <v>0</v>
      </c>
      <c r="K71" s="496">
        <v>1</v>
      </c>
      <c r="L71" s="496">
        <v>1</v>
      </c>
      <c r="M71" s="496">
        <v>1</v>
      </c>
      <c r="N71" s="496">
        <v>1</v>
      </c>
      <c r="O71" s="496">
        <v>1</v>
      </c>
    </row>
    <row r="72" spans="2:15" s="88" customFormat="1" ht="30" customHeight="1">
      <c r="B72" s="841"/>
      <c r="C72" s="841"/>
      <c r="D72" s="858" t="s">
        <v>99</v>
      </c>
      <c r="E72" s="859"/>
      <c r="F72" s="535">
        <v>0</v>
      </c>
      <c r="G72" s="535">
        <v>0</v>
      </c>
      <c r="H72" s="535">
        <v>0</v>
      </c>
      <c r="I72" s="535">
        <v>0</v>
      </c>
      <c r="J72" s="535">
        <v>0</v>
      </c>
      <c r="K72" s="496">
        <v>1</v>
      </c>
      <c r="L72" s="496">
        <v>1</v>
      </c>
      <c r="M72" s="496">
        <v>1</v>
      </c>
      <c r="N72" s="496">
        <v>1</v>
      </c>
      <c r="O72" s="496">
        <v>1</v>
      </c>
    </row>
    <row r="73" spans="2:15" s="88" customFormat="1" ht="30" customHeight="1">
      <c r="B73" s="843"/>
      <c r="C73" s="843"/>
      <c r="D73" s="846" t="s">
        <v>380</v>
      </c>
      <c r="E73" s="847"/>
      <c r="F73" s="535">
        <v>0</v>
      </c>
      <c r="G73" s="535">
        <v>0</v>
      </c>
      <c r="H73" s="535">
        <v>0</v>
      </c>
      <c r="I73" s="535">
        <v>0</v>
      </c>
      <c r="J73" s="535">
        <v>0</v>
      </c>
      <c r="K73" s="496">
        <v>1</v>
      </c>
      <c r="L73" s="496">
        <v>1</v>
      </c>
      <c r="M73" s="496">
        <v>1</v>
      </c>
      <c r="N73" s="496">
        <v>1</v>
      </c>
      <c r="O73" s="496">
        <v>1</v>
      </c>
    </row>
    <row r="74" spans="2:15" s="91" customFormat="1" ht="19.5" customHeight="1">
      <c r="B74" s="163"/>
      <c r="C74" s="163"/>
      <c r="D74" s="853"/>
      <c r="E74" s="853"/>
      <c r="F74" s="164"/>
      <c r="G74" s="164"/>
      <c r="H74" s="164"/>
      <c r="I74" s="164"/>
      <c r="J74" s="164"/>
      <c r="K74" s="165"/>
      <c r="L74" s="165"/>
      <c r="M74" s="165"/>
      <c r="N74" s="165"/>
      <c r="O74" s="165"/>
    </row>
    <row r="75" spans="2:15" ht="30" customHeight="1">
      <c r="B75" s="854" t="s">
        <v>381</v>
      </c>
      <c r="C75" s="855"/>
      <c r="D75" s="855"/>
      <c r="E75" s="855"/>
      <c r="F75" s="540">
        <v>23069.719999999994</v>
      </c>
      <c r="G75" s="540">
        <v>14093.18</v>
      </c>
      <c r="H75" s="540">
        <v>16440.790000000005</v>
      </c>
      <c r="I75" s="540">
        <v>10323.450000000008</v>
      </c>
      <c r="J75" s="540">
        <v>14153.940000000006</v>
      </c>
      <c r="K75" s="541">
        <v>0.9488412105261186</v>
      </c>
      <c r="L75" s="541">
        <v>0.969392758388287</v>
      </c>
      <c r="M75" s="541">
        <v>0.9648104839171416</v>
      </c>
      <c r="N75" s="541">
        <v>0.9779024175794822</v>
      </c>
      <c r="O75" s="541">
        <v>0.9697715390123504</v>
      </c>
    </row>
    <row r="76" spans="6:15" ht="13.5">
      <c r="F76" s="474"/>
      <c r="G76" s="474"/>
      <c r="H76" s="474"/>
      <c r="I76" s="474"/>
      <c r="J76" s="474"/>
      <c r="K76" s="474"/>
      <c r="L76" s="474"/>
      <c r="M76" s="474"/>
      <c r="N76" s="474"/>
      <c r="O76" s="474"/>
    </row>
  </sheetData>
  <sheetProtection/>
  <mergeCells count="83">
    <mergeCell ref="D74:E74"/>
    <mergeCell ref="B75:E75"/>
    <mergeCell ref="D66:E66"/>
    <mergeCell ref="D67:E67"/>
    <mergeCell ref="D68:E68"/>
    <mergeCell ref="D69:E69"/>
    <mergeCell ref="C70:C73"/>
    <mergeCell ref="D70:E70"/>
    <mergeCell ref="D71:E71"/>
    <mergeCell ref="D72:E72"/>
    <mergeCell ref="D73:E73"/>
    <mergeCell ref="D58:E58"/>
    <mergeCell ref="B59:B73"/>
    <mergeCell ref="C59:C69"/>
    <mergeCell ref="D59:E59"/>
    <mergeCell ref="D60:E60"/>
    <mergeCell ref="D61:E61"/>
    <mergeCell ref="D62:E62"/>
    <mergeCell ref="D63:E63"/>
    <mergeCell ref="D64:E64"/>
    <mergeCell ref="D65:E65"/>
    <mergeCell ref="D49:E49"/>
    <mergeCell ref="D50:E50"/>
    <mergeCell ref="D51:E51"/>
    <mergeCell ref="D52:E52"/>
    <mergeCell ref="D53:E53"/>
    <mergeCell ref="C54:C58"/>
    <mergeCell ref="D54:E54"/>
    <mergeCell ref="D55:E55"/>
    <mergeCell ref="D56:E56"/>
    <mergeCell ref="D57:E57"/>
    <mergeCell ref="B41:B58"/>
    <mergeCell ref="C41:C53"/>
    <mergeCell ref="D41:E41"/>
    <mergeCell ref="D42:E42"/>
    <mergeCell ref="D43:E43"/>
    <mergeCell ref="D44:E44"/>
    <mergeCell ref="D45:E45"/>
    <mergeCell ref="D46:E46"/>
    <mergeCell ref="D47:E47"/>
    <mergeCell ref="D48:E48"/>
    <mergeCell ref="D34:E34"/>
    <mergeCell ref="D35:E35"/>
    <mergeCell ref="C36:C40"/>
    <mergeCell ref="D36:E36"/>
    <mergeCell ref="D37:E37"/>
    <mergeCell ref="D38:E38"/>
    <mergeCell ref="D39:E39"/>
    <mergeCell ref="D40:E40"/>
    <mergeCell ref="D28:E28"/>
    <mergeCell ref="D29:E29"/>
    <mergeCell ref="D30:E30"/>
    <mergeCell ref="D31:E31"/>
    <mergeCell ref="D32:E32"/>
    <mergeCell ref="D33:E33"/>
    <mergeCell ref="D22:E22"/>
    <mergeCell ref="D23:E23"/>
    <mergeCell ref="D24:E24"/>
    <mergeCell ref="D25:E25"/>
    <mergeCell ref="D26:E26"/>
    <mergeCell ref="D27:E27"/>
    <mergeCell ref="D16:E16"/>
    <mergeCell ref="D17:E17"/>
    <mergeCell ref="D18:E18"/>
    <mergeCell ref="D19:E19"/>
    <mergeCell ref="D20:E20"/>
    <mergeCell ref="D21:E21"/>
    <mergeCell ref="D10:E10"/>
    <mergeCell ref="D11:E11"/>
    <mergeCell ref="D12:E12"/>
    <mergeCell ref="D13:E13"/>
    <mergeCell ref="D14:E14"/>
    <mergeCell ref="D15:E15"/>
    <mergeCell ref="B3:B6"/>
    <mergeCell ref="C3:C6"/>
    <mergeCell ref="D3:E6"/>
    <mergeCell ref="F3:J3"/>
    <mergeCell ref="K3:O3"/>
    <mergeCell ref="B7:B40"/>
    <mergeCell ref="C7:C35"/>
    <mergeCell ref="D7:E7"/>
    <mergeCell ref="D8:E8"/>
    <mergeCell ref="D9:E9"/>
  </mergeCells>
  <printOptions/>
  <pageMargins left="0.7874015748031497" right="0.7874015748031497" top="0.7874015748031497" bottom="0.1968503937007874" header="0.31496062992125984" footer="0.1968503937007874"/>
  <pageSetup fitToHeight="2" horizontalDpi="600" verticalDpi="600" orientation="landscape" paperSize="9" scale="48" r:id="rId1"/>
  <headerFooter>
    <oddFooter>&amp;R&amp;22&amp;P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h-handa</dc:creator>
  <cp:keywords/>
  <dc:description/>
  <cp:lastModifiedBy>y-shinma</cp:lastModifiedBy>
  <cp:lastPrinted>2015-02-12T06:31:42Z</cp:lastPrinted>
  <dcterms:created xsi:type="dcterms:W3CDTF">2010-08-05T00:20:38Z</dcterms:created>
  <dcterms:modified xsi:type="dcterms:W3CDTF">2015-02-16T02:48:24Z</dcterms:modified>
  <cp:category/>
  <cp:version/>
  <cp:contentType/>
  <cp:contentStatus/>
</cp:coreProperties>
</file>